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LS Koškovce VC 18 , VC19\Výzva č.19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ponuka'!$A$1:$O$32</definedName>
  </definedNames>
  <calcPr calcId="162913"/>
</workbook>
</file>

<file path=xl/calcChain.xml><?xml version="1.0" encoding="utf-8"?>
<calcChain xmlns="http://schemas.openxmlformats.org/spreadsheetml/2006/main">
  <c r="L17" i="1" l="1"/>
  <c r="G15" i="1" l="1"/>
  <c r="O15" i="1" s="1"/>
  <c r="G14" i="1"/>
  <c r="O14" i="1" s="1"/>
  <c r="G13" i="1"/>
  <c r="O13" i="1" s="1"/>
  <c r="G12" i="1"/>
  <c r="O12" i="1" l="1"/>
  <c r="P17" i="1" l="1"/>
  <c r="O17" i="1" l="1"/>
  <c r="G16" i="1"/>
  <c r="O19" i="1" l="1"/>
  <c r="O18" i="1" s="1"/>
</calcChain>
</file>

<file path=xl/sharedStrings.xml><?xml version="1.0" encoding="utf-8"?>
<sst xmlns="http://schemas.openxmlformats.org/spreadsheetml/2006/main" count="95" uniqueCount="79">
  <si>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</si>
  <si>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</si>
  <si>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</si>
  <si>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</si>
  <si>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</si>
  <si>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</si>
  <si>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</si>
  <si>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</si>
  <si>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</si>
  <si>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</si>
  <si>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</si>
  <si>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</si>
  <si>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</si>
  <si>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</si>
  <si>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</si>
  <si>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</si>
  <si>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</si>
  <si>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</si>
  <si>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</si>
  <si>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</si>
  <si>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</si>
  <si>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</si>
  <si>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</si>
  <si>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</si>
  <si>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</si>
  <si>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</si>
  <si>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</si>
  <si>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</si>
  <si>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</si>
  <si>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</si>
  <si>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</si>
  <si>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</si>
  <si>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</si>
  <si>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</si>
  <si>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</si>
  <si>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</si>
  <si>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</si>
  <si>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</si>
  <si>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</si>
  <si>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</si>
  <si>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</si>
  <si>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</si>
  <si>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</si>
  <si>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</si>
  <si>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</si>
  <si>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</si>
  <si>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</si>
  <si>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</si>
  <si>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</si>
  <si>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</si>
  <si>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</si>
  <si>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</si>
  <si>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</si>
  <si>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</si>
  <si>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</si>
  <si>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</si>
  <si>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</si>
  <si>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</si>
  <si>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</si>
  <si>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</si>
  <si>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</si>
  <si>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</si>
  <si>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</si>
  <si>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</si>
  <si>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</si>
  <si>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</si>
  <si>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</si>
  <si>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</si>
  <si>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</si>
  <si>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</si>
  <si>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</si>
  <si>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</si>
  <si>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</si>
  <si>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t>Lesy SR š.p. organizačná zložka OZ Vihorlat</t>
  </si>
  <si>
    <t>Hubková</t>
  </si>
  <si>
    <t>SL289-.281.1</t>
  </si>
  <si>
    <t>SL289-.298B0</t>
  </si>
  <si>
    <t>1,2,,4a,6,7 - výroba SKM</t>
  </si>
  <si>
    <t>Lesnícke služby v ťažbovom procese na organzačnej zložke OZ Vihorlat, LS Koškovce VC 3 Hubková výzva č.19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</si>
</sst>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7" fillId="0" borderId="42" xfId="0" applyNumberFormat="1" applyFont="1" applyBorder="1" applyAlignment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13.7109375" customWidth="1"/>
    <col min="2" max="2" width="15.7109375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5" t="s">
        <v>68</v>
      </c>
      <c r="N1" s="61"/>
      <c r="O1" s="14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1"/>
      <c r="O2" s="14"/>
    </row>
    <row r="3" spans="1:16" ht="18" x14ac:dyDescent="0.25">
      <c r="A3" s="16" t="s">
        <v>0</v>
      </c>
      <c r="B3" s="56"/>
      <c r="C3" s="126" t="s">
        <v>78</v>
      </c>
      <c r="D3" s="127"/>
      <c r="E3" s="127"/>
      <c r="F3" s="127"/>
      <c r="G3" s="127"/>
      <c r="H3" s="127"/>
      <c r="I3" s="127"/>
      <c r="J3" s="127"/>
      <c r="K3" s="127"/>
      <c r="L3" s="56"/>
      <c r="M3" s="61"/>
      <c r="N3" s="13"/>
      <c r="O3" s="14"/>
    </row>
    <row r="4" spans="1:16" ht="10.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25">
      <c r="A5" s="17"/>
      <c r="B5" s="17"/>
      <c r="C5" s="17"/>
      <c r="D5" s="17"/>
      <c r="E5" s="115"/>
      <c r="F5" s="115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16" t="s">
        <v>73</v>
      </c>
      <c r="C6" s="116"/>
      <c r="D6" s="116"/>
      <c r="E6" s="116"/>
      <c r="F6" s="116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7"/>
      <c r="B7" s="117"/>
      <c r="C7" s="117"/>
      <c r="D7" s="117"/>
      <c r="E7" s="117"/>
      <c r="F7" s="117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3" t="s">
        <v>65</v>
      </c>
      <c r="B8" s="114"/>
      <c r="C8" s="62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18" t="s">
        <v>2</v>
      </c>
      <c r="C9" s="121" t="s">
        <v>53</v>
      </c>
      <c r="D9" s="122"/>
      <c r="E9" s="123" t="s">
        <v>3</v>
      </c>
      <c r="F9" s="124"/>
      <c r="G9" s="125"/>
      <c r="H9" s="104" t="s">
        <v>4</v>
      </c>
      <c r="I9" s="88" t="s">
        <v>5</v>
      </c>
      <c r="J9" s="107" t="s">
        <v>6</v>
      </c>
      <c r="K9" s="110" t="s">
        <v>7</v>
      </c>
      <c r="L9" s="88" t="s">
        <v>54</v>
      </c>
      <c r="M9" s="88" t="s">
        <v>60</v>
      </c>
      <c r="N9" s="91" t="s">
        <v>58</v>
      </c>
      <c r="O9" s="94" t="s">
        <v>59</v>
      </c>
    </row>
    <row r="10" spans="1:16" ht="21.75" customHeight="1" x14ac:dyDescent="0.25">
      <c r="A10" s="21"/>
      <c r="B10" s="119"/>
      <c r="C10" s="97" t="s">
        <v>67</v>
      </c>
      <c r="D10" s="98"/>
      <c r="E10" s="97" t="s">
        <v>9</v>
      </c>
      <c r="F10" s="89" t="s">
        <v>10</v>
      </c>
      <c r="G10" s="88" t="s">
        <v>11</v>
      </c>
      <c r="H10" s="105"/>
      <c r="I10" s="89"/>
      <c r="J10" s="108"/>
      <c r="K10" s="111"/>
      <c r="L10" s="89"/>
      <c r="M10" s="89"/>
      <c r="N10" s="92"/>
      <c r="O10" s="95"/>
    </row>
    <row r="11" spans="1:16" ht="50.25" customHeight="1" thickBot="1" x14ac:dyDescent="0.3">
      <c r="A11" s="39"/>
      <c r="B11" s="120"/>
      <c r="C11" s="99"/>
      <c r="D11" s="100"/>
      <c r="E11" s="99"/>
      <c r="F11" s="90"/>
      <c r="G11" s="90"/>
      <c r="H11" s="106"/>
      <c r="I11" s="90"/>
      <c r="J11" s="109"/>
      <c r="K11" s="112"/>
      <c r="L11" s="90"/>
      <c r="M11" s="90"/>
      <c r="N11" s="93"/>
      <c r="O11" s="96"/>
    </row>
    <row r="12" spans="1:16" x14ac:dyDescent="0.25">
      <c r="A12" s="44" t="s">
        <v>74</v>
      </c>
      <c r="B12" s="63" t="s">
        <v>75</v>
      </c>
      <c r="C12" s="64" t="s">
        <v>71</v>
      </c>
      <c r="D12" s="65"/>
      <c r="E12" s="52">
        <v>0</v>
      </c>
      <c r="F12" s="52">
        <v>35.75</v>
      </c>
      <c r="G12" s="52">
        <f t="shared" ref="G12:G15" si="0">E12+F12</f>
        <v>35.75</v>
      </c>
      <c r="H12" s="58" t="s">
        <v>37</v>
      </c>
      <c r="I12" s="45">
        <v>25</v>
      </c>
      <c r="J12" s="45">
        <v>2.48</v>
      </c>
      <c r="K12" s="49">
        <v>800</v>
      </c>
      <c r="L12" s="46">
        <v>492.28</v>
      </c>
      <c r="M12" s="46" t="s">
        <v>70</v>
      </c>
      <c r="N12" s="47"/>
      <c r="O12" s="48">
        <f t="shared" ref="O12:O15" si="1">SUM(N12*G12)</f>
        <v>0</v>
      </c>
      <c r="P12" s="12"/>
    </row>
    <row r="13" spans="1:16" x14ac:dyDescent="0.25">
      <c r="A13" s="22" t="s">
        <v>74</v>
      </c>
      <c r="B13" s="63" t="s">
        <v>75</v>
      </c>
      <c r="C13" s="101" t="s">
        <v>72</v>
      </c>
      <c r="D13" s="102"/>
      <c r="E13" s="53">
        <v>0</v>
      </c>
      <c r="F13" s="53">
        <v>8.94</v>
      </c>
      <c r="G13" s="53">
        <f t="shared" si="0"/>
        <v>8.94</v>
      </c>
      <c r="H13" s="55" t="s">
        <v>37</v>
      </c>
      <c r="I13" s="23">
        <v>25</v>
      </c>
      <c r="J13" s="23">
        <v>2.48</v>
      </c>
      <c r="K13" s="50">
        <v>800</v>
      </c>
      <c r="L13" s="36">
        <v>141.07</v>
      </c>
      <c r="M13" s="36" t="s">
        <v>70</v>
      </c>
      <c r="N13" s="37"/>
      <c r="O13" s="24">
        <f t="shared" si="1"/>
        <v>0</v>
      </c>
      <c r="P13" s="12"/>
    </row>
    <row r="14" spans="1:16" ht="14.25" customHeight="1" x14ac:dyDescent="0.25">
      <c r="A14" s="22" t="s">
        <v>74</v>
      </c>
      <c r="B14" s="63" t="s">
        <v>76</v>
      </c>
      <c r="C14" s="101" t="s">
        <v>77</v>
      </c>
      <c r="D14" s="102"/>
      <c r="E14" s="53">
        <v>0</v>
      </c>
      <c r="F14" s="53">
        <v>19.28</v>
      </c>
      <c r="G14" s="53">
        <f t="shared" si="0"/>
        <v>19.28</v>
      </c>
      <c r="H14" s="55" t="s">
        <v>37</v>
      </c>
      <c r="I14" s="23">
        <v>30</v>
      </c>
      <c r="J14" s="23">
        <v>0.73</v>
      </c>
      <c r="K14" s="50">
        <v>600</v>
      </c>
      <c r="L14" s="36">
        <v>321.98</v>
      </c>
      <c r="M14" s="36" t="s">
        <v>70</v>
      </c>
      <c r="N14" s="37"/>
      <c r="O14" s="24">
        <f t="shared" si="1"/>
        <v>0</v>
      </c>
      <c r="P14" s="12"/>
    </row>
    <row r="15" spans="1:16" ht="13.5" customHeight="1" x14ac:dyDescent="0.25">
      <c r="A15" s="22" t="s">
        <v>74</v>
      </c>
      <c r="B15" s="63" t="s">
        <v>76</v>
      </c>
      <c r="C15" s="101" t="s">
        <v>72</v>
      </c>
      <c r="D15" s="102"/>
      <c r="E15" s="53">
        <v>0</v>
      </c>
      <c r="F15" s="53">
        <v>19.28</v>
      </c>
      <c r="G15" s="53">
        <f t="shared" si="0"/>
        <v>19.28</v>
      </c>
      <c r="H15" s="55" t="s">
        <v>37</v>
      </c>
      <c r="I15" s="23">
        <v>30</v>
      </c>
      <c r="J15" s="23">
        <v>0.73</v>
      </c>
      <c r="K15" s="50">
        <v>600</v>
      </c>
      <c r="L15" s="36">
        <v>370.95</v>
      </c>
      <c r="M15" s="36" t="s">
        <v>70</v>
      </c>
      <c r="N15" s="37"/>
      <c r="O15" s="24">
        <f t="shared" si="1"/>
        <v>0</v>
      </c>
      <c r="P15" s="12"/>
    </row>
    <row r="16" spans="1:16" ht="15.75" thickBot="1" x14ac:dyDescent="0.3">
      <c r="A16" s="40"/>
      <c r="B16" s="41"/>
      <c r="C16" s="42"/>
      <c r="D16" s="51"/>
      <c r="E16" s="54"/>
      <c r="F16" s="54"/>
      <c r="G16" s="54">
        <f>SUM(G12:G15)</f>
        <v>83.25</v>
      </c>
      <c r="H16" s="42"/>
      <c r="I16" s="41"/>
      <c r="J16" s="41"/>
      <c r="K16" s="42"/>
      <c r="L16" s="38"/>
      <c r="M16" s="43"/>
      <c r="N16" s="43"/>
      <c r="O16" s="38"/>
      <c r="P16" s="12"/>
    </row>
    <row r="17" spans="1:16" ht="15.75" thickBot="1" x14ac:dyDescent="0.3">
      <c r="A17" s="35"/>
      <c r="B17" s="26"/>
      <c r="C17" s="26"/>
      <c r="D17" s="26"/>
      <c r="E17" s="26"/>
      <c r="F17" s="26"/>
      <c r="G17" s="26"/>
      <c r="H17" s="26"/>
      <c r="I17" s="26"/>
      <c r="J17" s="83" t="s">
        <v>13</v>
      </c>
      <c r="K17" s="83"/>
      <c r="L17" s="28">
        <f>SUM(L12:L15)</f>
        <v>1326.28</v>
      </c>
      <c r="M17" s="27"/>
      <c r="N17" s="29" t="s">
        <v>14</v>
      </c>
      <c r="O17" s="25">
        <f>SUM(O12:O15)</f>
        <v>0</v>
      </c>
      <c r="P17" s="12" t="e">
        <f>IF(#REF!&gt;#REF!,"prekročená cena","nižšia ako stanovená")</f>
        <v>#REF!</v>
      </c>
    </row>
    <row r="18" spans="1:16" ht="15.75" thickBot="1" x14ac:dyDescent="0.3">
      <c r="A18" s="84" t="s">
        <v>15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25">
        <f>O19-O17</f>
        <v>0</v>
      </c>
      <c r="P18" s="12"/>
    </row>
    <row r="19" spans="1:16" ht="15.75" thickBot="1" x14ac:dyDescent="0.3">
      <c r="A19" s="84" t="s">
        <v>16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6"/>
      <c r="O19" s="25">
        <f>IF("nie"=MID(I27,1,3),O17,(O17*1.2))</f>
        <v>0</v>
      </c>
      <c r="P19" s="12"/>
    </row>
    <row r="20" spans="1:16" x14ac:dyDescent="0.25">
      <c r="A20" s="72" t="s">
        <v>17</v>
      </c>
      <c r="B20" s="72"/>
      <c r="C20" s="72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2"/>
    </row>
    <row r="21" spans="1:16" x14ac:dyDescent="0.25">
      <c r="A21" s="87" t="s">
        <v>64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12"/>
    </row>
    <row r="22" spans="1:16" x14ac:dyDescent="0.25">
      <c r="A22" s="60" t="s">
        <v>57</v>
      </c>
      <c r="B22" s="60"/>
      <c r="C22" s="60"/>
      <c r="D22" s="60"/>
      <c r="E22" s="60"/>
      <c r="F22" s="60"/>
      <c r="G22" s="59" t="s">
        <v>55</v>
      </c>
      <c r="H22" s="60"/>
      <c r="I22" s="60"/>
      <c r="J22" s="31"/>
      <c r="K22" s="31"/>
      <c r="L22" s="31"/>
      <c r="M22" s="31"/>
      <c r="N22" s="31"/>
      <c r="O22" s="31"/>
      <c r="P22" s="12"/>
    </row>
    <row r="23" spans="1:16" x14ac:dyDescent="0.25">
      <c r="A23" s="74" t="s">
        <v>66</v>
      </c>
      <c r="B23" s="75"/>
      <c r="C23" s="75"/>
      <c r="D23" s="75"/>
      <c r="E23" s="76"/>
      <c r="F23" s="73" t="s">
        <v>56</v>
      </c>
      <c r="G23" s="32" t="s">
        <v>18</v>
      </c>
      <c r="H23" s="66"/>
      <c r="I23" s="67"/>
      <c r="J23" s="67"/>
      <c r="K23" s="67"/>
      <c r="L23" s="67"/>
      <c r="M23" s="67"/>
      <c r="N23" s="67"/>
      <c r="O23" s="68"/>
      <c r="P23" s="12"/>
    </row>
    <row r="24" spans="1:16" x14ac:dyDescent="0.25">
      <c r="A24" s="77"/>
      <c r="B24" s="78"/>
      <c r="C24" s="78"/>
      <c r="D24" s="78"/>
      <c r="E24" s="79"/>
      <c r="F24" s="73"/>
      <c r="G24" s="32" t="s">
        <v>19</v>
      </c>
      <c r="H24" s="66"/>
      <c r="I24" s="67"/>
      <c r="J24" s="67"/>
      <c r="K24" s="67"/>
      <c r="L24" s="67"/>
      <c r="M24" s="67"/>
      <c r="N24" s="67"/>
      <c r="O24" s="68"/>
      <c r="P24" s="12"/>
    </row>
    <row r="25" spans="1:16" x14ac:dyDescent="0.25">
      <c r="A25" s="77"/>
      <c r="B25" s="78"/>
      <c r="C25" s="78"/>
      <c r="D25" s="78"/>
      <c r="E25" s="79"/>
      <c r="F25" s="73"/>
      <c r="G25" s="32" t="s">
        <v>20</v>
      </c>
      <c r="H25" s="66"/>
      <c r="I25" s="67"/>
      <c r="J25" s="67"/>
      <c r="K25" s="67"/>
      <c r="L25" s="67"/>
      <c r="M25" s="67"/>
      <c r="N25" s="67"/>
      <c r="O25" s="68"/>
      <c r="P25" s="12"/>
    </row>
    <row r="26" spans="1:16" x14ac:dyDescent="0.25">
      <c r="A26" s="77"/>
      <c r="B26" s="78"/>
      <c r="C26" s="78"/>
      <c r="D26" s="78"/>
      <c r="E26" s="79"/>
      <c r="F26" s="73"/>
      <c r="G26" s="32" t="s">
        <v>21</v>
      </c>
      <c r="H26" s="66"/>
      <c r="I26" s="67"/>
      <c r="J26" s="67"/>
      <c r="K26" s="67"/>
      <c r="L26" s="67"/>
      <c r="M26" s="67"/>
      <c r="N26" s="67"/>
      <c r="O26" s="68"/>
      <c r="P26" s="12"/>
    </row>
    <row r="27" spans="1:16" x14ac:dyDescent="0.25">
      <c r="A27" s="77"/>
      <c r="B27" s="78"/>
      <c r="C27" s="78"/>
      <c r="D27" s="78"/>
      <c r="E27" s="79"/>
      <c r="F27" s="73"/>
      <c r="G27" s="32" t="s">
        <v>22</v>
      </c>
      <c r="H27" s="66"/>
      <c r="I27" s="67"/>
      <c r="J27" s="67"/>
      <c r="K27" s="67"/>
      <c r="L27" s="67"/>
      <c r="M27" s="67"/>
      <c r="N27" s="67"/>
      <c r="O27" s="68"/>
      <c r="P27" s="12"/>
    </row>
    <row r="28" spans="1:16" x14ac:dyDescent="0.25">
      <c r="A28" s="77"/>
      <c r="B28" s="78"/>
      <c r="C28" s="78"/>
      <c r="D28" s="78"/>
      <c r="E28" s="79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2"/>
    </row>
    <row r="29" spans="1:16" x14ac:dyDescent="0.25">
      <c r="A29" s="77"/>
      <c r="B29" s="78"/>
      <c r="C29" s="78"/>
      <c r="D29" s="78"/>
      <c r="E29" s="7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/>
    </row>
    <row r="30" spans="1:16" x14ac:dyDescent="0.25">
      <c r="A30" s="80"/>
      <c r="B30" s="81"/>
      <c r="C30" s="81"/>
      <c r="D30" s="81"/>
      <c r="E30" s="82"/>
      <c r="F30" s="31"/>
      <c r="G30" s="17"/>
      <c r="H30" s="17"/>
      <c r="I30" s="17"/>
      <c r="J30" s="17" t="s">
        <v>23</v>
      </c>
      <c r="K30" s="17"/>
      <c r="L30" s="69"/>
      <c r="M30" s="70"/>
      <c r="N30" s="71"/>
      <c r="O30" s="17"/>
    </row>
    <row r="31" spans="1:16" x14ac:dyDescent="0.25">
      <c r="A31" s="31"/>
      <c r="B31" s="31"/>
      <c r="C31" s="31"/>
      <c r="D31" s="31"/>
      <c r="E31" s="31"/>
      <c r="F31" s="31"/>
      <c r="G31" s="17"/>
      <c r="H31" s="17"/>
      <c r="I31" s="17"/>
      <c r="J31" s="17"/>
      <c r="K31" s="17"/>
      <c r="L31" s="17"/>
      <c r="M31" s="17"/>
      <c r="N31" s="17"/>
      <c r="O31" s="17"/>
    </row>
    <row r="32" spans="1:16" x14ac:dyDescent="0.25">
      <c r="A32" s="20"/>
      <c r="B32" s="20"/>
      <c r="C32" s="20"/>
      <c r="D32" s="20"/>
      <c r="E32" s="20"/>
      <c r="F32" s="20"/>
      <c r="G32" s="17"/>
      <c r="H32" s="17"/>
      <c r="I32" s="17"/>
      <c r="J32" s="17"/>
      <c r="K32" s="17"/>
      <c r="L32" s="17"/>
      <c r="M32" s="17"/>
      <c r="N32" s="17"/>
      <c r="O32" s="17"/>
    </row>
    <row r="34" ht="25.5" customHeight="1" x14ac:dyDescent="0.25"/>
    <row r="35" ht="15" customHeight="1" x14ac:dyDescent="0.25"/>
    <row r="37" ht="18" customHeight="1" x14ac:dyDescent="0.25"/>
  </sheetData>
  <sheetProtection selectLockedCells="1"/>
  <mergeCells count="38">
    <mergeCell ref="C15:D15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27:O27"/>
    <mergeCell ref="L30:N30"/>
    <mergeCell ref="A20:C20"/>
    <mergeCell ref="F23:F27"/>
    <mergeCell ref="H23:O23"/>
    <mergeCell ref="H24:O24"/>
    <mergeCell ref="H25:O25"/>
    <mergeCell ref="H26:O26"/>
    <mergeCell ref="A23:E30"/>
    <mergeCell ref="J17:K17"/>
    <mergeCell ref="A18:N18"/>
    <mergeCell ref="A19:N19"/>
    <mergeCell ref="A21:O21"/>
    <mergeCell ref="C13:D13"/>
    <mergeCell ref="C14:D14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0" t="s">
        <v>51</v>
      </c>
      <c r="M2" s="130"/>
    </row>
    <row r="3" spans="1:14" x14ac:dyDescent="0.25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6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</row>
    <row r="8" spans="1:14" x14ac:dyDescent="0.25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7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7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25">
      <c r="A11" s="8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9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25">
      <c r="A13" s="8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25">
      <c r="A14" s="8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8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8.25" x14ac:dyDescent="0.25">
      <c r="A16" s="10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25">
      <c r="A17" s="10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25">
      <c r="A18" s="11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25">
      <c r="A19" s="33" t="s">
        <v>61</v>
      </c>
      <c r="B19" s="132" t="s">
        <v>62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2022-08-19T06:47:53Z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