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5 LS Púchov\"/>
    </mc:Choice>
  </mc:AlternateContent>
  <xr:revisionPtr revIDLastSave="0" documentId="13_ncr:1_{535C0BFE-BBBF-44E3-B5DC-D6F2BF0D3BF4}" xr6:coauthVersionLast="47" xr6:coauthVersionMax="47" xr10:uidLastSave="{00000000-0000-0000-0000-000000000000}"/>
  <bookViews>
    <workbookView xWindow="165" yWindow="120" windowWidth="1348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<sst xmlns="http://schemas.openxmlformats.org/spreadsheetml/2006/main" count="45" uniqueCount="43">
  <si>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</si>
  <si>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</si>
  <si>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</si>
  <si>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</si>
  <si>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</si>
  <si>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</si>
  <si>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</si>
  <si>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</si>
  <si>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</si>
  <si>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</si>
  <si>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</si>
  <si>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</si>
  <si>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</si>
  <si>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</si>
  <si>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</si>
  <si>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</si>
  <si>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</si>
  <si>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</si>
  <si>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</si>
  <si>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</si>
  <si>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</si>
  <si>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</si>
  <si>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</si>
  <si>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</si>
  <si>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</si>
  <si>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</si>
  <si>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</si>
  <si>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</si>
  <si>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</si>
  <si>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</si>
  <si>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</si>
  <si>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</si>
  <si>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</si>
  <si>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</si>
  <si>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</si>
  <si>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</si>
  <si>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</si>
  <si>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</si>
  <si>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</si>
  <si>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</si>
  <si>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</si>
  <si>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Púchov na obdobie 2023 - 2026</t>
  </si>
  <si>
    <t>VC Pruské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</si>
</sst>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C1" zoomScaleNormal="100" zoomScaleSheetLayoutView="100" workbookViewId="0">
      <selection activeCell="A12" sqref="A12:G1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3" t="s">
        <v>41</v>
      </c>
      <c r="D4" s="53"/>
      <c r="E4" s="53"/>
      <c r="F4" s="53"/>
      <c r="G4" s="53"/>
      <c r="H4" s="53"/>
    </row>
    <row r="5" spans="1:11" s="3" customFormat="1" ht="18.75" customHeight="1" x14ac:dyDescent="0.35">
      <c r="A5" s="8"/>
      <c r="B5" s="8"/>
      <c r="C5" s="43" t="s">
        <v>40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4" t="s">
        <v>30</v>
      </c>
      <c r="G7" s="5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6760</v>
      </c>
      <c r="D8" s="26">
        <v>42.65</v>
      </c>
      <c r="E8" s="33"/>
      <c r="F8" s="34" t="s">
        <v>31</v>
      </c>
      <c r="G8" s="35">
        <f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7280</v>
      </c>
      <c r="D9" s="26">
        <v>40</v>
      </c>
      <c r="E9" s="33"/>
      <c r="F9" s="34" t="s">
        <v>32</v>
      </c>
      <c r="G9" s="35">
        <f>IFERROR( ROUND(E9/D9,3)," ")</f>
        <v>0</v>
      </c>
      <c r="H9" s="36">
        <f t="shared" ref="H9:H11" si="0">C9*E9</f>
        <v>0</v>
      </c>
    </row>
    <row r="10" spans="1:11" ht="28.5" customHeight="1" x14ac:dyDescent="0.2">
      <c r="A10" s="15">
        <v>3</v>
      </c>
      <c r="B10" s="16" t="s">
        <v>25</v>
      </c>
      <c r="C10" s="27">
        <v>34320</v>
      </c>
      <c r="D10" s="26">
        <v>24.48</v>
      </c>
      <c r="E10" s="33"/>
      <c r="F10" s="34" t="s">
        <v>33</v>
      </c>
      <c r="G10" s="35">
        <f>IFERROR( ROUND(E10/D10,3)," ")</f>
        <v>0</v>
      </c>
      <c r="H10" s="36">
        <f t="shared" si="0"/>
        <v>0</v>
      </c>
    </row>
    <row r="11" spans="1:11" ht="28.5" customHeight="1" x14ac:dyDescent="0.2">
      <c r="A11" s="15">
        <v>4</v>
      </c>
      <c r="B11" s="16" t="s">
        <v>35</v>
      </c>
      <c r="C11" s="27">
        <v>2600</v>
      </c>
      <c r="D11" s="26">
        <v>24.36</v>
      </c>
      <c r="E11" s="33"/>
      <c r="F11" s="34" t="s">
        <v>34</v>
      </c>
      <c r="G11" s="35">
        <f>IFERROR( ROUND(E11/D11,3)," ")</f>
        <v>0</v>
      </c>
      <c r="H11" s="36">
        <f t="shared" si="0"/>
        <v>0</v>
      </c>
    </row>
    <row r="12" spans="1:11" ht="27.75" customHeight="1" x14ac:dyDescent="0.2">
      <c r="A12" s="56" t="s">
        <v>29</v>
      </c>
      <c r="B12" s="57"/>
      <c r="C12" s="57"/>
      <c r="D12" s="57"/>
      <c r="E12" s="57"/>
      <c r="F12" s="57"/>
      <c r="G12" s="58"/>
      <c r="H12" s="37">
        <f>SUM(H8:H11)</f>
        <v>0</v>
      </c>
    </row>
    <row r="13" spans="1:11" x14ac:dyDescent="0.2">
      <c r="A13" s="59"/>
      <c r="B13" s="60"/>
      <c r="C13" s="60"/>
      <c r="D13" s="60"/>
      <c r="E13" s="60"/>
      <c r="F13" s="60"/>
      <c r="G13" s="60"/>
      <c r="H13" s="60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5"/>
      <c r="D15" s="45"/>
      <c r="E15" s="45"/>
      <c r="F15" s="46"/>
      <c r="G15" s="47"/>
    </row>
    <row r="16" spans="1:11" ht="20.25" customHeight="1" x14ac:dyDescent="0.25">
      <c r="B16" s="13" t="s">
        <v>12</v>
      </c>
      <c r="C16" s="48" t="s">
        <v>39</v>
      </c>
      <c r="D16" s="48"/>
      <c r="E16" s="48"/>
      <c r="F16" s="49"/>
      <c r="G16" s="50"/>
    </row>
    <row r="17" spans="2:8" ht="24" customHeight="1" x14ac:dyDescent="0.25">
      <c r="B17" s="52"/>
      <c r="C17" s="51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2"/>
      <c r="C18" s="51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8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