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Mato\Verejné obstarávanie\ZMLUVY\DNS\minisúťaže\62\"/>
    </mc:Choice>
  </mc:AlternateContent>
  <bookViews>
    <workbookView xWindow="120" yWindow="75" windowWidth="15600" windowHeight="8130"/>
  </bookViews>
  <sheets>
    <sheet name="G2 nový návrh" sheetId="4" r:id="rId1"/>
  </sheets>
  <definedNames>
    <definedName name="_xlnm._FilterDatabase" localSheetId="0" hidden="1">'G2 nový návrh'!$A$6:$J$38</definedName>
  </definedNames>
  <calcPr calcId="152511"/>
</workbook>
</file>

<file path=xl/calcChain.xml><?xml version="1.0" encoding="utf-8"?>
<calcChain xmlns="http://schemas.openxmlformats.org/spreadsheetml/2006/main">
  <c r="J9" i="4" l="1"/>
  <c r="I40" i="4"/>
  <c r="J12" i="4"/>
  <c r="I9" i="4"/>
  <c r="J10" i="4"/>
  <c r="J11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J40" i="4" l="1"/>
</calcChain>
</file>

<file path=xl/sharedStrings.xml><?xml version="1.0" encoding="utf-8"?>
<sst xmlns="http://schemas.openxmlformats.org/spreadsheetml/2006/main" count="138" uniqueCount="71">
  <si>
    <t>Špecifikácia pestovateľského výkonu</t>
  </si>
  <si>
    <t>Merná jednotka</t>
  </si>
  <si>
    <t>Cena za mernú jednotku v € bez DPH:</t>
  </si>
  <si>
    <t>škôlkovanie škôlkovacím strojom Egedal</t>
  </si>
  <si>
    <t>Montáž a demontáž závlahy</t>
  </si>
  <si>
    <t>Počet merných jednotiek</t>
  </si>
  <si>
    <t xml:space="preserve">Cena za pestovateľský výkon stanovená objednávateľom v € bez DPH </t>
  </si>
  <si>
    <t>SEMENÁRSTVO A ŠKÔLKÁRSTVO</t>
  </si>
  <si>
    <t>4.2.</t>
  </si>
  <si>
    <t>Škôlkárstvo</t>
  </si>
  <si>
    <t>4.2.1.</t>
  </si>
  <si>
    <t>Ručné práce v škôlkarstve ( napr. vykladanie, ukladanie alebo rozhadzovanie kompostu, maštaľného hnoja, priemyselných hnojív, presuny substrátu a pod.).</t>
  </si>
  <si>
    <t>4.2.2.</t>
  </si>
  <si>
    <t>Ručná príprava pôdy pri zakladaní alebo prevádzke lesných škôlok, napr. rigolovanie, rýľovanie, úprava záhonov, chodníkov, priekop a pod..</t>
  </si>
  <si>
    <t>4.2.7.</t>
  </si>
  <si>
    <t>Hlboké prekopávanie a okopávanie, planírovanie, kyprenie a pletie záhonov semenáčikov a sadeníc v lesných škôlkach. Obsluha a konštrukcia závlah.</t>
  </si>
  <si>
    <t>4.2.8.</t>
  </si>
  <si>
    <t>Výroba obaľovaných sadeníc, obsluha plničky substrátov a rozbaľovačky substrátov (plnenie kaziet, ošetrovanie, pletie).</t>
  </si>
  <si>
    <t>4.2.9.</t>
  </si>
  <si>
    <t>4.2.11.</t>
  </si>
  <si>
    <t>4.2.12.</t>
  </si>
  <si>
    <t>4.2.13.</t>
  </si>
  <si>
    <t>4.2.18.</t>
  </si>
  <si>
    <t>Samostatná obsluha (operátor) prídavných zariadení, náročných na odborné znalosti a presnosť, napr. škôlkovací stroj Egedal.</t>
  </si>
  <si>
    <t>4.2.20.</t>
  </si>
  <si>
    <t xml:space="preserve">Samostatná obsluha prídavných zariadení (nesených a závesných) na aplikáciu chemických roztokov a zmesí: napr. chemická plečka. Príprava a aplikácia chemických roztokov a zmesí. </t>
  </si>
  <si>
    <t>Číslo</t>
  </si>
  <si>
    <t>Pestovateľský výkon (pracovná činnosť a druh práce)</t>
  </si>
  <si>
    <t xml:space="preserve">Tarifná trieda </t>
  </si>
  <si>
    <t>Rýľovanie substrátov</t>
  </si>
  <si>
    <t>vyzdvihovanie semenáčikov na výsadbu</t>
  </si>
  <si>
    <t>Vyzdvihovanie sadeníc smreka</t>
  </si>
  <si>
    <t>Vyzdvihovanie sadeníc smrekovca</t>
  </si>
  <si>
    <t>Vyzdvihovanie sadeníc borovice</t>
  </si>
  <si>
    <t>Ručná úprava záhonov, chodníkov, skladovacích priestorov na sadenice</t>
  </si>
  <si>
    <t>Asanácia pracovísk po vyzdvihovaní sadeníc, zber skál</t>
  </si>
  <si>
    <t>Voskovanie sadeníc</t>
  </si>
  <si>
    <t xml:space="preserve">Vodič UKT pri škôlkovaní </t>
  </si>
  <si>
    <t>Prevoz kk na Deste</t>
  </si>
  <si>
    <t>Pletie 1 ročných semenáčikov -stredné zaburinenie</t>
  </si>
  <si>
    <t>Pletie 2 ročných semenáčikov -stredné zaburinenie</t>
  </si>
  <si>
    <t>Chemické postreky - ručne pomocou chrbtového postrekovača</t>
  </si>
  <si>
    <t>Sejba semien listnatých drevín do sadbovačov ručne</t>
  </si>
  <si>
    <t>pletie KK vytrhávaním</t>
  </si>
  <si>
    <t>Stavba, montáž a demontáž fóliovníkov, prikurovacích jednotiek a tienidiel</t>
  </si>
  <si>
    <t>Kosenie krovinorezom</t>
  </si>
  <si>
    <t>Prestríhanie KK</t>
  </si>
  <si>
    <t>Ostatné práce v rámci výkonu: manipulácia s kk materiálom a sadbovačmi, navážanie a vyvážanie sadeníc do chladiaceho boxu na zimné preskladnenie</t>
  </si>
  <si>
    <t>VK - montáž a demontáž tienidiel po výseve</t>
  </si>
  <si>
    <t>Vyzdvihovanie sadeníc jedle</t>
  </si>
  <si>
    <t>Vyzdvihovanie semenáčikov, triedenie, úprava, zakladanie a uskladnenie, prípadne expedícia semenáčikov. </t>
  </si>
  <si>
    <t>Vyzdvihovanie obaľovaných sadeníc hospodárskych drevín a manipulácia  s nimi pred expedíciou (výber z kaziet, kvalitatívne triedenie a balenie sadeníc). Vyzdvihovanie voľnokorenných sadeníc hospodárskych drevín, kvalitatívne triedenie a balenie sadeníc.</t>
  </si>
  <si>
    <t xml:space="preserve">Samostatná obsluha (operátor) starších typov prídavných zariadení používaných v škôlkárstve, napr. škôlkovací stroj HARI. </t>
  </si>
  <si>
    <t>Stavba konštrukcií fóliovníkov, zakladanie fólie, vrátane zvárania a lepenia spojov, naťahovanie ochranných sietí, zakladanie snehových jám a pod.. Práce pri zriaďovaní, obsluhe a údržbe prevádzkových zariadení.</t>
  </si>
  <si>
    <t xml:space="preserve">Vyzdvihovanie sadeníc bez počítania a triedenia </t>
  </si>
  <si>
    <t>KK - Vyzdvihovanie krytokorenných sadeníc - ihličnaté</t>
  </si>
  <si>
    <t>Ostatné práce v rámci výkonu: manipulácia, zvážanie, nakladanie , expedícia vk sadeníc</t>
  </si>
  <si>
    <t>Úprava pôdy pred výsevom (napr. výmena substrátu s vyvozením a navozením)</t>
  </si>
  <si>
    <t>Výber naklíčených semien listnáčov</t>
  </si>
  <si>
    <t>vyzdvihovanie ihličnatých semenáčikov na dopestovanie (škôlkovanie) triedené, bez počítania</t>
  </si>
  <si>
    <t xml:space="preserve">namáčanie koreňového systému </t>
  </si>
  <si>
    <t>Celková cena za celý predmet zákazky</t>
  </si>
  <si>
    <t>Cena za mernú jednotku stanovená objednávateľom v € bez DPH:</t>
  </si>
  <si>
    <t>Celková cena za pestovateľský výkon v € bez DPH</t>
  </si>
  <si>
    <t xml:space="preserve">Pri stanovení ceny za mernú jednotku lesníckej služby nesmie uchádzač prekročiť cenu za mernú jednotku pre konkrétny pestovateľský výkon stanovenú verejným obstarávateľom o viac ako 15%. </t>
  </si>
  <si>
    <t>Zároveň celková cena za celý predmet zákazky nemôže prekročiť celkovú cenu za celý predmet zákazky (predpokladaná hodnota zákazky).</t>
  </si>
  <si>
    <t>1 hod</t>
  </si>
  <si>
    <t>1000 ks</t>
  </si>
  <si>
    <t>1 ár</t>
  </si>
  <si>
    <t>Príloha č. 2 Opis predmetu zákazky - Tabuľka plnenie kritérií - cenová ponuka</t>
  </si>
  <si>
    <t>Názov predmetu zákazky: Pestovateľská činnosť v  škôlkárskom stredisku ŠS Jochy pre rok 2019 – výzva č. 1/3262/DNS/2019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</si>
</sst>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Times New Roman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59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1" applyFont="1" applyFill="1"/>
    <xf numFmtId="0" fontId="4" fillId="0" borderId="0" xfId="1" applyFont="1" applyFill="1"/>
    <xf numFmtId="0" fontId="4" fillId="0" borderId="0" xfId="1" applyFont="1" applyFill="1" applyAlignment="1">
      <alignment horizontal="center"/>
    </xf>
    <xf numFmtId="0" fontId="2" fillId="0" borderId="0" xfId="1" applyFont="1" applyFill="1" applyAlignment="1">
      <alignment horizontal="center"/>
    </xf>
    <xf numFmtId="4" fontId="5" fillId="2" borderId="1" xfId="1" applyNumberFormat="1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0" xfId="0" applyNumberFormat="1" applyFont="1" applyAlignment="1">
      <alignment horizontal="left"/>
    </xf>
    <xf numFmtId="4" fontId="7" fillId="0" borderId="0" xfId="0" applyNumberFormat="1" applyFont="1"/>
    <xf numFmtId="0" fontId="4" fillId="0" borderId="0" xfId="1" applyFont="1" applyFill="1" applyAlignment="1">
      <alignment horizontal="center" wrapText="1"/>
    </xf>
    <xf numFmtId="0" fontId="7" fillId="0" borderId="0" xfId="0" applyFont="1" applyAlignment="1">
      <alignment wrapText="1"/>
    </xf>
    <xf numFmtId="0" fontId="2" fillId="0" borderId="0" xfId="1" applyFont="1" applyFill="1" applyAlignment="1">
      <alignment wrapText="1"/>
    </xf>
    <xf numFmtId="0" fontId="4" fillId="0" borderId="0" xfId="1" applyFont="1" applyFill="1" applyAlignment="1">
      <alignment wrapText="1"/>
    </xf>
    <xf numFmtId="0" fontId="7" fillId="0" borderId="0" xfId="0" applyFont="1" applyFill="1"/>
    <xf numFmtId="4" fontId="7" fillId="0" borderId="5" xfId="0" applyNumberFormat="1" applyFont="1" applyBorder="1"/>
    <xf numFmtId="0" fontId="2" fillId="0" borderId="0" xfId="1" applyFont="1" applyFill="1" applyAlignment="1">
      <alignment horizontal="right"/>
    </xf>
    <xf numFmtId="0" fontId="12" fillId="0" borderId="0" xfId="1" applyFont="1" applyFill="1" applyAlignment="1"/>
    <xf numFmtId="0" fontId="2" fillId="0" borderId="0" xfId="1" applyFont="1" applyFill="1" applyProtection="1">
      <protection locked="0"/>
    </xf>
    <xf numFmtId="0" fontId="4" fillId="0" borderId="2" xfId="1" applyFont="1" applyFill="1" applyBorder="1" applyAlignment="1" applyProtection="1">
      <alignment horizontal="center"/>
      <protection locked="0"/>
    </xf>
    <xf numFmtId="4" fontId="7" fillId="0" borderId="0" xfId="0" applyNumberFormat="1" applyFont="1" applyFill="1" applyProtection="1">
      <protection locked="0"/>
    </xf>
    <xf numFmtId="4" fontId="8" fillId="0" borderId="0" xfId="0" applyNumberFormat="1" applyFont="1"/>
    <xf numFmtId="0" fontId="11" fillId="0" borderId="0" xfId="0" applyFont="1" applyAlignment="1">
      <alignment wrapText="1"/>
    </xf>
    <xf numFmtId="4" fontId="10" fillId="2" borderId="1" xfId="0" applyNumberFormat="1" applyFont="1" applyFill="1" applyBorder="1" applyProtection="1">
      <protection locked="0"/>
    </xf>
    <xf numFmtId="4" fontId="5" fillId="2" borderId="1" xfId="0" applyNumberFormat="1" applyFont="1" applyFill="1" applyBorder="1" applyProtection="1">
      <protection locked="0"/>
    </xf>
    <xf numFmtId="0" fontId="7" fillId="0" borderId="1" xfId="0" applyFont="1" applyBorder="1" applyAlignment="1" applyProtection="1">
      <alignment vertical="center" wrapText="1"/>
    </xf>
    <xf numFmtId="0" fontId="7" fillId="3" borderId="1" xfId="0" applyFont="1" applyFill="1" applyBorder="1" applyAlignment="1" applyProtection="1">
      <alignment vertical="center" wrapText="1"/>
    </xf>
    <xf numFmtId="0" fontId="5" fillId="0" borderId="1" xfId="0" applyFont="1" applyBorder="1" applyAlignment="1" applyProtection="1">
      <alignment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4" borderId="1" xfId="0" applyNumberFormat="1" applyFont="1" applyFill="1" applyBorder="1" applyAlignment="1" applyProtection="1">
      <alignment horizontal="left" vertical="center" wrapText="1"/>
    </xf>
    <xf numFmtId="0" fontId="8" fillId="4" borderId="1" xfId="0" applyFont="1" applyFill="1" applyBorder="1" applyAlignment="1" applyProtection="1">
      <alignment vertical="center" wrapText="1"/>
    </xf>
    <xf numFmtId="0" fontId="8" fillId="3" borderId="1" xfId="0" applyFont="1" applyFill="1" applyBorder="1" applyAlignment="1" applyProtection="1">
      <alignment vertical="center" wrapText="1"/>
    </xf>
    <xf numFmtId="0" fontId="5" fillId="0" borderId="1" xfId="0" applyFont="1" applyBorder="1" applyAlignment="1" applyProtection="1">
      <alignment wrapText="1"/>
    </xf>
    <xf numFmtId="0" fontId="7" fillId="0" borderId="1" xfId="0" applyFont="1" applyFill="1" applyBorder="1" applyProtection="1"/>
    <xf numFmtId="0" fontId="5" fillId="0" borderId="1" xfId="0" applyFont="1" applyFill="1" applyBorder="1" applyAlignment="1" applyProtection="1">
      <alignment vertical="center" wrapText="1"/>
    </xf>
    <xf numFmtId="0" fontId="5" fillId="0" borderId="1" xfId="0" applyFont="1" applyFill="1" applyBorder="1" applyProtection="1"/>
    <xf numFmtId="14" fontId="9" fillId="0" borderId="1" xfId="0" applyNumberFormat="1" applyFont="1" applyBorder="1" applyAlignment="1" applyProtection="1">
      <alignment horizontal="left" vertical="center" wrapText="1"/>
    </xf>
    <xf numFmtId="0" fontId="9" fillId="3" borderId="1" xfId="0" applyFont="1" applyFill="1" applyBorder="1" applyAlignment="1" applyProtection="1">
      <alignment horizontal="center" vertical="center" wrapText="1"/>
    </xf>
    <xf numFmtId="0" fontId="9" fillId="0" borderId="1" xfId="0" applyNumberFormat="1" applyFont="1" applyBorder="1" applyAlignment="1" applyProtection="1">
      <alignment horizontal="left" vertical="center" wrapText="1"/>
    </xf>
    <xf numFmtId="0" fontId="5" fillId="0" borderId="1" xfId="1" applyFont="1" applyFill="1" applyBorder="1" applyAlignment="1" applyProtection="1">
      <alignment vertical="center" wrapText="1"/>
    </xf>
    <xf numFmtId="4" fontId="7" fillId="0" borderId="0" xfId="0" applyNumberFormat="1" applyFont="1" applyAlignment="1" applyProtection="1">
      <alignment horizontal="left"/>
    </xf>
    <xf numFmtId="4" fontId="7" fillId="0" borderId="0" xfId="0" applyNumberFormat="1" applyFont="1" applyAlignment="1" applyProtection="1">
      <alignment wrapText="1"/>
    </xf>
    <xf numFmtId="4" fontId="7" fillId="0" borderId="0" xfId="0" applyNumberFormat="1" applyFont="1" applyFill="1" applyProtection="1"/>
    <xf numFmtId="0" fontId="7" fillId="0" borderId="0" xfId="0" applyNumberFormat="1" applyFont="1" applyAlignment="1" applyProtection="1">
      <alignment horizontal="left"/>
    </xf>
    <xf numFmtId="0" fontId="11" fillId="0" borderId="4" xfId="0" applyFont="1" applyBorder="1" applyAlignment="1" applyProtection="1">
      <alignment wrapText="1"/>
    </xf>
    <xf numFmtId="0" fontId="7" fillId="0" borderId="5" xfId="0" applyFont="1" applyFill="1" applyBorder="1" applyProtection="1"/>
    <xf numFmtId="0" fontId="7" fillId="0" borderId="5" xfId="0" applyFont="1" applyBorder="1" applyAlignment="1" applyProtection="1">
      <alignment wrapText="1"/>
    </xf>
    <xf numFmtId="0" fontId="7" fillId="0" borderId="0" xfId="0" applyFont="1" applyAlignment="1" applyProtection="1">
      <alignment wrapText="1"/>
    </xf>
    <xf numFmtId="0" fontId="7" fillId="0" borderId="0" xfId="0" applyFont="1" applyFill="1" applyProtection="1"/>
    <xf numFmtId="0" fontId="8" fillId="0" borderId="0" xfId="0" applyFont="1" applyAlignment="1" applyProtection="1"/>
    <xf numFmtId="0" fontId="8" fillId="0" borderId="0" xfId="0" applyFont="1" applyFill="1" applyProtection="1"/>
    <xf numFmtId="0" fontId="8" fillId="0" borderId="0" xfId="0" applyFont="1" applyAlignment="1" applyProtection="1">
      <alignment wrapText="1"/>
    </xf>
    <xf numFmtId="4" fontId="5" fillId="0" borderId="1" xfId="1" applyNumberFormat="1" applyFont="1" applyFill="1" applyBorder="1" applyAlignment="1" applyProtection="1">
      <alignment horizontal="center" vertical="center" wrapText="1"/>
    </xf>
    <xf numFmtId="4" fontId="10" fillId="0" borderId="1" xfId="0" applyNumberFormat="1" applyFont="1" applyFill="1" applyBorder="1" applyProtection="1"/>
    <xf numFmtId="4" fontId="5" fillId="0" borderId="1" xfId="0" applyNumberFormat="1" applyFont="1" applyFill="1" applyBorder="1" applyProtection="1"/>
    <xf numFmtId="4" fontId="7" fillId="0" borderId="5" xfId="0" applyNumberFormat="1" applyFont="1" applyFill="1" applyBorder="1" applyProtection="1"/>
    <xf numFmtId="4" fontId="7" fillId="0" borderId="3" xfId="0" applyNumberFormat="1" applyFont="1" applyFill="1" applyBorder="1" applyProtection="1"/>
    <xf numFmtId="0" fontId="4" fillId="0" borderId="2" xfId="1" applyFont="1" applyFill="1" applyBorder="1" applyAlignment="1">
      <alignment horizontal="center"/>
    </xf>
  </cellXfs>
  <cellStyles count="3">
    <cellStyle name="Normálna 2" xfId="1"/>
    <cellStyle name="Normálna 3" xfId="2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6"/>
  <sheetViews>
    <sheetView tabSelected="1" zoomScale="80" zoomScaleNormal="80" workbookViewId="0">
      <pane xSplit="4" ySplit="7" topLeftCell="E34" activePane="bottomRight" state="frozen"/>
      <selection pane="topRight" activeCell="E1" sqref="E1"/>
      <selection pane="bottomLeft" activeCell="A9" sqref="A9"/>
      <selection pane="bottomRight" activeCell="E34" sqref="E34"/>
    </sheetView>
  </sheetViews>
  <sheetFormatPr defaultColWidth="9.140625" defaultRowHeight="15.75" x14ac:dyDescent="0.25"/>
  <cols>
    <col min="1" max="1" width="10" style="9" customWidth="1"/>
    <col min="2" max="2" width="52" style="12" customWidth="1"/>
    <col min="3" max="3" width="12.7109375" style="15" customWidth="1"/>
    <col min="4" max="4" width="38" style="12" customWidth="1"/>
    <col min="5" max="6" width="13.140625" style="15" customWidth="1"/>
    <col min="7" max="7" width="16.28515625" style="10" customWidth="1"/>
    <col min="8" max="8" width="19.5703125" style="21" customWidth="1"/>
    <col min="9" max="10" width="22.140625" style="21" customWidth="1"/>
    <col min="11" max="12" width="9.140625" style="8"/>
    <col min="13" max="13" width="18.28515625" style="8" customWidth="1"/>
    <col min="14" max="16384" width="9.140625" style="8"/>
  </cols>
  <sheetData>
    <row r="1" spans="1:10" s="3" customFormat="1" ht="37.5" x14ac:dyDescent="0.3">
      <c r="A1" s="9"/>
      <c r="B1" s="23" t="s">
        <v>69</v>
      </c>
      <c r="C1" s="15"/>
      <c r="D1" s="17"/>
      <c r="E1" s="6"/>
      <c r="F1" s="6"/>
      <c r="H1" s="19"/>
      <c r="I1" s="19"/>
      <c r="J1" s="19"/>
    </row>
    <row r="2" spans="1:10" s="3" customFormat="1" x14ac:dyDescent="0.25">
      <c r="A2" s="18"/>
      <c r="B2" s="13"/>
      <c r="E2" s="6"/>
      <c r="F2" s="6"/>
      <c r="H2" s="19"/>
      <c r="I2" s="19"/>
      <c r="J2" s="19"/>
    </row>
    <row r="3" spans="1:10" s="2" customFormat="1" x14ac:dyDescent="0.25">
      <c r="A3" s="18"/>
      <c r="B3" s="13"/>
      <c r="C3" s="3"/>
      <c r="D3" s="3"/>
      <c r="E3" s="5"/>
      <c r="F3" s="5"/>
      <c r="G3" s="3"/>
      <c r="H3" s="19"/>
      <c r="I3" s="19"/>
      <c r="J3" s="19"/>
    </row>
    <row r="4" spans="1:10" s="1" customFormat="1" ht="18.75" customHeight="1" x14ac:dyDescent="0.25">
      <c r="A4" s="4"/>
      <c r="B4" s="14"/>
      <c r="C4" s="4"/>
      <c r="D4" s="11"/>
      <c r="E4" s="5"/>
      <c r="F4" s="5"/>
      <c r="G4" s="3"/>
      <c r="H4" s="19"/>
      <c r="I4" s="19"/>
      <c r="J4" s="19"/>
    </row>
    <row r="5" spans="1:10" s="2" customFormat="1" ht="18" customHeight="1" x14ac:dyDescent="0.25">
      <c r="A5" s="4" t="s">
        <v>70</v>
      </c>
      <c r="B5" s="14"/>
      <c r="C5" s="4"/>
      <c r="D5" s="11"/>
      <c r="E5" s="58"/>
      <c r="F5" s="58"/>
      <c r="G5" s="58"/>
      <c r="H5" s="20"/>
      <c r="I5" s="20"/>
      <c r="J5" s="20"/>
    </row>
    <row r="6" spans="1:10" ht="63" x14ac:dyDescent="0.25">
      <c r="A6" s="26" t="s">
        <v>26</v>
      </c>
      <c r="B6" s="26" t="s">
        <v>27</v>
      </c>
      <c r="C6" s="27" t="s">
        <v>28</v>
      </c>
      <c r="D6" s="28" t="s">
        <v>0</v>
      </c>
      <c r="E6" s="29" t="s">
        <v>1</v>
      </c>
      <c r="F6" s="29" t="s">
        <v>5</v>
      </c>
      <c r="G6" s="7" t="s">
        <v>2</v>
      </c>
      <c r="H6" s="53" t="s">
        <v>62</v>
      </c>
      <c r="I6" s="53" t="s">
        <v>6</v>
      </c>
      <c r="J6" s="53" t="s">
        <v>63</v>
      </c>
    </row>
    <row r="7" spans="1:10" x14ac:dyDescent="0.25">
      <c r="A7" s="30">
        <v>4</v>
      </c>
      <c r="B7" s="31" t="s">
        <v>7</v>
      </c>
      <c r="C7" s="32"/>
      <c r="D7" s="33"/>
      <c r="E7" s="34"/>
      <c r="F7" s="34"/>
      <c r="G7" s="24"/>
      <c r="H7" s="54"/>
      <c r="I7" s="54"/>
      <c r="J7" s="54"/>
    </row>
    <row r="8" spans="1:10" x14ac:dyDescent="0.25">
      <c r="A8" s="30" t="s">
        <v>8</v>
      </c>
      <c r="B8" s="31" t="s">
        <v>9</v>
      </c>
      <c r="C8" s="32"/>
      <c r="D8" s="35"/>
      <c r="E8" s="36"/>
      <c r="F8" s="36"/>
      <c r="G8" s="25"/>
      <c r="H8" s="55"/>
      <c r="I8" s="55"/>
      <c r="J8" s="55"/>
    </row>
    <row r="9" spans="1:10" ht="47.25" x14ac:dyDescent="0.25">
      <c r="A9" s="37" t="s">
        <v>10</v>
      </c>
      <c r="B9" s="26" t="s">
        <v>11</v>
      </c>
      <c r="C9" s="38">
        <v>2</v>
      </c>
      <c r="D9" s="35" t="s">
        <v>48</v>
      </c>
      <c r="E9" s="36" t="s">
        <v>66</v>
      </c>
      <c r="F9" s="36">
        <v>300</v>
      </c>
      <c r="G9" s="25"/>
      <c r="H9" s="55">
        <v>4.3499999999999996</v>
      </c>
      <c r="I9" s="55">
        <f>F9*H9</f>
        <v>1305</v>
      </c>
      <c r="J9" s="55">
        <f>F9*G9</f>
        <v>0</v>
      </c>
    </row>
    <row r="10" spans="1:10" ht="47.25" x14ac:dyDescent="0.25">
      <c r="A10" s="37" t="s">
        <v>12</v>
      </c>
      <c r="B10" s="26" t="s">
        <v>13</v>
      </c>
      <c r="C10" s="38">
        <v>2</v>
      </c>
      <c r="D10" s="35" t="s">
        <v>29</v>
      </c>
      <c r="E10" s="36" t="s">
        <v>68</v>
      </c>
      <c r="F10" s="36">
        <v>12</v>
      </c>
      <c r="G10" s="25"/>
      <c r="H10" s="55">
        <v>72.209999999999994</v>
      </c>
      <c r="I10" s="55">
        <f t="shared" ref="I10:I38" si="0">F10*H10</f>
        <v>866.52</v>
      </c>
      <c r="J10" s="55">
        <f t="shared" ref="J10:J38" si="1">F10*G10</f>
        <v>0</v>
      </c>
    </row>
    <row r="11" spans="1:10" ht="47.25" x14ac:dyDescent="0.25">
      <c r="A11" s="37" t="s">
        <v>12</v>
      </c>
      <c r="B11" s="26" t="s">
        <v>13</v>
      </c>
      <c r="C11" s="38">
        <v>2</v>
      </c>
      <c r="D11" s="35" t="s">
        <v>57</v>
      </c>
      <c r="E11" s="36" t="s">
        <v>68</v>
      </c>
      <c r="F11" s="36">
        <v>12</v>
      </c>
      <c r="G11" s="25"/>
      <c r="H11" s="55">
        <v>217.5</v>
      </c>
      <c r="I11" s="55">
        <f t="shared" si="0"/>
        <v>2610</v>
      </c>
      <c r="J11" s="55">
        <f t="shared" si="1"/>
        <v>0</v>
      </c>
    </row>
    <row r="12" spans="1:10" ht="47.25" x14ac:dyDescent="0.25">
      <c r="A12" s="37" t="s">
        <v>12</v>
      </c>
      <c r="B12" s="26" t="s">
        <v>13</v>
      </c>
      <c r="C12" s="38">
        <v>2</v>
      </c>
      <c r="D12" s="35" t="s">
        <v>34</v>
      </c>
      <c r="E12" s="36" t="s">
        <v>66</v>
      </c>
      <c r="F12" s="36">
        <v>800</v>
      </c>
      <c r="G12" s="25"/>
      <c r="H12" s="55">
        <v>4.3499999999999996</v>
      </c>
      <c r="I12" s="55">
        <f t="shared" si="0"/>
        <v>3479.9999999999995</v>
      </c>
      <c r="J12" s="55">
        <f t="shared" si="1"/>
        <v>0</v>
      </c>
    </row>
    <row r="13" spans="1:10" ht="47.25" x14ac:dyDescent="0.25">
      <c r="A13" s="37" t="s">
        <v>12</v>
      </c>
      <c r="B13" s="26" t="s">
        <v>13</v>
      </c>
      <c r="C13" s="38">
        <v>2</v>
      </c>
      <c r="D13" s="35" t="s">
        <v>35</v>
      </c>
      <c r="E13" s="36" t="s">
        <v>66</v>
      </c>
      <c r="F13" s="36">
        <v>450</v>
      </c>
      <c r="G13" s="25"/>
      <c r="H13" s="55">
        <v>4.3499999999999996</v>
      </c>
      <c r="I13" s="55">
        <f t="shared" si="0"/>
        <v>1957.4999999999998</v>
      </c>
      <c r="J13" s="55">
        <f t="shared" si="1"/>
        <v>0</v>
      </c>
    </row>
    <row r="14" spans="1:10" ht="47.25" x14ac:dyDescent="0.25">
      <c r="A14" s="37" t="s">
        <v>14</v>
      </c>
      <c r="B14" s="26" t="s">
        <v>15</v>
      </c>
      <c r="C14" s="38">
        <v>3</v>
      </c>
      <c r="D14" s="35" t="s">
        <v>39</v>
      </c>
      <c r="E14" s="36" t="s">
        <v>68</v>
      </c>
      <c r="F14" s="36">
        <v>15</v>
      </c>
      <c r="G14" s="25"/>
      <c r="H14" s="55">
        <v>94.09</v>
      </c>
      <c r="I14" s="55">
        <f t="shared" si="0"/>
        <v>1411.3500000000001</v>
      </c>
      <c r="J14" s="55">
        <f t="shared" si="1"/>
        <v>0</v>
      </c>
    </row>
    <row r="15" spans="1:10" ht="47.25" x14ac:dyDescent="0.25">
      <c r="A15" s="37" t="s">
        <v>14</v>
      </c>
      <c r="B15" s="26" t="s">
        <v>15</v>
      </c>
      <c r="C15" s="38">
        <v>3</v>
      </c>
      <c r="D15" s="35" t="s">
        <v>40</v>
      </c>
      <c r="E15" s="36" t="s">
        <v>68</v>
      </c>
      <c r="F15" s="36">
        <v>10</v>
      </c>
      <c r="G15" s="25"/>
      <c r="H15" s="55">
        <v>84.39</v>
      </c>
      <c r="I15" s="55">
        <f t="shared" si="0"/>
        <v>843.9</v>
      </c>
      <c r="J15" s="55">
        <f t="shared" si="1"/>
        <v>0</v>
      </c>
    </row>
    <row r="16" spans="1:10" ht="47.25" x14ac:dyDescent="0.25">
      <c r="A16" s="37" t="s">
        <v>14</v>
      </c>
      <c r="B16" s="26" t="s">
        <v>15</v>
      </c>
      <c r="C16" s="38">
        <v>3</v>
      </c>
      <c r="D16" s="35" t="s">
        <v>4</v>
      </c>
      <c r="E16" s="36" t="s">
        <v>66</v>
      </c>
      <c r="F16" s="36">
        <v>300</v>
      </c>
      <c r="G16" s="25"/>
      <c r="H16" s="55">
        <v>4.8499999999999996</v>
      </c>
      <c r="I16" s="55">
        <f t="shared" si="0"/>
        <v>1455</v>
      </c>
      <c r="J16" s="55">
        <f t="shared" si="1"/>
        <v>0</v>
      </c>
    </row>
    <row r="17" spans="1:10" ht="47.25" x14ac:dyDescent="0.25">
      <c r="A17" s="39" t="s">
        <v>16</v>
      </c>
      <c r="B17" s="26" t="s">
        <v>17</v>
      </c>
      <c r="C17" s="38">
        <v>3</v>
      </c>
      <c r="D17" s="35" t="s">
        <v>58</v>
      </c>
      <c r="E17" s="36" t="s">
        <v>66</v>
      </c>
      <c r="F17" s="36">
        <v>1800</v>
      </c>
      <c r="G17" s="25"/>
      <c r="H17" s="55">
        <v>4.8499999999999996</v>
      </c>
      <c r="I17" s="55">
        <f t="shared" si="0"/>
        <v>8730</v>
      </c>
      <c r="J17" s="55">
        <f t="shared" si="1"/>
        <v>0</v>
      </c>
    </row>
    <row r="18" spans="1:10" ht="47.25" x14ac:dyDescent="0.25">
      <c r="A18" s="39" t="s">
        <v>16</v>
      </c>
      <c r="B18" s="26" t="s">
        <v>17</v>
      </c>
      <c r="C18" s="38">
        <v>3</v>
      </c>
      <c r="D18" s="35" t="s">
        <v>46</v>
      </c>
      <c r="E18" s="36" t="s">
        <v>66</v>
      </c>
      <c r="F18" s="36">
        <v>480</v>
      </c>
      <c r="G18" s="25"/>
      <c r="H18" s="55">
        <v>4.8499999999999996</v>
      </c>
      <c r="I18" s="55">
        <f t="shared" si="0"/>
        <v>2328</v>
      </c>
      <c r="J18" s="55">
        <f t="shared" si="1"/>
        <v>0</v>
      </c>
    </row>
    <row r="19" spans="1:10" ht="47.25" x14ac:dyDescent="0.25">
      <c r="A19" s="39" t="s">
        <v>16</v>
      </c>
      <c r="B19" s="26" t="s">
        <v>17</v>
      </c>
      <c r="C19" s="38">
        <v>3</v>
      </c>
      <c r="D19" s="35" t="s">
        <v>38</v>
      </c>
      <c r="E19" s="36" t="s">
        <v>66</v>
      </c>
      <c r="F19" s="36">
        <v>300</v>
      </c>
      <c r="G19" s="25"/>
      <c r="H19" s="55">
        <v>4.8499999999999996</v>
      </c>
      <c r="I19" s="55">
        <f t="shared" si="0"/>
        <v>1455</v>
      </c>
      <c r="J19" s="55">
        <f t="shared" si="1"/>
        <v>0</v>
      </c>
    </row>
    <row r="20" spans="1:10" ht="47.25" x14ac:dyDescent="0.25">
      <c r="A20" s="39" t="s">
        <v>16</v>
      </c>
      <c r="B20" s="26" t="s">
        <v>17</v>
      </c>
      <c r="C20" s="38">
        <v>3</v>
      </c>
      <c r="D20" s="35" t="s">
        <v>42</v>
      </c>
      <c r="E20" s="36" t="s">
        <v>67</v>
      </c>
      <c r="F20" s="36">
        <v>150</v>
      </c>
      <c r="G20" s="25"/>
      <c r="H20" s="55">
        <v>12.13</v>
      </c>
      <c r="I20" s="55">
        <f t="shared" si="0"/>
        <v>1819.5000000000002</v>
      </c>
      <c r="J20" s="55">
        <f t="shared" si="1"/>
        <v>0</v>
      </c>
    </row>
    <row r="21" spans="1:10" ht="47.25" x14ac:dyDescent="0.25">
      <c r="A21" s="39" t="s">
        <v>16</v>
      </c>
      <c r="B21" s="26" t="s">
        <v>17</v>
      </c>
      <c r="C21" s="38">
        <v>3</v>
      </c>
      <c r="D21" s="35" t="s">
        <v>43</v>
      </c>
      <c r="E21" s="36" t="s">
        <v>67</v>
      </c>
      <c r="F21" s="36">
        <v>500</v>
      </c>
      <c r="G21" s="25"/>
      <c r="H21" s="55">
        <v>7.73</v>
      </c>
      <c r="I21" s="55">
        <f t="shared" si="0"/>
        <v>3865</v>
      </c>
      <c r="J21" s="55">
        <f t="shared" si="1"/>
        <v>0</v>
      </c>
    </row>
    <row r="22" spans="1:10" ht="46.5" customHeight="1" x14ac:dyDescent="0.25">
      <c r="A22" s="39" t="s">
        <v>18</v>
      </c>
      <c r="B22" s="26" t="s">
        <v>50</v>
      </c>
      <c r="C22" s="38">
        <v>3</v>
      </c>
      <c r="D22" s="35" t="s">
        <v>59</v>
      </c>
      <c r="E22" s="36" t="s">
        <v>68</v>
      </c>
      <c r="F22" s="36">
        <v>14</v>
      </c>
      <c r="G22" s="25"/>
      <c r="H22" s="55">
        <v>849</v>
      </c>
      <c r="I22" s="55">
        <f t="shared" si="0"/>
        <v>11886</v>
      </c>
      <c r="J22" s="55">
        <f t="shared" si="1"/>
        <v>0</v>
      </c>
    </row>
    <row r="23" spans="1:10" ht="47.25" x14ac:dyDescent="0.25">
      <c r="A23" s="39" t="s">
        <v>18</v>
      </c>
      <c r="B23" s="26" t="s">
        <v>50</v>
      </c>
      <c r="C23" s="38">
        <v>3</v>
      </c>
      <c r="D23" s="35" t="s">
        <v>30</v>
      </c>
      <c r="E23" s="36" t="s">
        <v>67</v>
      </c>
      <c r="F23" s="36">
        <v>10</v>
      </c>
      <c r="G23" s="25"/>
      <c r="H23" s="55">
        <v>11</v>
      </c>
      <c r="I23" s="55">
        <f t="shared" si="0"/>
        <v>110</v>
      </c>
      <c r="J23" s="55">
        <f t="shared" si="1"/>
        <v>0</v>
      </c>
    </row>
    <row r="24" spans="1:10" ht="47.25" x14ac:dyDescent="0.25">
      <c r="A24" s="39" t="s">
        <v>19</v>
      </c>
      <c r="B24" s="26" t="s">
        <v>52</v>
      </c>
      <c r="C24" s="38">
        <v>3</v>
      </c>
      <c r="D24" s="35" t="s">
        <v>3</v>
      </c>
      <c r="E24" s="36" t="s">
        <v>67</v>
      </c>
      <c r="F24" s="36">
        <v>1235</v>
      </c>
      <c r="G24" s="25"/>
      <c r="H24" s="55">
        <v>3.8</v>
      </c>
      <c r="I24" s="55">
        <f t="shared" si="0"/>
        <v>4693</v>
      </c>
      <c r="J24" s="55">
        <f t="shared" si="1"/>
        <v>0</v>
      </c>
    </row>
    <row r="25" spans="1:10" ht="63" x14ac:dyDescent="0.25">
      <c r="A25" s="39" t="s">
        <v>20</v>
      </c>
      <c r="B25" s="26" t="s">
        <v>53</v>
      </c>
      <c r="C25" s="38">
        <v>3</v>
      </c>
      <c r="D25" s="35" t="s">
        <v>44</v>
      </c>
      <c r="E25" s="36" t="s">
        <v>66</v>
      </c>
      <c r="F25" s="36">
        <v>250</v>
      </c>
      <c r="G25" s="25"/>
      <c r="H25" s="55">
        <v>4.8499999999999996</v>
      </c>
      <c r="I25" s="55">
        <f t="shared" si="0"/>
        <v>1212.5</v>
      </c>
      <c r="J25" s="55">
        <f t="shared" si="1"/>
        <v>0</v>
      </c>
    </row>
    <row r="26" spans="1:10" ht="78.75" x14ac:dyDescent="0.25">
      <c r="A26" s="39" t="s">
        <v>21</v>
      </c>
      <c r="B26" s="26" t="s">
        <v>51</v>
      </c>
      <c r="C26" s="38">
        <v>3</v>
      </c>
      <c r="D26" s="35" t="s">
        <v>31</v>
      </c>
      <c r="E26" s="36" t="s">
        <v>67</v>
      </c>
      <c r="F26" s="36">
        <v>815.95</v>
      </c>
      <c r="G26" s="25"/>
      <c r="H26" s="55">
        <v>18.57</v>
      </c>
      <c r="I26" s="55">
        <f t="shared" si="0"/>
        <v>15152.191500000001</v>
      </c>
      <c r="J26" s="55">
        <f t="shared" si="1"/>
        <v>0</v>
      </c>
    </row>
    <row r="27" spans="1:10" ht="78.75" x14ac:dyDescent="0.25">
      <c r="A27" s="39" t="s">
        <v>21</v>
      </c>
      <c r="B27" s="26" t="s">
        <v>51</v>
      </c>
      <c r="C27" s="38">
        <v>3</v>
      </c>
      <c r="D27" s="35" t="s">
        <v>49</v>
      </c>
      <c r="E27" s="36" t="s">
        <v>67</v>
      </c>
      <c r="F27" s="36">
        <v>26.8</v>
      </c>
      <c r="G27" s="25"/>
      <c r="H27" s="55">
        <v>19.86</v>
      </c>
      <c r="I27" s="55">
        <f t="shared" si="0"/>
        <v>532.24800000000005</v>
      </c>
      <c r="J27" s="55">
        <f t="shared" si="1"/>
        <v>0</v>
      </c>
    </row>
    <row r="28" spans="1:10" ht="78.75" x14ac:dyDescent="0.25">
      <c r="A28" s="39" t="s">
        <v>21</v>
      </c>
      <c r="B28" s="26" t="s">
        <v>51</v>
      </c>
      <c r="C28" s="38">
        <v>3</v>
      </c>
      <c r="D28" s="35" t="s">
        <v>32</v>
      </c>
      <c r="E28" s="36" t="s">
        <v>67</v>
      </c>
      <c r="F28" s="36">
        <v>85.5</v>
      </c>
      <c r="G28" s="25"/>
      <c r="H28" s="55">
        <v>13.24</v>
      </c>
      <c r="I28" s="55">
        <f t="shared" si="0"/>
        <v>1132.02</v>
      </c>
      <c r="J28" s="55">
        <f t="shared" si="1"/>
        <v>0</v>
      </c>
    </row>
    <row r="29" spans="1:10" ht="78.75" x14ac:dyDescent="0.25">
      <c r="A29" s="39" t="s">
        <v>21</v>
      </c>
      <c r="B29" s="26" t="s">
        <v>51</v>
      </c>
      <c r="C29" s="38">
        <v>3</v>
      </c>
      <c r="D29" s="35" t="s">
        <v>33</v>
      </c>
      <c r="E29" s="36" t="s">
        <v>67</v>
      </c>
      <c r="F29" s="36">
        <v>22.4</v>
      </c>
      <c r="G29" s="25"/>
      <c r="H29" s="55">
        <v>15.72</v>
      </c>
      <c r="I29" s="55">
        <f t="shared" si="0"/>
        <v>352.12799999999999</v>
      </c>
      <c r="J29" s="55">
        <f t="shared" si="1"/>
        <v>0</v>
      </c>
    </row>
    <row r="30" spans="1:10" ht="78.75" x14ac:dyDescent="0.25">
      <c r="A30" s="39" t="s">
        <v>21</v>
      </c>
      <c r="B30" s="26" t="s">
        <v>51</v>
      </c>
      <c r="C30" s="38">
        <v>3</v>
      </c>
      <c r="D30" s="35" t="s">
        <v>54</v>
      </c>
      <c r="E30" s="36" t="s">
        <v>68</v>
      </c>
      <c r="F30" s="36">
        <v>10</v>
      </c>
      <c r="G30" s="25"/>
      <c r="H30" s="55">
        <v>76</v>
      </c>
      <c r="I30" s="55">
        <f t="shared" si="0"/>
        <v>760</v>
      </c>
      <c r="J30" s="55">
        <f t="shared" si="1"/>
        <v>0</v>
      </c>
    </row>
    <row r="31" spans="1:10" ht="78.75" x14ac:dyDescent="0.25">
      <c r="A31" s="39" t="s">
        <v>21</v>
      </c>
      <c r="B31" s="26" t="s">
        <v>51</v>
      </c>
      <c r="C31" s="38">
        <v>3</v>
      </c>
      <c r="D31" s="35" t="s">
        <v>47</v>
      </c>
      <c r="E31" s="36" t="s">
        <v>66</v>
      </c>
      <c r="F31" s="36">
        <v>300</v>
      </c>
      <c r="G31" s="25"/>
      <c r="H31" s="55">
        <v>4.8499999999999996</v>
      </c>
      <c r="I31" s="55">
        <f t="shared" si="0"/>
        <v>1455</v>
      </c>
      <c r="J31" s="55">
        <f t="shared" si="1"/>
        <v>0</v>
      </c>
    </row>
    <row r="32" spans="1:10" ht="78.75" x14ac:dyDescent="0.25">
      <c r="A32" s="39" t="s">
        <v>21</v>
      </c>
      <c r="B32" s="26" t="s">
        <v>51</v>
      </c>
      <c r="C32" s="38">
        <v>3</v>
      </c>
      <c r="D32" s="35" t="s">
        <v>56</v>
      </c>
      <c r="E32" s="36" t="s">
        <v>66</v>
      </c>
      <c r="F32" s="36">
        <v>2100</v>
      </c>
      <c r="G32" s="25"/>
      <c r="H32" s="55">
        <v>4.8499999999999996</v>
      </c>
      <c r="I32" s="55">
        <f t="shared" si="0"/>
        <v>10185</v>
      </c>
      <c r="J32" s="55">
        <f t="shared" si="1"/>
        <v>0</v>
      </c>
    </row>
    <row r="33" spans="1:10" ht="78.75" x14ac:dyDescent="0.25">
      <c r="A33" s="39" t="s">
        <v>21</v>
      </c>
      <c r="B33" s="26" t="s">
        <v>51</v>
      </c>
      <c r="C33" s="38">
        <v>3</v>
      </c>
      <c r="D33" s="40" t="s">
        <v>55</v>
      </c>
      <c r="E33" s="36" t="s">
        <v>67</v>
      </c>
      <c r="F33" s="36">
        <v>10</v>
      </c>
      <c r="G33" s="25"/>
      <c r="H33" s="55">
        <v>25.67</v>
      </c>
      <c r="I33" s="55">
        <f t="shared" si="0"/>
        <v>256.70000000000005</v>
      </c>
      <c r="J33" s="55">
        <f t="shared" si="1"/>
        <v>0</v>
      </c>
    </row>
    <row r="34" spans="1:10" ht="78.75" x14ac:dyDescent="0.25">
      <c r="A34" s="39" t="s">
        <v>21</v>
      </c>
      <c r="B34" s="26" t="s">
        <v>51</v>
      </c>
      <c r="C34" s="38">
        <v>3</v>
      </c>
      <c r="D34" s="35" t="s">
        <v>36</v>
      </c>
      <c r="E34" s="36" t="s">
        <v>67</v>
      </c>
      <c r="F34" s="36">
        <v>10</v>
      </c>
      <c r="G34" s="25"/>
      <c r="H34" s="55">
        <v>25.23</v>
      </c>
      <c r="I34" s="55">
        <f t="shared" si="0"/>
        <v>252.3</v>
      </c>
      <c r="J34" s="55">
        <f t="shared" si="1"/>
        <v>0</v>
      </c>
    </row>
    <row r="35" spans="1:10" ht="78.75" x14ac:dyDescent="0.25">
      <c r="A35" s="39" t="s">
        <v>21</v>
      </c>
      <c r="B35" s="26" t="s">
        <v>51</v>
      </c>
      <c r="C35" s="38">
        <v>3</v>
      </c>
      <c r="D35" s="35" t="s">
        <v>60</v>
      </c>
      <c r="E35" s="36" t="s">
        <v>66</v>
      </c>
      <c r="F35" s="36">
        <v>700</v>
      </c>
      <c r="G35" s="25"/>
      <c r="H35" s="55">
        <v>5.05</v>
      </c>
      <c r="I35" s="55">
        <f t="shared" si="0"/>
        <v>3535</v>
      </c>
      <c r="J35" s="55">
        <f t="shared" si="1"/>
        <v>0</v>
      </c>
    </row>
    <row r="36" spans="1:10" ht="47.25" x14ac:dyDescent="0.25">
      <c r="A36" s="39" t="s">
        <v>22</v>
      </c>
      <c r="B36" s="26" t="s">
        <v>23</v>
      </c>
      <c r="C36" s="38">
        <v>4</v>
      </c>
      <c r="D36" s="35" t="s">
        <v>37</v>
      </c>
      <c r="E36" s="36" t="s">
        <v>66</v>
      </c>
      <c r="F36" s="36">
        <v>280</v>
      </c>
      <c r="G36" s="25"/>
      <c r="H36" s="55">
        <v>5.13</v>
      </c>
      <c r="I36" s="55">
        <f t="shared" si="0"/>
        <v>1436.3999999999999</v>
      </c>
      <c r="J36" s="55">
        <f t="shared" si="1"/>
        <v>0</v>
      </c>
    </row>
    <row r="37" spans="1:10" ht="63" x14ac:dyDescent="0.25">
      <c r="A37" s="37" t="s">
        <v>24</v>
      </c>
      <c r="B37" s="26" t="s">
        <v>25</v>
      </c>
      <c r="C37" s="38">
        <v>4</v>
      </c>
      <c r="D37" s="35" t="s">
        <v>41</v>
      </c>
      <c r="E37" s="36" t="s">
        <v>66</v>
      </c>
      <c r="F37" s="36">
        <v>260</v>
      </c>
      <c r="G37" s="25"/>
      <c r="H37" s="55">
        <v>5.13</v>
      </c>
      <c r="I37" s="55">
        <f t="shared" si="0"/>
        <v>1333.8</v>
      </c>
      <c r="J37" s="55">
        <f t="shared" si="1"/>
        <v>0</v>
      </c>
    </row>
    <row r="38" spans="1:10" ht="63" x14ac:dyDescent="0.25">
      <c r="A38" s="37" t="s">
        <v>24</v>
      </c>
      <c r="B38" s="26" t="s">
        <v>25</v>
      </c>
      <c r="C38" s="38">
        <v>4</v>
      </c>
      <c r="D38" s="35" t="s">
        <v>45</v>
      </c>
      <c r="E38" s="36" t="s">
        <v>66</v>
      </c>
      <c r="F38" s="36">
        <v>150</v>
      </c>
      <c r="G38" s="25"/>
      <c r="H38" s="55">
        <v>6.95</v>
      </c>
      <c r="I38" s="55">
        <f t="shared" si="0"/>
        <v>1042.5</v>
      </c>
      <c r="J38" s="55">
        <f t="shared" si="1"/>
        <v>0</v>
      </c>
    </row>
    <row r="39" spans="1:10" s="10" customFormat="1" ht="16.5" thickBot="1" x14ac:dyDescent="0.3">
      <c r="A39" s="41"/>
      <c r="B39" s="42"/>
      <c r="C39" s="43"/>
      <c r="D39" s="42"/>
      <c r="E39" s="43"/>
      <c r="F39" s="43"/>
      <c r="H39" s="43"/>
      <c r="I39" s="43"/>
      <c r="J39" s="43"/>
    </row>
    <row r="40" spans="1:10" ht="19.5" thickBot="1" x14ac:dyDescent="0.35">
      <c r="A40" s="44"/>
      <c r="B40" s="45" t="s">
        <v>61</v>
      </c>
      <c r="C40" s="46"/>
      <c r="D40" s="47"/>
      <c r="E40" s="46"/>
      <c r="F40" s="46"/>
      <c r="G40" s="16"/>
      <c r="H40" s="56"/>
      <c r="I40" s="57">
        <f>SUM(I8:I38)</f>
        <v>87453.55750000001</v>
      </c>
      <c r="J40" s="57">
        <f>SUM(J8:J38)</f>
        <v>0</v>
      </c>
    </row>
    <row r="41" spans="1:10" x14ac:dyDescent="0.25">
      <c r="A41" s="44"/>
      <c r="B41" s="48"/>
      <c r="C41" s="49"/>
      <c r="D41" s="48"/>
      <c r="E41" s="49"/>
      <c r="F41" s="49"/>
      <c r="H41" s="43"/>
      <c r="I41" s="43"/>
      <c r="J41" s="43"/>
    </row>
    <row r="42" spans="1:10" x14ac:dyDescent="0.25">
      <c r="A42" s="44"/>
      <c r="B42" s="50" t="s">
        <v>64</v>
      </c>
      <c r="C42" s="51"/>
      <c r="D42" s="52"/>
      <c r="E42" s="51"/>
      <c r="F42" s="51"/>
      <c r="G42" s="22"/>
      <c r="H42" s="43"/>
      <c r="I42" s="43"/>
      <c r="J42" s="43"/>
    </row>
    <row r="43" spans="1:10" x14ac:dyDescent="0.25">
      <c r="A43" s="44"/>
      <c r="B43" s="50" t="s">
        <v>65</v>
      </c>
      <c r="C43" s="51"/>
      <c r="D43" s="52"/>
      <c r="E43" s="51"/>
      <c r="F43" s="51"/>
      <c r="G43" s="22"/>
      <c r="H43" s="43"/>
      <c r="I43" s="43"/>
      <c r="J43" s="43"/>
    </row>
    <row r="44" spans="1:10" x14ac:dyDescent="0.25">
      <c r="H44" s="43"/>
      <c r="I44" s="43"/>
      <c r="J44" s="43"/>
    </row>
    <row r="45" spans="1:10" x14ac:dyDescent="0.25">
      <c r="H45" s="43"/>
      <c r="I45" s="43"/>
      <c r="J45" s="43"/>
    </row>
    <row r="46" spans="1:10" x14ac:dyDescent="0.25">
      <c r="H46" s="43"/>
      <c r="I46" s="43"/>
      <c r="J46" s="43"/>
    </row>
  </sheetData>
  <sheetProtection algorithmName="SHA-512" hashValue="0Z4nTTpNIrMXyJPLBWsprpdDdHoGP1ZijWQeM1MNGPSTQjdD+3XLND80w8UNSU8MNW54z5hDBvYLc4+x6mMf+w==" saltValue="OXP1CIjTSKCq2qlGgqtSSw==" spinCount="100000" sheet="1" objects="1" scenarios="1"/>
  <autoFilter ref="A6:J38"/>
  <mergeCells count="1">
    <mergeCell ref="E5:G5"/>
  </mergeCells>
  <pageMargins left="0.7" right="0.7" top="0.75" bottom="0.75" header="0.3" footer="0.3"/>
  <pageSetup paperSize="9" scale="5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G2 nový návrh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dc:description>heslo</dc:description>
  <cp:lastModifiedBy>martin.honec</cp:lastModifiedBy>
  <cp:lastPrinted>2019-01-09T08:06:02Z</cp:lastPrinted>
  <dcterms:created xsi:type="dcterms:W3CDTF">2012-03-14T10:26:47Z</dcterms:created>
  <dcterms:modified xsi:type="dcterms:W3CDTF">2019-03-20T06:59:09Z</dcterms:modified>
</cp:coreProperties>
</file>