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drawings/drawing44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drawings/drawing5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 firstSheet="42" activeTab="46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25725"/>
</workbook>
</file>

<file path=xl/calcChain.xml><?xml version="1.0" encoding="utf-8"?>
<calcChain xmlns="http://schemas.openxmlformats.org/spreadsheetml/2006/main">
  <c r="H11" i="53"/>
  <c r="G11"/>
  <c r="H10"/>
  <c r="G10"/>
  <c r="H9"/>
  <c r="G9"/>
  <c r="H8"/>
  <c r="H12" s="1"/>
  <c r="D19" s="1"/>
  <c r="G8"/>
  <c r="H11" i="52"/>
  <c r="G11"/>
  <c r="H10"/>
  <c r="G10"/>
  <c r="H9"/>
  <c r="G9"/>
  <c r="H8"/>
  <c r="H12" s="1"/>
  <c r="D19" s="1"/>
  <c r="G8"/>
  <c r="H11" i="51"/>
  <c r="G11"/>
  <c r="H10"/>
  <c r="G10"/>
  <c r="H9"/>
  <c r="G9"/>
  <c r="H8"/>
  <c r="H12" s="1"/>
  <c r="D19" s="1"/>
  <c r="G8"/>
  <c r="H11" i="50"/>
  <c r="G11"/>
  <c r="H10"/>
  <c r="G10"/>
  <c r="H9"/>
  <c r="G9"/>
  <c r="H8"/>
  <c r="H12" s="1"/>
  <c r="D19" s="1"/>
  <c r="G8"/>
  <c r="H11" i="49"/>
  <c r="G11"/>
  <c r="H10"/>
  <c r="G10"/>
  <c r="H9"/>
  <c r="G9"/>
  <c r="H8"/>
  <c r="H12" s="1"/>
  <c r="D19" s="1"/>
  <c r="G8"/>
  <c r="H11" i="48"/>
  <c r="G11"/>
  <c r="H10"/>
  <c r="G10"/>
  <c r="H9"/>
  <c r="G9"/>
  <c r="H8"/>
  <c r="G8"/>
  <c r="H11" i="47"/>
  <c r="G11"/>
  <c r="H10"/>
  <c r="G10"/>
  <c r="H9"/>
  <c r="G9"/>
  <c r="H8"/>
  <c r="H12" s="1"/>
  <c r="D19" s="1"/>
  <c r="G8"/>
  <c r="H11" i="46"/>
  <c r="G11"/>
  <c r="H10"/>
  <c r="G10"/>
  <c r="H9"/>
  <c r="G9"/>
  <c r="H8"/>
  <c r="G8"/>
  <c r="H11" i="45"/>
  <c r="G11"/>
  <c r="H10"/>
  <c r="G10"/>
  <c r="H9"/>
  <c r="G9"/>
  <c r="H8"/>
  <c r="G8"/>
  <c r="H11" i="44"/>
  <c r="G11"/>
  <c r="H10"/>
  <c r="G10"/>
  <c r="H9"/>
  <c r="G9"/>
  <c r="H8"/>
  <c r="H12" s="1"/>
  <c r="D19" s="1"/>
  <c r="G8"/>
  <c r="H11" i="43"/>
  <c r="G11"/>
  <c r="H10"/>
  <c r="G10"/>
  <c r="H9"/>
  <c r="G9"/>
  <c r="H8"/>
  <c r="G8"/>
  <c r="H11" i="42"/>
  <c r="G11"/>
  <c r="H10"/>
  <c r="G10"/>
  <c r="H9"/>
  <c r="G9"/>
  <c r="H8"/>
  <c r="G8"/>
  <c r="H11" i="41"/>
  <c r="G11"/>
  <c r="H10"/>
  <c r="G10"/>
  <c r="H9"/>
  <c r="G9"/>
  <c r="H8"/>
  <c r="G8"/>
  <c r="H11" i="40"/>
  <c r="G11"/>
  <c r="H10"/>
  <c r="G10"/>
  <c r="H9"/>
  <c r="G9"/>
  <c r="H8"/>
  <c r="G8"/>
  <c r="H11" i="39"/>
  <c r="G11"/>
  <c r="H10"/>
  <c r="G10"/>
  <c r="H9"/>
  <c r="G9"/>
  <c r="H8"/>
  <c r="H12" s="1"/>
  <c r="D19" s="1"/>
  <c r="G8"/>
  <c r="H11" i="38"/>
  <c r="G11"/>
  <c r="H10"/>
  <c r="G10"/>
  <c r="H9"/>
  <c r="G9"/>
  <c r="H8"/>
  <c r="H12" s="1"/>
  <c r="D19" s="1"/>
  <c r="G8"/>
  <c r="H11" i="37"/>
  <c r="G11"/>
  <c r="H10"/>
  <c r="G10"/>
  <c r="H9"/>
  <c r="G9"/>
  <c r="H8"/>
  <c r="G8"/>
  <c r="H11" i="36"/>
  <c r="G11"/>
  <c r="H10"/>
  <c r="G10"/>
  <c r="H9"/>
  <c r="G9"/>
  <c r="H8"/>
  <c r="G8"/>
  <c r="H11" i="35"/>
  <c r="G11"/>
  <c r="H10"/>
  <c r="G10"/>
  <c r="H9"/>
  <c r="G9"/>
  <c r="H8"/>
  <c r="G8"/>
  <c r="H11" i="34"/>
  <c r="G11"/>
  <c r="H10"/>
  <c r="G10"/>
  <c r="H9"/>
  <c r="G9"/>
  <c r="H8"/>
  <c r="G8"/>
  <c r="H11" i="33"/>
  <c r="G11"/>
  <c r="H10"/>
  <c r="G10"/>
  <c r="H9"/>
  <c r="G9"/>
  <c r="H8"/>
  <c r="G8"/>
  <c r="H11" i="32"/>
  <c r="G11"/>
  <c r="H10"/>
  <c r="G10"/>
  <c r="H9"/>
  <c r="G9"/>
  <c r="H8"/>
  <c r="H12" s="1"/>
  <c r="D19" s="1"/>
  <c r="G8"/>
  <c r="H11" i="31"/>
  <c r="G11"/>
  <c r="H10"/>
  <c r="G10"/>
  <c r="H9"/>
  <c r="G9"/>
  <c r="H8"/>
  <c r="G8"/>
  <c r="H11" i="30"/>
  <c r="G11"/>
  <c r="H10"/>
  <c r="G10"/>
  <c r="H9"/>
  <c r="G9"/>
  <c r="H8"/>
  <c r="G8"/>
  <c r="H11" i="29"/>
  <c r="G11"/>
  <c r="H10"/>
  <c r="G10"/>
  <c r="H9"/>
  <c r="G9"/>
  <c r="H8"/>
  <c r="G8"/>
  <c r="H11" i="28"/>
  <c r="G11"/>
  <c r="H10"/>
  <c r="G10"/>
  <c r="H9"/>
  <c r="G9"/>
  <c r="H8"/>
  <c r="G8"/>
  <c r="H11" i="27"/>
  <c r="G11"/>
  <c r="H10"/>
  <c r="G10"/>
  <c r="H9"/>
  <c r="G9"/>
  <c r="H8"/>
  <c r="G8"/>
  <c r="H11" i="26"/>
  <c r="G11"/>
  <c r="H10"/>
  <c r="G10"/>
  <c r="H9"/>
  <c r="G9"/>
  <c r="H8"/>
  <c r="G8"/>
  <c r="H11" i="25"/>
  <c r="G11"/>
  <c r="H10"/>
  <c r="G10"/>
  <c r="H9"/>
  <c r="G9"/>
  <c r="H8"/>
  <c r="G8"/>
  <c r="H11" i="24"/>
  <c r="G11"/>
  <c r="H10"/>
  <c r="G10"/>
  <c r="H9"/>
  <c r="G9"/>
  <c r="H8"/>
  <c r="H12" s="1"/>
  <c r="D19" s="1"/>
  <c r="G8"/>
  <c r="H11" i="23"/>
  <c r="G11"/>
  <c r="H10"/>
  <c r="G10"/>
  <c r="H9"/>
  <c r="G9"/>
  <c r="H8"/>
  <c r="H12" s="1"/>
  <c r="D19" s="1"/>
  <c r="G8"/>
  <c r="H11" i="22"/>
  <c r="G11"/>
  <c r="H10"/>
  <c r="G10"/>
  <c r="H9"/>
  <c r="G9"/>
  <c r="H8"/>
  <c r="G8"/>
  <c r="H11" i="21"/>
  <c r="G11"/>
  <c r="H10"/>
  <c r="G10"/>
  <c r="H9"/>
  <c r="G9"/>
  <c r="H8"/>
  <c r="G8"/>
  <c r="H12" i="48" l="1"/>
  <c r="D19" s="1"/>
  <c r="H12" i="46"/>
  <c r="D19" s="1"/>
  <c r="H12" i="45"/>
  <c r="D19" s="1"/>
  <c r="H12" i="43"/>
  <c r="D19" s="1"/>
  <c r="H12" i="42"/>
  <c r="D19" s="1"/>
  <c r="H12" i="41"/>
  <c r="D19" s="1"/>
  <c r="H12" i="40"/>
  <c r="D19" s="1"/>
  <c r="H12" i="37"/>
  <c r="D19" s="1"/>
  <c r="H12" i="36"/>
  <c r="D19" s="1"/>
  <c r="H12" i="35"/>
  <c r="D19" s="1"/>
  <c r="H12" i="34"/>
  <c r="D19" s="1"/>
  <c r="H12" i="33"/>
  <c r="D19" s="1"/>
  <c r="H12" i="31"/>
  <c r="D19" s="1"/>
  <c r="H12" i="30"/>
  <c r="D19" s="1"/>
  <c r="H12" i="29"/>
  <c r="D19" s="1"/>
  <c r="H12" i="28"/>
  <c r="D19" s="1"/>
  <c r="H12" i="27"/>
  <c r="D19" s="1"/>
  <c r="H12" i="26"/>
  <c r="D19" s="1"/>
  <c r="H12" i="25"/>
  <c r="D19" s="1"/>
  <c r="H12" i="22"/>
  <c r="D19" s="1"/>
  <c r="H12" i="21"/>
  <c r="D19" s="1"/>
  <c r="E19" i="53"/>
  <c r="G19" s="1"/>
  <c r="E19" i="52"/>
  <c r="G19" s="1"/>
  <c r="E19" i="51"/>
  <c r="G19" s="1"/>
  <c r="E19" i="50"/>
  <c r="G19" s="1"/>
  <c r="E19" i="49"/>
  <c r="G19" s="1"/>
  <c r="E19" i="48"/>
  <c r="G19" s="1"/>
  <c r="E19" i="47"/>
  <c r="G19" s="1"/>
  <c r="E19" i="46"/>
  <c r="G19" s="1"/>
  <c r="E19" i="45"/>
  <c r="G19" s="1"/>
  <c r="E19" i="44"/>
  <c r="G19" s="1"/>
  <c r="E19" i="43"/>
  <c r="G19" s="1"/>
  <c r="E19" i="42"/>
  <c r="G19" s="1"/>
  <c r="E19" i="41"/>
  <c r="G19" s="1"/>
  <c r="E19" i="40"/>
  <c r="G19" s="1"/>
  <c r="E19" i="39"/>
  <c r="G19" s="1"/>
  <c r="E19" i="38"/>
  <c r="G19" s="1"/>
  <c r="E19" i="37"/>
  <c r="G19" s="1"/>
  <c r="E19" i="36"/>
  <c r="G19" s="1"/>
  <c r="E19" i="35"/>
  <c r="G19" s="1"/>
  <c r="E19" i="34"/>
  <c r="G19" s="1"/>
  <c r="E19" i="33"/>
  <c r="G19" s="1"/>
  <c r="E19" i="32"/>
  <c r="G19" s="1"/>
  <c r="E19" i="31"/>
  <c r="G19" s="1"/>
  <c r="E19" i="30"/>
  <c r="E19" i="29"/>
  <c r="G19" s="1"/>
  <c r="E19" i="28"/>
  <c r="G19" s="1"/>
  <c r="E19" i="27"/>
  <c r="G19" s="1"/>
  <c r="E19" i="26"/>
  <c r="G19" s="1"/>
  <c r="E19" i="25"/>
  <c r="G19" s="1"/>
  <c r="E19" i="24"/>
  <c r="G19" s="1"/>
  <c r="E19" i="23"/>
  <c r="G19" s="1"/>
  <c r="E19" i="22"/>
  <c r="G19" s="1"/>
  <c r="E19" i="21"/>
  <c r="G19" s="1"/>
  <c r="H11" i="20"/>
  <c r="G11"/>
  <c r="H10"/>
  <c r="G10"/>
  <c r="H9"/>
  <c r="G9"/>
  <c r="H8"/>
  <c r="G8"/>
  <c r="H11" i="19"/>
  <c r="G11"/>
  <c r="H10"/>
  <c r="G10"/>
  <c r="H9"/>
  <c r="G9"/>
  <c r="H8"/>
  <c r="G8"/>
  <c r="H11" i="18"/>
  <c r="G11"/>
  <c r="H10"/>
  <c r="H12" s="1"/>
  <c r="D19" s="1"/>
  <c r="G10"/>
  <c r="H9"/>
  <c r="G9"/>
  <c r="H8"/>
  <c r="G8"/>
  <c r="H11" i="17"/>
  <c r="G11"/>
  <c r="H10"/>
  <c r="H12" s="1"/>
  <c r="D19" s="1"/>
  <c r="G10"/>
  <c r="H9"/>
  <c r="G9"/>
  <c r="H8"/>
  <c r="G8"/>
  <c r="H11" i="16"/>
  <c r="G11"/>
  <c r="H10"/>
  <c r="H12" s="1"/>
  <c r="D19" s="1"/>
  <c r="G10"/>
  <c r="H9"/>
  <c r="G9"/>
  <c r="H8"/>
  <c r="G8"/>
  <c r="H11" i="15"/>
  <c r="G11"/>
  <c r="H10"/>
  <c r="G10"/>
  <c r="H9"/>
  <c r="G9"/>
  <c r="H8"/>
  <c r="G8"/>
  <c r="H11" i="14"/>
  <c r="G11"/>
  <c r="H10"/>
  <c r="H12" s="1"/>
  <c r="D19" s="1"/>
  <c r="G10"/>
  <c r="H9"/>
  <c r="G9"/>
  <c r="H8"/>
  <c r="G8"/>
  <c r="H11" i="13"/>
  <c r="G11"/>
  <c r="H10"/>
  <c r="H12" s="1"/>
  <c r="D19" s="1"/>
  <c r="G10"/>
  <c r="H9"/>
  <c r="G9"/>
  <c r="H8"/>
  <c r="G8"/>
  <c r="H11" i="12"/>
  <c r="G11"/>
  <c r="H10"/>
  <c r="G10"/>
  <c r="H9"/>
  <c r="G9"/>
  <c r="H8"/>
  <c r="G8"/>
  <c r="H11" i="11"/>
  <c r="G11"/>
  <c r="H10"/>
  <c r="G10"/>
  <c r="H9"/>
  <c r="G9"/>
  <c r="H8"/>
  <c r="G8"/>
  <c r="H11" i="10"/>
  <c r="G11"/>
  <c r="H10"/>
  <c r="G10"/>
  <c r="H9"/>
  <c r="G9"/>
  <c r="H8"/>
  <c r="G8"/>
  <c r="H11" i="9"/>
  <c r="G11"/>
  <c r="H10"/>
  <c r="G10"/>
  <c r="H9"/>
  <c r="G9"/>
  <c r="H8"/>
  <c r="G8"/>
  <c r="H11" i="8"/>
  <c r="G11"/>
  <c r="H10"/>
  <c r="G10"/>
  <c r="H9"/>
  <c r="G9"/>
  <c r="H8"/>
  <c r="G8"/>
  <c r="H11" i="7"/>
  <c r="G11"/>
  <c r="H10"/>
  <c r="G10"/>
  <c r="H9"/>
  <c r="G9"/>
  <c r="H8"/>
  <c r="G8"/>
  <c r="H11" i="6"/>
  <c r="G11"/>
  <c r="H10"/>
  <c r="G10"/>
  <c r="H9"/>
  <c r="G9"/>
  <c r="H8"/>
  <c r="G8"/>
  <c r="H11" i="5"/>
  <c r="G11"/>
  <c r="H10"/>
  <c r="G10"/>
  <c r="H9"/>
  <c r="G9"/>
  <c r="H8"/>
  <c r="G8"/>
  <c r="H11" i="4"/>
  <c r="G11"/>
  <c r="H10"/>
  <c r="H12" s="1"/>
  <c r="D19" s="1"/>
  <c r="G10"/>
  <c r="H9"/>
  <c r="G9"/>
  <c r="H8"/>
  <c r="G8"/>
  <c r="G19" i="30" l="1"/>
  <c r="H12" i="20"/>
  <c r="D19" s="1"/>
  <c r="H12" i="19"/>
  <c r="D19" s="1"/>
  <c r="H12" i="15"/>
  <c r="D19" s="1"/>
  <c r="H12" i="12"/>
  <c r="D19" s="1"/>
  <c r="H12" i="11"/>
  <c r="D19" s="1"/>
  <c r="H12" i="10"/>
  <c r="D19" s="1"/>
  <c r="H12" i="9"/>
  <c r="D19" s="1"/>
  <c r="H12" i="8"/>
  <c r="D19" s="1"/>
  <c r="H12" i="7"/>
  <c r="D19" s="1"/>
  <c r="H12" i="6"/>
  <c r="D19" s="1"/>
  <c r="H12" i="5"/>
  <c r="D19" s="1"/>
  <c r="E19" i="20"/>
  <c r="G19" s="1"/>
  <c r="E19" i="19"/>
  <c r="G19" s="1"/>
  <c r="E19" i="18"/>
  <c r="G19" s="1"/>
  <c r="E19" i="17"/>
  <c r="G19" s="1"/>
  <c r="E19" i="16"/>
  <c r="G19" s="1"/>
  <c r="E19" i="15"/>
  <c r="G19" s="1"/>
  <c r="E19" i="14"/>
  <c r="G19" s="1"/>
  <c r="E19" i="13"/>
  <c r="G19" s="1"/>
  <c r="E19" i="12"/>
  <c r="G19" s="1"/>
  <c r="E19" i="11"/>
  <c r="G19" s="1"/>
  <c r="E19" i="10"/>
  <c r="G19" s="1"/>
  <c r="E19" i="9"/>
  <c r="G19" s="1"/>
  <c r="E19" i="8"/>
  <c r="G19" s="1"/>
  <c r="E19" i="7"/>
  <c r="G19" s="1"/>
  <c r="E19" i="6"/>
  <c r="G19" s="1"/>
  <c r="E19" i="5"/>
  <c r="G19" s="1"/>
  <c r="E19" i="4"/>
  <c r="G19" s="1"/>
  <c r="G8" i="3" l="1"/>
  <c r="G9" l="1"/>
  <c r="G10"/>
  <c r="G11"/>
  <c r="H9" l="1"/>
  <c r="H10"/>
  <c r="H11"/>
  <c r="H8"/>
  <c r="H12" l="1"/>
  <c r="D19" s="1"/>
  <c r="E19" s="1"/>
  <c r="G19" l="1"/>
</calcChain>
</file>

<file path=xl/sharedStrings.xml><?xml version="1.0" encoding="utf-8"?>
<sst xmlns="http://schemas.openxmlformats.org/spreadsheetml/2006/main" count="2150" uniqueCount="97">
  <si>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</si>
  <si>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</si>
  <si>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</si>
  <si>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</si>
  <si>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</si>
  <si>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</si>
  <si>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</si>
  <si>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</si>
  <si>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</si>
  <si>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</si>
  <si>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</si>
  <si>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</si>
  <si>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</si>
  <si>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</si>
  <si>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</si>
  <si>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</si>
  <si>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</si>
  <si>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</si>
  <si>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</si>
  <si>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</si>
  <si>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</si>
  <si>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</si>
  <si>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</si>
  <si>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</si>
  <si>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</si>
  <si>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</si>
  <si>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</si>
  <si>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</si>
  <si>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</si>
  <si>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</si>
  <si>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</si>
  <si>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</si>
  <si>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</si>
  <si>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</si>
  <si>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</si>
  <si>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</si>
  <si>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</si>
  <si>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</si>
  <si>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</si>
  <si>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</si>
  <si>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</si>
  <si>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</si>
  <si>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</si>
  <si>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</si>
  <si>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</si>
  <si>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</si>
  <si>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</si>
  <si>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</si>
  <si>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</si>
  <si>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</si>
  <si>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</si>
  <si>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</si>
  <si>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</si>
  <si>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</si>
  <si>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</si>
  <si>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</si>
  <si>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</si>
  <si>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</si>
  <si>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</si>
  <si>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</si>
  <si>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</si>
  <si>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</si>
  <si>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</si>
  <si>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</si>
  <si>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</si>
  <si>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</si>
  <si>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</si>
  <si>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</si>
  <si>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</si>
  <si>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</si>
  <si>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</si>
  <si>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</si>
  <si>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</si>
  <si>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</si>
  <si>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</si>
  <si>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</si>
  <si>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</si>
  <si>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</si>
  <si>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</si>
  <si>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</si>
  <si>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</si>
  <si>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</si>
  <si>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</si>
  <si>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</si>
  <si>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</si>
  <si>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</si>
  <si>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</si>
  <si>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</si>
  <si>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</si>
  <si>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</si>
  <si>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Jozef  Urban - CHOVPRODUUKT</t>
  </si>
  <si>
    <t>094 14 Sečovská Polianka 761</t>
  </si>
  <si>
    <t>Jozef  Urban</t>
  </si>
  <si>
    <t>SK85 0900 0000 0005 6104 0168</t>
  </si>
  <si>
    <t>SK 1022505506</t>
  </si>
  <si>
    <t>Jozef Urban</t>
  </si>
  <si>
    <t>urban.jozef3@gmail.com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</si>
</sst>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#,##0.000"/>
  </numFmts>
  <fonts count="15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 applyProtection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ý odkaz" xfId="2" builtinId="8"/>
    <cellStyle name="Normálna 2" xfId="1"/>
    <cellStyle name="normální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mailto:urban.jozef3@gmail.com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>
      <c r="H1" s="45" t="s">
        <v>37</v>
      </c>
    </row>
    <row r="2" spans="1:11" s="3" customFormat="1" ht="15.75">
      <c r="A2" s="3" t="s">
        <v>13</v>
      </c>
      <c r="D2" s="4"/>
      <c r="E2" s="15"/>
      <c r="F2" s="15"/>
    </row>
    <row r="3" spans="1:11" s="3" customFormat="1" ht="12" customHeight="1">
      <c r="D3" s="4"/>
    </row>
    <row r="4" spans="1:11" s="5" customFormat="1" ht="16.5" customHeight="1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>
      <c r="B20" s="24"/>
      <c r="C20" s="24"/>
      <c r="D20" s="24"/>
      <c r="E20" s="24"/>
      <c r="F20" s="24"/>
      <c r="G20" s="24"/>
    </row>
    <row r="21" spans="2:8" ht="22.5" customHeight="1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>
      <c r="B32" s="25" t="s">
        <v>10</v>
      </c>
      <c r="C32" s="57"/>
      <c r="D32" s="57"/>
      <c r="E32" s="57"/>
      <c r="F32" s="57"/>
      <c r="G32" s="57"/>
      <c r="H32" s="57"/>
    </row>
    <row r="33" spans="2:7" ht="15">
      <c r="B33"/>
      <c r="C33"/>
      <c r="D33"/>
      <c r="E33"/>
      <c r="F33"/>
      <c r="G33"/>
    </row>
    <row r="34" spans="2:7" ht="15">
      <c r="B34"/>
      <c r="C34"/>
      <c r="D34"/>
      <c r="E34" s="23"/>
      <c r="F34" s="23"/>
      <c r="G34"/>
    </row>
    <row r="35" spans="2:7" ht="15">
      <c r="B35"/>
      <c r="C35"/>
      <c r="D35"/>
      <c r="E35"/>
      <c r="F35"/>
      <c r="G35"/>
    </row>
    <row r="36" spans="2:7" ht="15">
      <c r="B36"/>
      <c r="C36"/>
      <c r="D36"/>
      <c r="E36"/>
      <c r="F36"/>
      <c r="G36"/>
    </row>
    <row r="37" spans="2:7" ht="15">
      <c r="B37"/>
      <c r="C37"/>
      <c r="D37"/>
      <c r="E37"/>
      <c r="F37"/>
      <c r="G37"/>
    </row>
    <row r="38" spans="2:7" ht="15">
      <c r="B38"/>
      <c r="C38"/>
      <c r="D38"/>
      <c r="E38"/>
      <c r="F38"/>
      <c r="G38"/>
    </row>
    <row r="39" spans="2:7" ht="15">
      <c r="B39"/>
      <c r="C39"/>
      <c r="D39"/>
      <c r="E39"/>
      <c r="F39"/>
      <c r="G39"/>
    </row>
    <row r="40" spans="2:7" ht="15">
      <c r="B40"/>
      <c r="C40"/>
      <c r="D40"/>
      <c r="E40"/>
      <c r="F40"/>
      <c r="G40"/>
    </row>
    <row r="41" spans="2:7" ht="15">
      <c r="B41"/>
      <c r="C41"/>
      <c r="D41"/>
      <c r="E41"/>
      <c r="F41"/>
      <c r="G41"/>
    </row>
    <row r="42" spans="2:7" ht="15">
      <c r="B42"/>
      <c r="C42"/>
      <c r="D42"/>
      <c r="E42"/>
      <c r="F42"/>
      <c r="G42"/>
    </row>
    <row r="43" spans="2:7" ht="15">
      <c r="B43"/>
      <c r="C43"/>
      <c r="D43"/>
      <c r="E43"/>
      <c r="F43"/>
      <c r="G43"/>
    </row>
    <row r="44" spans="2:7" ht="15">
      <c r="B44"/>
      <c r="C44"/>
      <c r="D44"/>
      <c r="E44"/>
      <c r="F44"/>
      <c r="G44"/>
    </row>
    <row r="45" spans="2:7" ht="15">
      <c r="B45"/>
      <c r="C45"/>
      <c r="D45"/>
      <c r="E45"/>
      <c r="F45"/>
      <c r="G45"/>
    </row>
    <row r="46" spans="2:7" ht="1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M23" sqref="M23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39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C32" sqref="C32:H32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C30" sqref="C30:H30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37.369999999999997</v>
      </c>
      <c r="E8" s="36">
        <v>37.35</v>
      </c>
      <c r="F8" s="37" t="s">
        <v>30</v>
      </c>
      <c r="G8" s="38">
        <f t="shared" ref="G8:G11" si="0">IFERROR( ROUND(E8/D8,3)," ")</f>
        <v>0.999</v>
      </c>
      <c r="H8" s="39">
        <f>C8*E8</f>
        <v>58266</v>
      </c>
    </row>
    <row r="9" spans="1:8" ht="18.75">
      <c r="A9" s="16">
        <v>2</v>
      </c>
      <c r="B9" s="17" t="s">
        <v>26</v>
      </c>
      <c r="C9" s="29">
        <v>2080</v>
      </c>
      <c r="D9" s="28">
        <v>30.01</v>
      </c>
      <c r="E9" s="36">
        <v>29.99</v>
      </c>
      <c r="F9" s="37" t="s">
        <v>31</v>
      </c>
      <c r="G9" s="38">
        <f t="shared" si="0"/>
        <v>0.999</v>
      </c>
      <c r="H9" s="39">
        <f t="shared" ref="H9:H11" si="1">C9*E9</f>
        <v>62379.199999999997</v>
      </c>
    </row>
    <row r="10" spans="1:8" ht="18.75">
      <c r="A10" s="16">
        <v>3</v>
      </c>
      <c r="B10" s="17" t="s">
        <v>24</v>
      </c>
      <c r="C10" s="29">
        <v>21840</v>
      </c>
      <c r="D10" s="28">
        <v>22.56</v>
      </c>
      <c r="E10" s="36">
        <v>22.54</v>
      </c>
      <c r="F10" s="37" t="s">
        <v>32</v>
      </c>
      <c r="G10" s="38">
        <f t="shared" si="0"/>
        <v>0.999</v>
      </c>
      <c r="H10" s="39">
        <f t="shared" si="1"/>
        <v>492273.6</v>
      </c>
    </row>
    <row r="11" spans="1:8" ht="18.75">
      <c r="A11" s="16">
        <v>4</v>
      </c>
      <c r="B11" s="17" t="s">
        <v>34</v>
      </c>
      <c r="C11" s="29">
        <v>2600</v>
      </c>
      <c r="D11" s="28">
        <v>24.26</v>
      </c>
      <c r="E11" s="36">
        <v>24.24</v>
      </c>
      <c r="F11" s="37" t="s">
        <v>33</v>
      </c>
      <c r="G11" s="38">
        <f t="shared" si="0"/>
        <v>0.999</v>
      </c>
      <c r="H11" s="39">
        <f t="shared" si="1"/>
        <v>63023.999999999993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675942.79999999993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675942.79999999993</v>
      </c>
      <c r="E19" s="42">
        <f>IF(OR(C16="áno",C16="ano"),D19*0.2,0)</f>
        <v>135188.56</v>
      </c>
      <c r="F19" s="43"/>
      <c r="G19" s="44">
        <f>D19+E19</f>
        <v>811131.35999999987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 t="s">
        <v>92</v>
      </c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 t="s">
        <v>93</v>
      </c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68">
        <v>40552900</v>
      </c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 t="s">
        <v>94</v>
      </c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>
        <v>1022505506</v>
      </c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 t="s">
        <v>95</v>
      </c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68">
        <v>421917900232</v>
      </c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69" t="s">
        <v>96</v>
      </c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70">
        <v>44843</v>
      </c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J5" sqref="J5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mamka1</cp:lastModifiedBy>
  <cp:lastPrinted>2017-05-18T10:01:18Z</cp:lastPrinted>
  <dcterms:created xsi:type="dcterms:W3CDTF">2012-03-14T10:26:47Z</dcterms:created>
  <dcterms:modified xsi:type="dcterms:W3CDTF">2022-10-10T20:36:15Z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