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4240" windowHeight="13140" tabRatio="390"/>
  </bookViews>
  <sheets>
    <sheet name="VZT" sheetId="2" r:id="rId1"/>
  </sheets>
  <definedNames>
    <definedName name="_xlnm._FilterDatabase" localSheetId="0" hidden="1">VZT!$A$11:$I$161</definedName>
    <definedName name="kurz" localSheetId="0">VZT!#REF!</definedName>
    <definedName name="kurz">#REF!</definedName>
    <definedName name="_xlnm.Print_Titles" localSheetId="0">VZT!$8:$10</definedName>
    <definedName name="_xlnm.Print_Area" localSheetId="0">VZT!$A$1:$J$161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8" i="2"/>
  <c r="C157"/>
  <c r="C156"/>
  <c r="G83"/>
  <c r="G142"/>
  <c r="G141"/>
  <c r="I150"/>
  <c r="I152"/>
  <c r="G152"/>
  <c r="I151"/>
  <c r="I149"/>
  <c r="I148"/>
  <c r="I146"/>
  <c r="G146"/>
  <c r="I138"/>
  <c r="G138"/>
  <c r="I137"/>
  <c r="G137"/>
  <c r="I136"/>
  <c r="G136"/>
  <c r="I135"/>
  <c r="G135"/>
  <c r="I128"/>
  <c r="G128"/>
  <c r="I121"/>
  <c r="G121"/>
  <c r="I120"/>
  <c r="G120"/>
  <c r="I114"/>
  <c r="G114"/>
  <c r="I109"/>
  <c r="I102"/>
  <c r="G102"/>
  <c r="I95"/>
  <c r="G95"/>
  <c r="I140"/>
  <c r="I139"/>
  <c r="I113"/>
  <c r="G113"/>
  <c r="I112"/>
  <c r="G112"/>
  <c r="I111"/>
  <c r="G111"/>
  <c r="I110"/>
  <c r="G110"/>
  <c r="I94"/>
  <c r="G94"/>
  <c r="I88"/>
  <c r="G88"/>
  <c r="G48"/>
  <c r="G47"/>
  <c r="G46"/>
  <c r="G45"/>
  <c r="I50"/>
  <c r="I49"/>
  <c r="I48"/>
  <c r="I47"/>
  <c r="I46"/>
  <c r="I45"/>
  <c r="G51"/>
  <c r="I53"/>
  <c r="G53"/>
  <c r="I51"/>
  <c r="G77"/>
  <c r="I83"/>
  <c r="I84"/>
  <c r="I78"/>
  <c r="I75"/>
  <c r="I74"/>
  <c r="I69"/>
  <c r="G69"/>
  <c r="G71"/>
  <c r="I68"/>
  <c r="I70"/>
  <c r="G70"/>
  <c r="I71"/>
  <c r="G84"/>
  <c r="I82"/>
  <c r="G82"/>
  <c r="I81"/>
  <c r="G81"/>
  <c r="I77"/>
  <c r="G78"/>
  <c r="I79"/>
  <c r="G79"/>
  <c r="I80"/>
  <c r="G80"/>
  <c r="I73"/>
  <c r="G73"/>
  <c r="G74"/>
  <c r="G75"/>
  <c r="I67"/>
  <c r="G67"/>
  <c r="I66"/>
  <c r="G66"/>
  <c r="I65"/>
  <c r="I64"/>
  <c r="G65"/>
  <c r="G64"/>
  <c r="I63"/>
  <c r="G63"/>
  <c r="I62"/>
  <c r="G62"/>
  <c r="I61"/>
  <c r="G61"/>
  <c r="I59"/>
  <c r="G59"/>
  <c r="I60"/>
  <c r="G60"/>
  <c r="I58"/>
  <c r="G58"/>
  <c r="I57"/>
  <c r="G57"/>
  <c r="I56"/>
  <c r="G56"/>
  <c r="I55"/>
  <c r="G55"/>
  <c r="I43"/>
  <c r="G43"/>
  <c r="I44"/>
  <c r="G44"/>
  <c r="I37"/>
  <c r="G37"/>
  <c r="G36"/>
  <c r="I36"/>
  <c r="I15"/>
  <c r="G15"/>
  <c r="G153" l="1"/>
  <c r="G158" s="1"/>
  <c r="I153"/>
  <c r="I158" s="1"/>
  <c r="I143"/>
  <c r="I157" s="1"/>
  <c r="G109"/>
  <c r="G143" s="1"/>
  <c r="G157" s="1"/>
  <c r="I85"/>
  <c r="I156" s="1"/>
  <c r="G68"/>
  <c r="G85" s="1"/>
  <c r="G156" s="1"/>
  <c r="G159" l="1"/>
  <c r="G160" s="1"/>
  <c r="I159"/>
</calcChain>
</file>

<file path=xl/sharedStrings.xml><?xml version="1.0" encoding="utf-8"?>
<sst xmlns="http://schemas.openxmlformats.org/spreadsheetml/2006/main" count="259" uniqueCount="150">
  <si>
    <t xml:space="preserve">STAVBA: </t>
  </si>
  <si>
    <t>OBJEKT:</t>
  </si>
  <si>
    <t>Por.</t>
  </si>
  <si>
    <t>ZARIADENIE</t>
  </si>
  <si>
    <t>Množ.</t>
  </si>
  <si>
    <t>Mj.</t>
  </si>
  <si>
    <t>Dodávka</t>
  </si>
  <si>
    <t>Montáž</t>
  </si>
  <si>
    <t>číslo</t>
  </si>
  <si>
    <t>Jedn. cena</t>
  </si>
  <si>
    <t>Cena spolu</t>
  </si>
  <si>
    <t>kpl</t>
  </si>
  <si>
    <t>Doprava</t>
  </si>
  <si>
    <t xml:space="preserve">OBJED.: </t>
  </si>
  <si>
    <t>ks</t>
  </si>
  <si>
    <t>Závesy a pomocné konštrukcie</t>
  </si>
  <si>
    <t>sub</t>
  </si>
  <si>
    <t>Ostatné</t>
  </si>
  <si>
    <t>bm</t>
  </si>
  <si>
    <t>Spolu :</t>
  </si>
  <si>
    <t>Komunikačná kabeláž medzi (oud/ind)</t>
  </si>
  <si>
    <t>1.</t>
  </si>
  <si>
    <t>hod</t>
  </si>
  <si>
    <t>Štvorhranné potrubie sk. I z pozink. oceľ plechu PM 12 0403,</t>
  </si>
  <si>
    <r>
      <t>m</t>
    </r>
    <r>
      <rPr>
        <sz val="11"/>
        <rFont val="Arial"/>
        <family val="2"/>
        <charset val="238"/>
      </rPr>
      <t>²</t>
    </r>
  </si>
  <si>
    <t>Vákuovanie chladiacich okruhov</t>
  </si>
  <si>
    <t xml:space="preserve">INVESTOR: </t>
  </si>
  <si>
    <t>VZDUCHOTECHNIKA</t>
  </si>
  <si>
    <t>1.01</t>
  </si>
  <si>
    <t>1.03</t>
  </si>
  <si>
    <t>kg</t>
  </si>
  <si>
    <t>Tepelná izolácia potrubia K-FLEX H DUCT METAL hr. 30mm</t>
  </si>
  <si>
    <t>Ohybné potrubie Aluduct A71-102</t>
  </si>
  <si>
    <t xml:space="preserve">Kruhové potrubie Spiro z pozinkovaného oceľového plechu </t>
  </si>
  <si>
    <t>do priemeru 100mm 30% tvaroviek</t>
  </si>
  <si>
    <t xml:space="preserve">Tlakové skúšky chladiacich okruhov </t>
  </si>
  <si>
    <t>1.02</t>
  </si>
  <si>
    <t>Montážny, tesniaci a spojovací materiál</t>
  </si>
  <si>
    <t xml:space="preserve">zloženie: </t>
  </si>
  <si>
    <t xml:space="preserve">príslušenstvo: </t>
  </si>
  <si>
    <t xml:space="preserve">parametre: </t>
  </si>
  <si>
    <t>Revízie vzt zariadení</t>
  </si>
  <si>
    <t xml:space="preserve">Lešenie a pojazné plošiny </t>
  </si>
  <si>
    <t>Skúšky a zaregulovanie  vr. vypracovania návrhu priebehu skúšok  a skúšobných  protokolov</t>
  </si>
  <si>
    <t xml:space="preserve">Poznámka k položke:
skúšky  tesnosti VZT rozvodov (protokol o únikoch) , zaregulovanie meraním v miestnostiach a funkčné skúšky, komplexné skúšky a optimalizácia chodu, </t>
  </si>
  <si>
    <t>1.01A</t>
  </si>
  <si>
    <t>1.04</t>
  </si>
  <si>
    <t>1.09</t>
  </si>
  <si>
    <t>1.10</t>
  </si>
  <si>
    <t>1.12</t>
  </si>
  <si>
    <t>1.13</t>
  </si>
  <si>
    <t>Dverová mriežka NOVA-D-1-200x100-UR2-AN</t>
  </si>
  <si>
    <t xml:space="preserve">Vonkajšia kondenzačné jednotky pre VZT </t>
  </si>
  <si>
    <t>AHU Kit SOKUBSE21 + SOKTR12-15 riadenie výkonu 0-10V</t>
  </si>
  <si>
    <t>Doplnenie chladivo R32</t>
  </si>
  <si>
    <t>ekvivalentný výrobok napr. HAIER 1U50S2SJ2FA</t>
  </si>
  <si>
    <t>Cu potrubie + izolácia  Ø 6,35</t>
  </si>
  <si>
    <t>Cu potrubie + izolácia  Ø 12,7</t>
  </si>
  <si>
    <t>hmotnosť : 37,8 kg</t>
  </si>
  <si>
    <t xml:space="preserve">Rekuperačná vetracia vzduchotechnická  jednotka podstropná </t>
  </si>
  <si>
    <t>prevedenie: podstropné do vnútorného prostredia hr. panelu 50mm</t>
  </si>
  <si>
    <t>mechanická stabilita D2; netesnosť skrine L2(M) L3(R); tep. straty panela T3 a tepelný most TB2</t>
  </si>
  <si>
    <t>prívod -pružná manžeta; regulačná klapka; filter M5; doskový rekuperátor; priamy chladič, elektroohrev; ventilátor; filter F9; pružná manžeta</t>
  </si>
  <si>
    <t>odvod - pružná manžeta; filter M5; ventilátor; doskový rekuperátor; regulačná klapka; pružná manžeta</t>
  </si>
  <si>
    <t>tepelná učinosť: 74%</t>
  </si>
  <si>
    <t>max. vnútorná netesnosť: 1%</t>
  </si>
  <si>
    <t>Efektívny elektrický príkon: 1,253 kW</t>
  </si>
  <si>
    <t>SFPint: 1052 W/(m3/s)</t>
  </si>
  <si>
    <t>Hladina akustického výkonu plášťa - prívod : 57 dB(A)</t>
  </si>
  <si>
    <t>Hladina akustického výkonu plášťa - odvod : 50 dB(A)</t>
  </si>
  <si>
    <t>Qp: 1300m3/hod; dp: 350Pa; N: 1,1kW; I: 3,87/2,24A; 230/400V-50Hz</t>
  </si>
  <si>
    <t>Qo: 1100m3/hod; dp: 350Pa; N: 0,55kW; I: 2,3/1,33A; 230/400V-50Hz</t>
  </si>
  <si>
    <t>Qt: 6,0kW; 230V-50Hz; regulácia Modul SSR, 18 kW, 3f+N, spínání PWM 230VAC</t>
  </si>
  <si>
    <t>Menovitý chladiaci výkon Qch:5,2kW; N: 1,61kW; Iprevádz.: 7,0A;                   Imax.: 10,6A; 230V-50Hz; chladivo R32</t>
  </si>
  <si>
    <t xml:space="preserve">Systém MaR - vrátanerozvádzača, nástenného ovládača, čidel, servopohonov, Modbus RTU, kabeláže atď. </t>
  </si>
  <si>
    <t>rozmer L x Š x V: 4035 x 1100 x 550 mm</t>
  </si>
  <si>
    <t>hmotnosť : 350 kg</t>
  </si>
  <si>
    <t>rozmer L x Š x V:  820x338x614 mm</t>
  </si>
  <si>
    <t>Tlmič hluku XS-F/450x450x2000/1x300/P</t>
  </si>
  <si>
    <t>Tlmič hluku TUNE-PS-100/167-800-500-1000</t>
  </si>
  <si>
    <t>útlm pri 250 Hz: 30dB; rýchlosť max.:5,3 m/s; tlaková strata max: 12Pa</t>
  </si>
  <si>
    <t>útlm pri 250 Hz: 18dB; rýchlosť max.: 5,3 m/s; tlaková strata max.: 10Pa</t>
  </si>
  <si>
    <t>Nástenná konzola pod kondenzačnú jednotku nosnosť 50kg</t>
  </si>
  <si>
    <t>Prívodná vírivá výustka VVKR-A-S-600-16-B-SW</t>
  </si>
  <si>
    <t>1.05A</t>
  </si>
  <si>
    <t>1.05B</t>
  </si>
  <si>
    <t>Pretlaková komora PB-VVK-S-600-200-S-H-D1-J</t>
  </si>
  <si>
    <t>Odvodná vírivá výustka VVKR-A-S-600-16-B-SW</t>
  </si>
  <si>
    <t>1.06A</t>
  </si>
  <si>
    <t>1.06B</t>
  </si>
  <si>
    <t>Pretlaková komora PB-VVK-S-600-200-E-H-D1</t>
  </si>
  <si>
    <t>Prívodný tanierový ventil TFF-100-SW</t>
  </si>
  <si>
    <t>1.07A</t>
  </si>
  <si>
    <t>1.07B</t>
  </si>
  <si>
    <t>Montážny rámik RFP-100</t>
  </si>
  <si>
    <t>Montážny rámik RFP-160</t>
  </si>
  <si>
    <t>1.08A</t>
  </si>
  <si>
    <t>1.08B</t>
  </si>
  <si>
    <t>Odvodný tanierový ventil EFF-160-SW</t>
  </si>
  <si>
    <t>Regulačná klapka RK 355x200 R</t>
  </si>
  <si>
    <t>Regulačná klapka RK 150x200 R</t>
  </si>
  <si>
    <t xml:space="preserve">Zariadenie č. 1 – Vetranie RTG vyšetrovní </t>
  </si>
  <si>
    <r>
      <t>Qch: 4,5kW; chladivo R32; odp. teplota : 5</t>
    </r>
    <r>
      <rPr>
        <sz val="11"/>
        <rFont val="Calibri"/>
        <family val="2"/>
        <charset val="238"/>
      </rPr>
      <t>⁰</t>
    </r>
    <r>
      <rPr>
        <sz val="9.9"/>
        <rFont val="Times New Roman"/>
        <family val="1"/>
        <charset val="238"/>
      </rPr>
      <t>C; počet okruhov: 1</t>
    </r>
  </si>
  <si>
    <t xml:space="preserve">Nasávací šikmý kus 450x450 so sitom oka 10x10mm </t>
  </si>
  <si>
    <t>1.111</t>
  </si>
  <si>
    <t>Protidažďová žalúzia PZZN 450x450 RS</t>
  </si>
  <si>
    <t>do obvodu 1800mm 70% tvaroviek</t>
  </si>
  <si>
    <t>do obvodu 1260mm 30% tvaroviek</t>
  </si>
  <si>
    <t>Tepelná izolácia potrubia K-FLEX H DUCT METAL hr. 20mm</t>
  </si>
  <si>
    <t>do priemeru 200mm 30% tvaroviek</t>
  </si>
  <si>
    <t>do obvodu 1000mm 30% tvaroviek</t>
  </si>
  <si>
    <t>do priemeru 160mm 100% tvaroviek</t>
  </si>
  <si>
    <t>do priemeru 140mm 30% tvaroviek</t>
  </si>
  <si>
    <t xml:space="preserve">Ohybné potrubie izolované Sonoduct A71YJ-203 </t>
  </si>
  <si>
    <t>Ohybné potrubie Aluduct A71-160</t>
  </si>
  <si>
    <t>Ohybné potrubie Aluduct A71-203</t>
  </si>
  <si>
    <t>2.</t>
  </si>
  <si>
    <t>3.</t>
  </si>
  <si>
    <t>Zariadenie č. 2 – Chladenie RTG vyšetrovní a sono</t>
  </si>
  <si>
    <t>ekvivalentný výrobok napr. HAIER 4U75S2SR5FA</t>
  </si>
  <si>
    <t>Menovitý chladiaci výkon Qch:7,5kW; N: 2,15kW; Iprevádz.: 9,5A;                   Imax.: 14,6A; 230V-50Hz; chladivo R32</t>
  </si>
  <si>
    <t>rozmer L x Š x V:  890x340x700 mm</t>
  </si>
  <si>
    <t>hmotnosť : 61 kg</t>
  </si>
  <si>
    <t>2.01A</t>
  </si>
  <si>
    <t>Cu potrubie + izolácia  Ø 9,52</t>
  </si>
  <si>
    <t>Vonkajšia kondenzačné jednotky typu MULTISPLIT</t>
  </si>
  <si>
    <t>2.02A</t>
  </si>
  <si>
    <t xml:space="preserve">Vnútorná nástenná jednotka </t>
  </si>
  <si>
    <t>ekvivalentný výrobok napr. HAIER 4AS25S2SF2FA-3</t>
  </si>
  <si>
    <t>Menovitý chladiaci výkon Qch:2,5kW; napájanie z kondenzačnej jednotky</t>
  </si>
  <si>
    <t>ovládač YR-RE</t>
  </si>
  <si>
    <t>rozmer L x Š x V:  870x196x301 mm</t>
  </si>
  <si>
    <t>hmotnosť : 9,5 kg</t>
  </si>
  <si>
    <t>ekvivalentný výrobok napr. HAIER 4AS50S2SF2FA-3</t>
  </si>
  <si>
    <t>Menovitý chladiaci výkon Qch:5,2kW; napájanie z kondenzačnej jednotky</t>
  </si>
  <si>
    <t>rozmer L x Š x V:  1009x223x327 mm</t>
  </si>
  <si>
    <t>hmotnosť : 11,9 kg</t>
  </si>
  <si>
    <t>2.01B</t>
  </si>
  <si>
    <t>2.02B</t>
  </si>
  <si>
    <t>ekvivalentný výrobok napr. HAIER 4AS35S2SF2FA-3</t>
  </si>
  <si>
    <t>Menovitý chladiaci výkon Qch:3,5kW; napájanie z kondenzačnej jednotky</t>
  </si>
  <si>
    <t>2.03B</t>
  </si>
  <si>
    <t>2.04A</t>
  </si>
  <si>
    <t>Revízie klm zariadení</t>
  </si>
  <si>
    <t xml:space="preserve">Vertikálny presun hmôt </t>
  </si>
  <si>
    <t>REKAPITULÁCIA</t>
  </si>
  <si>
    <t>Celkom spolu ( bez DPH ):</t>
  </si>
  <si>
    <t>Univerzitná nemocnica Martin</t>
  </si>
  <si>
    <t>CT - vyšetrovňa, Rádiologická klinika, pavilón 6</t>
  </si>
  <si>
    <t>ZADANIE</t>
  </si>
</sst>
</file>

<file path=xl/styles.xml><?xml version="1.0" encoding="utf-8"?>
<styleSheet xmlns="http://schemas.openxmlformats.org/spreadsheetml/2006/main">
  <numFmts count="2">
    <numFmt numFmtId="164" formatCode="#,##0.00\ [$€-1]"/>
    <numFmt numFmtId="165" formatCode="#,##0.000\ [$€-1]"/>
  </numFmts>
  <fonts count="22">
    <font>
      <sz val="10"/>
      <name val="Arial CE"/>
      <charset val="238"/>
    </font>
    <font>
      <sz val="8"/>
      <name val="Arial CE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i/>
      <sz val="10"/>
      <name val="Times New Roman"/>
      <family val="1"/>
    </font>
    <font>
      <b/>
      <i/>
      <sz val="9"/>
      <name val="Times New Roman"/>
      <family val="1"/>
    </font>
    <font>
      <b/>
      <u/>
      <sz val="9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6"/>
      <name val="Times New Roman"/>
      <family val="1"/>
      <charset val="238"/>
    </font>
    <font>
      <sz val="11"/>
      <name val="Arial"/>
      <family val="2"/>
      <charset val="238"/>
    </font>
    <font>
      <sz val="8"/>
      <name val="Arial CE"/>
      <family val="2"/>
      <charset val="238"/>
    </font>
    <font>
      <sz val="9"/>
      <color rgb="FFFF0000"/>
      <name val="Times New Roman"/>
      <family val="1"/>
    </font>
    <font>
      <sz val="10"/>
      <color rgb="FFFF0000"/>
      <name val="Times New Roman"/>
      <family val="1"/>
    </font>
    <font>
      <sz val="9"/>
      <name val="Times New Roman"/>
      <family val="1"/>
      <charset val="238"/>
    </font>
    <font>
      <sz val="11"/>
      <name val="Calibri"/>
      <family val="2"/>
      <charset val="238"/>
    </font>
    <font>
      <sz val="9.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0"/>
        <bgColor indexed="64"/>
      </patternFill>
    </fill>
    <fill>
      <patternFill patternType="solid">
        <fgColor indexed="40"/>
        <bgColor indexed="26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/>
      <diagonal/>
    </border>
    <border>
      <left style="medium">
        <color indexed="8"/>
      </left>
      <right style="hair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/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1" fillId="0" borderId="1">
      <alignment horizontal="center" vertical="center" wrapText="1"/>
    </xf>
  </cellStyleXfs>
  <cellXfs count="98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3" fillId="2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Fill="1" applyBorder="1"/>
    <xf numFmtId="3" fontId="3" fillId="0" borderId="0" xfId="0" applyNumberFormat="1" applyFont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8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right" vertical="center"/>
    </xf>
    <xf numFmtId="164" fontId="12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Border="1"/>
    <xf numFmtId="165" fontId="2" fillId="0" borderId="0" xfId="0" applyNumberFormat="1" applyFont="1" applyBorder="1"/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3" fontId="4" fillId="3" borderId="10" xfId="0" applyNumberFormat="1" applyFont="1" applyFill="1" applyBorder="1" applyAlignment="1">
      <alignment horizontal="center"/>
    </xf>
    <xf numFmtId="3" fontId="4" fillId="3" borderId="11" xfId="0" applyNumberFormat="1" applyFont="1" applyFill="1" applyBorder="1" applyAlignment="1">
      <alignment horizontal="center"/>
    </xf>
    <xf numFmtId="164" fontId="12" fillId="0" borderId="4" xfId="0" applyNumberFormat="1" applyFont="1" applyFill="1" applyBorder="1" applyAlignment="1">
      <alignment horizontal="right" vertical="center"/>
    </xf>
    <xf numFmtId="164" fontId="12" fillId="0" borderId="12" xfId="0" applyNumberFormat="1" applyFont="1" applyFill="1" applyBorder="1" applyAlignment="1">
      <alignment horizontal="right" vertical="center"/>
    </xf>
    <xf numFmtId="0" fontId="11" fillId="3" borderId="13" xfId="0" applyFont="1" applyFill="1" applyBorder="1" applyAlignment="1">
      <alignment horizontal="center"/>
    </xf>
    <xf numFmtId="0" fontId="10" fillId="4" borderId="14" xfId="0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3" fontId="3" fillId="3" borderId="14" xfId="0" applyNumberFormat="1" applyFont="1" applyFill="1" applyBorder="1" applyAlignment="1">
      <alignment horizontal="center"/>
    </xf>
    <xf numFmtId="3" fontId="3" fillId="3" borderId="15" xfId="0" applyNumberFormat="1" applyFont="1" applyFill="1" applyBorder="1" applyAlignment="1">
      <alignment horizontal="center"/>
    </xf>
    <xf numFmtId="49" fontId="12" fillId="0" borderId="16" xfId="0" applyNumberFormat="1" applyFont="1" applyBorder="1" applyAlignment="1">
      <alignment horizontal="center" vertical="center"/>
    </xf>
    <xf numFmtId="49" fontId="2" fillId="0" borderId="0" xfId="0" applyNumberFormat="1" applyFont="1" applyBorder="1"/>
    <xf numFmtId="49" fontId="3" fillId="0" borderId="0" xfId="0" applyNumberFormat="1" applyFont="1" applyBorder="1"/>
    <xf numFmtId="0" fontId="12" fillId="0" borderId="17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2" fillId="2" borderId="17" xfId="0" applyFont="1" applyFill="1" applyBorder="1" applyAlignment="1">
      <alignment horizontal="center" vertical="top"/>
    </xf>
    <xf numFmtId="0" fontId="12" fillId="0" borderId="17" xfId="0" applyFont="1" applyBorder="1" applyAlignment="1">
      <alignment horizontal="center" vertical="top"/>
    </xf>
    <xf numFmtId="164" fontId="12" fillId="0" borderId="3" xfId="0" applyNumberFormat="1" applyFont="1" applyFill="1" applyBorder="1" applyAlignment="1">
      <alignment horizontal="right" vertical="top"/>
    </xf>
    <xf numFmtId="164" fontId="12" fillId="0" borderId="7" xfId="0" applyNumberFormat="1" applyFont="1" applyFill="1" applyBorder="1" applyAlignment="1">
      <alignment horizontal="right" vertical="top"/>
    </xf>
    <xf numFmtId="0" fontId="13" fillId="0" borderId="17" xfId="0" applyFont="1" applyBorder="1" applyAlignment="1">
      <alignment horizontal="right" vertical="center" wrapText="1"/>
    </xf>
    <xf numFmtId="164" fontId="13" fillId="0" borderId="3" xfId="0" applyNumberFormat="1" applyFont="1" applyFill="1" applyBorder="1" applyAlignment="1">
      <alignment horizontal="right" vertical="top"/>
    </xf>
    <xf numFmtId="164" fontId="13" fillId="0" borderId="7" xfId="0" applyNumberFormat="1" applyFont="1" applyFill="1" applyBorder="1" applyAlignment="1">
      <alignment horizontal="right" vertical="top"/>
    </xf>
    <xf numFmtId="0" fontId="12" fillId="0" borderId="3" xfId="0" applyFont="1" applyBorder="1" applyAlignment="1">
      <alignment vertical="center"/>
    </xf>
    <xf numFmtId="0" fontId="12" fillId="0" borderId="3" xfId="0" applyFont="1" applyFill="1" applyBorder="1" applyAlignment="1">
      <alignment horizontal="center"/>
    </xf>
    <xf numFmtId="0" fontId="11" fillId="3" borderId="14" xfId="0" applyFont="1" applyFill="1" applyBorder="1"/>
    <xf numFmtId="0" fontId="12" fillId="2" borderId="17" xfId="0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right" vertical="center"/>
    </xf>
    <xf numFmtId="164" fontId="13" fillId="0" borderId="7" xfId="0" applyNumberFormat="1" applyFont="1" applyFill="1" applyBorder="1" applyAlignment="1">
      <alignment horizontal="right" vertical="center"/>
    </xf>
    <xf numFmtId="0" fontId="12" fillId="0" borderId="10" xfId="0" applyFont="1" applyBorder="1" applyAlignment="1">
      <alignment vertical="center"/>
    </xf>
    <xf numFmtId="0" fontId="12" fillId="2" borderId="10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164" fontId="12" fillId="0" borderId="10" xfId="0" applyNumberFormat="1" applyFont="1" applyFill="1" applyBorder="1" applyAlignment="1">
      <alignment horizontal="right" vertical="center"/>
    </xf>
    <xf numFmtId="164" fontId="12" fillId="0" borderId="10" xfId="0" applyNumberFormat="1" applyFont="1" applyFill="1" applyBorder="1" applyAlignment="1">
      <alignment horizontal="center" vertical="center"/>
    </xf>
    <xf numFmtId="164" fontId="12" fillId="0" borderId="1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/>
    </xf>
    <xf numFmtId="0" fontId="13" fillId="0" borderId="18" xfId="0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right" vertical="justify"/>
    </xf>
    <xf numFmtId="164" fontId="12" fillId="0" borderId="3" xfId="0" applyNumberFormat="1" applyFont="1" applyBorder="1" applyAlignment="1">
      <alignment horizontal="right" vertical="center"/>
    </xf>
    <xf numFmtId="164" fontId="12" fillId="0" borderId="7" xfId="0" applyNumberFormat="1" applyFont="1" applyBorder="1" applyAlignment="1">
      <alignment horizontal="right" vertical="center"/>
    </xf>
    <xf numFmtId="0" fontId="17" fillId="0" borderId="0" xfId="0" applyFont="1" applyBorder="1"/>
    <xf numFmtId="0" fontId="18" fillId="0" borderId="0" xfId="0" applyFont="1" applyBorder="1"/>
    <xf numFmtId="49" fontId="19" fillId="0" borderId="0" xfId="0" applyNumberFormat="1" applyFont="1" applyBorder="1"/>
    <xf numFmtId="49" fontId="12" fillId="0" borderId="6" xfId="0" applyNumberFormat="1" applyFont="1" applyFill="1" applyBorder="1" applyAlignment="1" applyProtection="1">
      <alignment horizontal="center" vertical="top" wrapText="1"/>
      <protection locked="0"/>
    </xf>
    <xf numFmtId="0" fontId="12" fillId="0" borderId="4" xfId="0" applyFont="1" applyFill="1" applyBorder="1" applyAlignment="1" applyProtection="1">
      <alignment vertical="top" wrapText="1"/>
      <protection locked="0"/>
    </xf>
    <xf numFmtId="0" fontId="19" fillId="0" borderId="0" xfId="0" applyFont="1" applyBorder="1"/>
    <xf numFmtId="49" fontId="13" fillId="0" borderId="2" xfId="0" applyNumberFormat="1" applyFont="1" applyFill="1" applyBorder="1" applyAlignment="1" applyProtection="1">
      <alignment horizontal="center" vertical="top" wrapText="1"/>
      <protection locked="0"/>
    </xf>
    <xf numFmtId="0" fontId="13" fillId="0" borderId="3" xfId="0" applyFont="1" applyFill="1" applyBorder="1" applyAlignment="1" applyProtection="1">
      <alignment vertical="top"/>
      <protection locked="0"/>
    </xf>
    <xf numFmtId="49" fontId="12" fillId="0" borderId="2" xfId="0" applyNumberFormat="1" applyFont="1" applyFill="1" applyBorder="1" applyAlignment="1" applyProtection="1">
      <alignment horizontal="center" vertical="top" wrapText="1"/>
      <protection locked="0"/>
    </xf>
    <xf numFmtId="0" fontId="12" fillId="0" borderId="3" xfId="0" applyFont="1" applyFill="1" applyBorder="1" applyAlignment="1" applyProtection="1">
      <alignment vertical="top" wrapText="1"/>
      <protection locked="0"/>
    </xf>
    <xf numFmtId="49" fontId="4" fillId="0" borderId="0" xfId="0" applyNumberFormat="1" applyFont="1"/>
    <xf numFmtId="49" fontId="12" fillId="0" borderId="2" xfId="0" applyNumberFormat="1" applyFont="1" applyBorder="1" applyAlignment="1">
      <alignment horizontal="center" vertical="center"/>
    </xf>
    <xf numFmtId="0" fontId="12" fillId="0" borderId="3" xfId="0" applyFont="1" applyBorder="1" applyAlignment="1" applyProtection="1">
      <alignment vertical="top" wrapText="1"/>
      <protection locked="0"/>
    </xf>
    <xf numFmtId="0" fontId="4" fillId="0" borderId="0" xfId="0" applyFont="1"/>
    <xf numFmtId="1" fontId="4" fillId="0" borderId="0" xfId="0" applyNumberFormat="1" applyFont="1"/>
    <xf numFmtId="49" fontId="12" fillId="0" borderId="2" xfId="0" applyNumberFormat="1" applyFont="1" applyBorder="1" applyAlignment="1" applyProtection="1">
      <alignment horizontal="center" vertical="top" wrapText="1"/>
      <protection locked="0"/>
    </xf>
    <xf numFmtId="49" fontId="4" fillId="0" borderId="0" xfId="0" applyNumberFormat="1" applyFont="1" applyBorder="1"/>
    <xf numFmtId="0" fontId="4" fillId="0" borderId="0" xfId="0" applyFont="1" applyBorder="1"/>
    <xf numFmtId="49" fontId="12" fillId="0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3" fillId="0" borderId="22" xfId="0" applyNumberFormat="1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0" fillId="0" borderId="0" xfId="0" applyAlignment="1"/>
    <xf numFmtId="0" fontId="4" fillId="3" borderId="19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3" fontId="4" fillId="3" borderId="20" xfId="0" applyNumberFormat="1" applyFont="1" applyFill="1" applyBorder="1" applyAlignment="1">
      <alignment horizontal="center"/>
    </xf>
    <xf numFmtId="3" fontId="4" fillId="3" borderId="21" xfId="0" applyNumberFormat="1" applyFont="1" applyFill="1" applyBorder="1" applyAlignment="1">
      <alignment horizontal="center"/>
    </xf>
  </cellXfs>
  <cellStyles count="2">
    <cellStyle name="normálne" xfId="0" builtinId="0"/>
    <cellStyle name="Podhlavička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2"/>
  <sheetViews>
    <sheetView showGridLines="0" tabSelected="1" view="pageBreakPreview" zoomScaleNormal="90" zoomScaleSheetLayoutView="100" workbookViewId="0">
      <selection activeCell="B2" sqref="B2"/>
    </sheetView>
  </sheetViews>
  <sheetFormatPr defaultRowHeight="12.75"/>
  <cols>
    <col min="1" max="1" width="1.42578125" style="39" customWidth="1"/>
    <col min="2" max="2" width="11.7109375" style="2" customWidth="1"/>
    <col min="3" max="3" width="61.7109375" style="2" customWidth="1"/>
    <col min="4" max="4" width="7.140625" style="3" customWidth="1"/>
    <col min="5" max="5" width="4.7109375" style="4" customWidth="1"/>
    <col min="6" max="8" width="13.7109375" style="5" customWidth="1"/>
    <col min="9" max="9" width="13.7109375" style="6" customWidth="1"/>
    <col min="10" max="10" width="1.42578125" style="39" customWidth="1"/>
    <col min="11" max="11" width="9.140625" style="70"/>
    <col min="12" max="16384" width="9.140625" style="1"/>
  </cols>
  <sheetData>
    <row r="1" spans="1:11" ht="20.25">
      <c r="B1" s="92" t="s">
        <v>149</v>
      </c>
      <c r="C1" s="93"/>
      <c r="D1" s="93"/>
      <c r="E1" s="93"/>
      <c r="F1" s="93"/>
      <c r="G1" s="93"/>
      <c r="H1" s="93"/>
      <c r="I1" s="93"/>
    </row>
    <row r="2" spans="1:11">
      <c r="B2" s="7"/>
      <c r="C2" s="7"/>
      <c r="E2" s="8"/>
      <c r="I2" s="5"/>
    </row>
    <row r="3" spans="1:11" ht="13.5" customHeight="1">
      <c r="B3" s="65" t="s">
        <v>0</v>
      </c>
      <c r="C3" s="10" t="s">
        <v>147</v>
      </c>
      <c r="D3" s="11"/>
      <c r="E3" s="9"/>
      <c r="F3" s="12"/>
      <c r="G3" s="12"/>
      <c r="H3" s="25"/>
      <c r="I3" s="12"/>
    </row>
    <row r="4" spans="1:11" ht="13.5" customHeight="1">
      <c r="B4" s="65" t="s">
        <v>1</v>
      </c>
      <c r="C4" s="10" t="s">
        <v>148</v>
      </c>
      <c r="D4" s="11"/>
      <c r="E4" s="9"/>
      <c r="F4" s="12"/>
      <c r="G4" s="12"/>
      <c r="H4" s="26"/>
      <c r="I4" s="12"/>
    </row>
    <row r="5" spans="1:11" ht="13.5" customHeight="1">
      <c r="B5" s="65" t="s">
        <v>26</v>
      </c>
      <c r="C5" s="10" t="s">
        <v>147</v>
      </c>
      <c r="D5" s="11"/>
      <c r="E5" s="13"/>
      <c r="F5" s="12"/>
      <c r="G5" s="12"/>
      <c r="H5" s="12"/>
      <c r="I5" s="12"/>
    </row>
    <row r="6" spans="1:11" ht="12.75" customHeight="1">
      <c r="B6" s="66" t="s">
        <v>13</v>
      </c>
      <c r="C6" s="14"/>
      <c r="D6" s="11"/>
      <c r="E6" s="13"/>
      <c r="F6" s="12"/>
      <c r="G6" s="12"/>
      <c r="H6" s="12"/>
      <c r="I6" s="12"/>
    </row>
    <row r="7" spans="1:11" s="2" customFormat="1" thickBot="1">
      <c r="A7" s="40"/>
      <c r="B7" s="15"/>
      <c r="C7" s="16"/>
      <c r="D7" s="3"/>
      <c r="E7" s="8"/>
      <c r="F7" s="5"/>
      <c r="G7" s="5"/>
      <c r="H7" s="5"/>
      <c r="I7" s="5"/>
      <c r="J7" s="40"/>
      <c r="K7" s="69"/>
    </row>
    <row r="8" spans="1:11" ht="13.5" thickBot="1">
      <c r="B8" s="27" t="s">
        <v>2</v>
      </c>
      <c r="C8" s="94" t="s">
        <v>3</v>
      </c>
      <c r="D8" s="95" t="s">
        <v>4</v>
      </c>
      <c r="E8" s="94" t="s">
        <v>5</v>
      </c>
      <c r="F8" s="96" t="s">
        <v>6</v>
      </c>
      <c r="G8" s="96"/>
      <c r="H8" s="97" t="s">
        <v>7</v>
      </c>
      <c r="I8" s="97"/>
    </row>
    <row r="9" spans="1:11" ht="13.5" thickBot="1">
      <c r="B9" s="28" t="s">
        <v>8</v>
      </c>
      <c r="C9" s="94"/>
      <c r="D9" s="95"/>
      <c r="E9" s="94"/>
      <c r="F9" s="29" t="s">
        <v>9</v>
      </c>
      <c r="G9" s="29" t="s">
        <v>10</v>
      </c>
      <c r="H9" s="29" t="s">
        <v>9</v>
      </c>
      <c r="I9" s="30" t="s">
        <v>10</v>
      </c>
    </row>
    <row r="10" spans="1:11" s="2" customFormat="1" ht="12">
      <c r="A10" s="40"/>
      <c r="B10" s="17"/>
      <c r="C10" s="17"/>
      <c r="D10" s="18"/>
      <c r="E10" s="17"/>
      <c r="F10" s="19"/>
      <c r="G10" s="19"/>
      <c r="H10" s="19"/>
      <c r="I10" s="19"/>
      <c r="J10" s="40"/>
      <c r="K10" s="69"/>
    </row>
    <row r="11" spans="1:11" s="2" customFormat="1" ht="12.75" customHeight="1" thickBot="1">
      <c r="A11" s="40"/>
      <c r="B11" s="17"/>
      <c r="C11" s="17"/>
      <c r="D11" s="18"/>
      <c r="E11" s="17"/>
      <c r="F11" s="19"/>
      <c r="G11" s="19"/>
      <c r="H11" s="19"/>
      <c r="I11" s="19"/>
      <c r="J11" s="40"/>
      <c r="K11" s="69"/>
    </row>
    <row r="12" spans="1:11" s="2" customFormat="1" ht="16.5" thickBot="1">
      <c r="A12" s="40"/>
      <c r="B12" s="33"/>
      <c r="C12" s="52" t="s">
        <v>27</v>
      </c>
      <c r="D12" s="34"/>
      <c r="E12" s="35"/>
      <c r="F12" s="36"/>
      <c r="G12" s="36"/>
      <c r="H12" s="36"/>
      <c r="I12" s="37"/>
      <c r="J12" s="40"/>
      <c r="K12" s="69"/>
    </row>
    <row r="13" spans="1:11" s="74" customFormat="1" ht="13.5" customHeight="1">
      <c r="A13" s="71"/>
      <c r="B13" s="72"/>
      <c r="C13" s="73"/>
      <c r="D13" s="21"/>
      <c r="E13" s="22"/>
      <c r="F13" s="31"/>
      <c r="G13" s="31"/>
      <c r="H13" s="31"/>
      <c r="I13" s="32"/>
      <c r="J13" s="71"/>
    </row>
    <row r="14" spans="1:11" s="74" customFormat="1" ht="15">
      <c r="A14" s="71"/>
      <c r="B14" s="75" t="s">
        <v>21</v>
      </c>
      <c r="C14" s="76" t="s">
        <v>101</v>
      </c>
      <c r="D14" s="21"/>
      <c r="E14" s="22"/>
      <c r="F14" s="23"/>
      <c r="G14" s="23"/>
      <c r="H14" s="23"/>
      <c r="I14" s="24"/>
      <c r="J14" s="71"/>
    </row>
    <row r="15" spans="1:11" s="74" customFormat="1" ht="15">
      <c r="A15" s="71"/>
      <c r="B15" s="77" t="s">
        <v>28</v>
      </c>
      <c r="C15" s="78" t="s">
        <v>59</v>
      </c>
      <c r="D15" s="21">
        <v>1</v>
      </c>
      <c r="E15" s="20" t="s">
        <v>14</v>
      </c>
      <c r="F15" s="23">
        <v>0</v>
      </c>
      <c r="G15" s="23">
        <f>D15*F15</f>
        <v>0</v>
      </c>
      <c r="H15" s="23">
        <v>0</v>
      </c>
      <c r="I15" s="24">
        <f>D15*H15</f>
        <v>0</v>
      </c>
      <c r="J15" s="71"/>
    </row>
    <row r="16" spans="1:11" s="86" customFormat="1" ht="15">
      <c r="A16" s="85"/>
      <c r="B16" s="77"/>
      <c r="C16" s="50" t="s">
        <v>55</v>
      </c>
      <c r="D16" s="21"/>
      <c r="E16" s="20"/>
      <c r="F16" s="23"/>
      <c r="G16" s="23"/>
      <c r="H16" s="23"/>
      <c r="I16" s="24"/>
      <c r="J16" s="85"/>
    </row>
    <row r="17" spans="1:10" s="74" customFormat="1" ht="15">
      <c r="A17" s="71"/>
      <c r="B17" s="77"/>
      <c r="C17" s="78" t="s">
        <v>60</v>
      </c>
      <c r="D17" s="21"/>
      <c r="E17" s="20"/>
      <c r="F17" s="23"/>
      <c r="G17" s="23"/>
      <c r="H17" s="23"/>
      <c r="I17" s="24"/>
      <c r="J17" s="71"/>
    </row>
    <row r="18" spans="1:10" s="74" customFormat="1" ht="32.25" customHeight="1">
      <c r="A18" s="71"/>
      <c r="B18" s="77"/>
      <c r="C18" s="78" t="s">
        <v>61</v>
      </c>
      <c r="D18" s="21"/>
      <c r="E18" s="20"/>
      <c r="F18" s="23"/>
      <c r="G18" s="23"/>
      <c r="H18" s="23"/>
      <c r="I18" s="24"/>
      <c r="J18" s="71"/>
    </row>
    <row r="19" spans="1:10" s="74" customFormat="1" ht="15">
      <c r="A19" s="71"/>
      <c r="B19" s="77"/>
      <c r="C19" s="78" t="s">
        <v>38</v>
      </c>
      <c r="D19" s="21"/>
      <c r="E19" s="20"/>
      <c r="F19" s="23"/>
      <c r="G19" s="23"/>
      <c r="H19" s="23"/>
      <c r="I19" s="24"/>
      <c r="J19" s="71"/>
    </row>
    <row r="20" spans="1:10" s="74" customFormat="1" ht="47.25" customHeight="1">
      <c r="A20" s="71"/>
      <c r="B20" s="77"/>
      <c r="C20" s="78" t="s">
        <v>62</v>
      </c>
      <c r="D20" s="21"/>
      <c r="E20" s="20"/>
      <c r="F20" s="23"/>
      <c r="G20" s="23"/>
      <c r="H20" s="23"/>
      <c r="I20" s="24"/>
      <c r="J20" s="71"/>
    </row>
    <row r="21" spans="1:10" s="74" customFormat="1" ht="30">
      <c r="A21" s="71"/>
      <c r="B21" s="77"/>
      <c r="C21" s="78" t="s">
        <v>63</v>
      </c>
      <c r="D21" s="21"/>
      <c r="E21" s="20"/>
      <c r="F21" s="23"/>
      <c r="G21" s="23"/>
      <c r="H21" s="23"/>
      <c r="I21" s="24"/>
      <c r="J21" s="71"/>
    </row>
    <row r="22" spans="1:10" s="74" customFormat="1" ht="15">
      <c r="A22" s="71"/>
      <c r="B22" s="77"/>
      <c r="C22" s="78" t="s">
        <v>40</v>
      </c>
      <c r="D22" s="21"/>
      <c r="E22" s="20"/>
      <c r="F22" s="23"/>
      <c r="G22" s="23"/>
      <c r="H22" s="23"/>
      <c r="I22" s="24"/>
      <c r="J22" s="71"/>
    </row>
    <row r="23" spans="1:10" s="74" customFormat="1" ht="15">
      <c r="A23" s="71"/>
      <c r="B23" s="77"/>
      <c r="C23" s="78" t="s">
        <v>65</v>
      </c>
      <c r="D23" s="21"/>
      <c r="E23" s="20"/>
      <c r="F23" s="23"/>
      <c r="G23" s="23"/>
      <c r="H23" s="23"/>
      <c r="I23" s="24"/>
      <c r="J23" s="71"/>
    </row>
    <row r="24" spans="1:10" s="74" customFormat="1" ht="15">
      <c r="A24" s="71"/>
      <c r="B24" s="77"/>
      <c r="C24" s="78" t="s">
        <v>64</v>
      </c>
      <c r="D24" s="21"/>
      <c r="E24" s="20"/>
      <c r="F24" s="23"/>
      <c r="G24" s="23"/>
      <c r="H24" s="23"/>
      <c r="I24" s="24"/>
      <c r="J24" s="71"/>
    </row>
    <row r="25" spans="1:10" s="74" customFormat="1" ht="15">
      <c r="A25" s="71"/>
      <c r="B25" s="77"/>
      <c r="C25" s="78" t="s">
        <v>66</v>
      </c>
      <c r="D25" s="21"/>
      <c r="E25" s="20"/>
      <c r="F25" s="23"/>
      <c r="G25" s="23"/>
      <c r="H25" s="23"/>
      <c r="I25" s="24"/>
      <c r="J25" s="71"/>
    </row>
    <row r="26" spans="1:10" s="74" customFormat="1" ht="15">
      <c r="A26" s="71"/>
      <c r="B26" s="77"/>
      <c r="C26" s="78" t="s">
        <v>67</v>
      </c>
      <c r="D26" s="21"/>
      <c r="E26" s="20"/>
      <c r="F26" s="23"/>
      <c r="G26" s="23"/>
      <c r="H26" s="23"/>
      <c r="I26" s="24"/>
      <c r="J26" s="71"/>
    </row>
    <row r="27" spans="1:10" s="74" customFormat="1" ht="15">
      <c r="A27" s="71"/>
      <c r="B27" s="77"/>
      <c r="C27" s="78" t="s">
        <v>68</v>
      </c>
      <c r="D27" s="21"/>
      <c r="E27" s="20"/>
      <c r="F27" s="23"/>
      <c r="G27" s="23"/>
      <c r="H27" s="23"/>
      <c r="I27" s="24"/>
      <c r="J27" s="71"/>
    </row>
    <row r="28" spans="1:10" s="74" customFormat="1" ht="15">
      <c r="A28" s="71"/>
      <c r="B28" s="77"/>
      <c r="C28" s="78" t="s">
        <v>69</v>
      </c>
      <c r="D28" s="21"/>
      <c r="E28" s="20"/>
      <c r="F28" s="23"/>
      <c r="G28" s="23"/>
      <c r="H28" s="23"/>
      <c r="I28" s="24"/>
      <c r="J28" s="71"/>
    </row>
    <row r="29" spans="1:10" s="74" customFormat="1" ht="15">
      <c r="A29" s="71"/>
      <c r="B29" s="77"/>
      <c r="C29" s="78" t="s">
        <v>70</v>
      </c>
      <c r="D29" s="21"/>
      <c r="E29" s="20"/>
      <c r="F29" s="23"/>
      <c r="G29" s="23"/>
      <c r="H29" s="23"/>
      <c r="I29" s="24"/>
      <c r="J29" s="71"/>
    </row>
    <row r="30" spans="1:10" s="74" customFormat="1" ht="15">
      <c r="A30" s="71"/>
      <c r="B30" s="77"/>
      <c r="C30" s="78" t="s">
        <v>102</v>
      </c>
      <c r="D30" s="21"/>
      <c r="E30" s="20"/>
      <c r="F30" s="23"/>
      <c r="G30" s="23"/>
      <c r="H30" s="23"/>
      <c r="I30" s="24"/>
      <c r="J30" s="71"/>
    </row>
    <row r="31" spans="1:10" s="74" customFormat="1" ht="30">
      <c r="A31" s="71"/>
      <c r="B31" s="77"/>
      <c r="C31" s="78" t="s">
        <v>72</v>
      </c>
      <c r="D31" s="21"/>
      <c r="E31" s="20"/>
      <c r="F31" s="23"/>
      <c r="G31" s="23"/>
      <c r="H31" s="23"/>
      <c r="I31" s="24"/>
      <c r="J31" s="71"/>
    </row>
    <row r="32" spans="1:10" s="74" customFormat="1" ht="15">
      <c r="A32" s="71"/>
      <c r="B32" s="77"/>
      <c r="C32" s="78" t="s">
        <v>71</v>
      </c>
      <c r="D32" s="21"/>
      <c r="E32" s="20"/>
      <c r="F32" s="23"/>
      <c r="G32" s="23"/>
      <c r="H32" s="23"/>
      <c r="I32" s="24"/>
      <c r="J32" s="71"/>
    </row>
    <row r="33" spans="1:10" s="74" customFormat="1" ht="15">
      <c r="A33" s="71"/>
      <c r="B33" s="77"/>
      <c r="C33" s="78" t="s">
        <v>75</v>
      </c>
      <c r="D33" s="21"/>
      <c r="E33" s="20"/>
      <c r="F33" s="23"/>
      <c r="G33" s="23"/>
      <c r="H33" s="23"/>
      <c r="I33" s="24"/>
      <c r="J33" s="71"/>
    </row>
    <row r="34" spans="1:10" s="74" customFormat="1" ht="15">
      <c r="A34" s="71"/>
      <c r="B34" s="77"/>
      <c r="C34" s="78" t="s">
        <v>76</v>
      </c>
      <c r="D34" s="21"/>
      <c r="E34" s="20"/>
      <c r="F34" s="23"/>
      <c r="G34" s="23"/>
      <c r="H34" s="23"/>
      <c r="I34" s="24"/>
      <c r="J34" s="71"/>
    </row>
    <row r="35" spans="1:10" s="74" customFormat="1" ht="15">
      <c r="A35" s="71"/>
      <c r="B35" s="77"/>
      <c r="C35" s="78" t="s">
        <v>39</v>
      </c>
      <c r="D35" s="21"/>
      <c r="E35" s="20"/>
      <c r="F35" s="23"/>
      <c r="G35" s="23"/>
      <c r="H35" s="23"/>
      <c r="I35" s="24"/>
      <c r="J35" s="71"/>
    </row>
    <row r="36" spans="1:10" s="74" customFormat="1" ht="30">
      <c r="A36" s="71"/>
      <c r="B36" s="77" t="s">
        <v>45</v>
      </c>
      <c r="C36" s="78" t="s">
        <v>74</v>
      </c>
      <c r="D36" s="21">
        <v>1</v>
      </c>
      <c r="E36" s="20" t="s">
        <v>11</v>
      </c>
      <c r="F36" s="23"/>
      <c r="G36" s="23">
        <f>D36*F36</f>
        <v>0</v>
      </c>
      <c r="H36" s="23"/>
      <c r="I36" s="24">
        <f>D36*H36</f>
        <v>0</v>
      </c>
      <c r="J36" s="71"/>
    </row>
    <row r="37" spans="1:10" s="86" customFormat="1" ht="15">
      <c r="A37" s="85"/>
      <c r="B37" s="77" t="s">
        <v>36</v>
      </c>
      <c r="C37" s="50" t="s">
        <v>52</v>
      </c>
      <c r="D37" s="21">
        <v>1</v>
      </c>
      <c r="E37" s="20" t="s">
        <v>14</v>
      </c>
      <c r="F37" s="23"/>
      <c r="G37" s="23">
        <f>D37*F37</f>
        <v>0</v>
      </c>
      <c r="H37" s="23"/>
      <c r="I37" s="24">
        <f>D37*H37</f>
        <v>0</v>
      </c>
      <c r="J37" s="85"/>
    </row>
    <row r="38" spans="1:10" s="86" customFormat="1" ht="15">
      <c r="A38" s="85"/>
      <c r="B38" s="77"/>
      <c r="C38" s="50" t="s">
        <v>55</v>
      </c>
      <c r="D38" s="21"/>
      <c r="E38" s="20"/>
      <c r="F38" s="23"/>
      <c r="G38" s="23"/>
      <c r="H38" s="23"/>
      <c r="I38" s="24"/>
      <c r="J38" s="85"/>
    </row>
    <row r="39" spans="1:10" s="74" customFormat="1" ht="30">
      <c r="A39" s="71"/>
      <c r="B39" s="77"/>
      <c r="C39" s="78" t="s">
        <v>73</v>
      </c>
      <c r="D39" s="21"/>
      <c r="E39" s="20"/>
      <c r="F39" s="23"/>
      <c r="G39" s="23"/>
      <c r="H39" s="23"/>
      <c r="I39" s="24"/>
      <c r="J39" s="71"/>
    </row>
    <row r="40" spans="1:10" s="74" customFormat="1" ht="15">
      <c r="A40" s="71"/>
      <c r="B40" s="77"/>
      <c r="C40" s="78" t="s">
        <v>77</v>
      </c>
      <c r="D40" s="21"/>
      <c r="E40" s="20"/>
      <c r="F40" s="23"/>
      <c r="G40" s="23"/>
      <c r="H40" s="23"/>
      <c r="I40" s="24"/>
      <c r="J40" s="71"/>
    </row>
    <row r="41" spans="1:10" s="74" customFormat="1" ht="15">
      <c r="A41" s="71"/>
      <c r="B41" s="77"/>
      <c r="C41" s="78" t="s">
        <v>58</v>
      </c>
      <c r="D41" s="21"/>
      <c r="E41" s="20"/>
      <c r="F41" s="23"/>
      <c r="G41" s="23"/>
      <c r="H41" s="23"/>
      <c r="I41" s="24"/>
      <c r="J41" s="71"/>
    </row>
    <row r="42" spans="1:10" s="74" customFormat="1" ht="15">
      <c r="A42" s="71"/>
      <c r="B42" s="77"/>
      <c r="C42" s="78" t="s">
        <v>39</v>
      </c>
      <c r="D42" s="21"/>
      <c r="E42" s="20"/>
      <c r="F42" s="23"/>
      <c r="G42" s="23"/>
      <c r="H42" s="23"/>
      <c r="I42" s="24"/>
      <c r="J42" s="71"/>
    </row>
    <row r="43" spans="1:10" s="74" customFormat="1" ht="15">
      <c r="A43" s="71"/>
      <c r="B43" s="77"/>
      <c r="C43" s="78" t="s">
        <v>53</v>
      </c>
      <c r="D43" s="21">
        <v>1</v>
      </c>
      <c r="E43" s="20" t="s">
        <v>11</v>
      </c>
      <c r="F43" s="23"/>
      <c r="G43" s="23">
        <f>D43*F43</f>
        <v>0</v>
      </c>
      <c r="H43" s="23"/>
      <c r="I43" s="24">
        <f>D43*H43</f>
        <v>0</v>
      </c>
      <c r="J43" s="71"/>
    </row>
    <row r="44" spans="1:10" s="74" customFormat="1" ht="15">
      <c r="A44" s="71"/>
      <c r="B44" s="77"/>
      <c r="C44" s="78" t="s">
        <v>82</v>
      </c>
      <c r="D44" s="21">
        <v>1</v>
      </c>
      <c r="E44" s="20" t="s">
        <v>11</v>
      </c>
      <c r="F44" s="23"/>
      <c r="G44" s="23">
        <f>D44*F44</f>
        <v>0</v>
      </c>
      <c r="H44" s="23"/>
      <c r="I44" s="24">
        <f>D44*H44</f>
        <v>0</v>
      </c>
      <c r="J44" s="71"/>
    </row>
    <row r="45" spans="1:10" s="86" customFormat="1" ht="15">
      <c r="A45" s="85"/>
      <c r="B45" s="87"/>
      <c r="C45" s="50" t="s">
        <v>56</v>
      </c>
      <c r="D45" s="51">
        <v>10</v>
      </c>
      <c r="E45" s="20" t="s">
        <v>18</v>
      </c>
      <c r="F45" s="23"/>
      <c r="G45" s="23">
        <f t="shared" ref="G45:G48" si="0">D45*F45</f>
        <v>0</v>
      </c>
      <c r="H45" s="23"/>
      <c r="I45" s="24">
        <f t="shared" ref="I45:I50" si="1">D45*H45</f>
        <v>0</v>
      </c>
      <c r="J45" s="85"/>
    </row>
    <row r="46" spans="1:10" s="86" customFormat="1" ht="15">
      <c r="A46" s="85"/>
      <c r="B46" s="87"/>
      <c r="C46" s="50" t="s">
        <v>57</v>
      </c>
      <c r="D46" s="51">
        <v>10</v>
      </c>
      <c r="E46" s="20" t="s">
        <v>18</v>
      </c>
      <c r="F46" s="23"/>
      <c r="G46" s="23">
        <f t="shared" si="0"/>
        <v>0</v>
      </c>
      <c r="H46" s="23"/>
      <c r="I46" s="24">
        <f t="shared" si="1"/>
        <v>0</v>
      </c>
      <c r="J46" s="85"/>
    </row>
    <row r="47" spans="1:10" s="86" customFormat="1" ht="15">
      <c r="A47" s="85"/>
      <c r="B47" s="87"/>
      <c r="C47" s="50" t="s">
        <v>20</v>
      </c>
      <c r="D47" s="51">
        <v>12</v>
      </c>
      <c r="E47" s="20" t="s">
        <v>18</v>
      </c>
      <c r="F47" s="23"/>
      <c r="G47" s="23">
        <f t="shared" si="0"/>
        <v>0</v>
      </c>
      <c r="H47" s="23"/>
      <c r="I47" s="24">
        <f t="shared" si="1"/>
        <v>0</v>
      </c>
      <c r="J47" s="85"/>
    </row>
    <row r="48" spans="1:10" s="86" customFormat="1" ht="15">
      <c r="A48" s="85"/>
      <c r="B48" s="38"/>
      <c r="C48" s="41" t="s">
        <v>54</v>
      </c>
      <c r="D48" s="43">
        <v>0.2</v>
      </c>
      <c r="E48" s="44" t="s">
        <v>30</v>
      </c>
      <c r="F48" s="23"/>
      <c r="G48" s="23">
        <f t="shared" si="0"/>
        <v>0</v>
      </c>
      <c r="H48" s="23"/>
      <c r="I48" s="24">
        <f t="shared" si="1"/>
        <v>0</v>
      </c>
      <c r="J48" s="85"/>
    </row>
    <row r="49" spans="1:13" s="86" customFormat="1" ht="15">
      <c r="A49" s="85"/>
      <c r="B49" s="77"/>
      <c r="C49" s="78" t="s">
        <v>35</v>
      </c>
      <c r="D49" s="21">
        <v>12</v>
      </c>
      <c r="E49" s="20" t="s">
        <v>22</v>
      </c>
      <c r="F49" s="23"/>
      <c r="G49" s="23"/>
      <c r="H49" s="23"/>
      <c r="I49" s="24">
        <f t="shared" si="1"/>
        <v>0</v>
      </c>
      <c r="J49" s="85"/>
    </row>
    <row r="50" spans="1:13" s="86" customFormat="1" ht="15">
      <c r="A50" s="85"/>
      <c r="B50" s="77"/>
      <c r="C50" s="78" t="s">
        <v>25</v>
      </c>
      <c r="D50" s="21">
        <v>8</v>
      </c>
      <c r="E50" s="20" t="s">
        <v>22</v>
      </c>
      <c r="F50" s="23"/>
      <c r="G50" s="23"/>
      <c r="H50" s="23"/>
      <c r="I50" s="24">
        <f t="shared" si="1"/>
        <v>0</v>
      </c>
      <c r="J50" s="85"/>
      <c r="M50" s="74"/>
    </row>
    <row r="51" spans="1:13" s="74" customFormat="1" ht="15">
      <c r="A51" s="71"/>
      <c r="B51" s="77" t="s">
        <v>29</v>
      </c>
      <c r="C51" s="78" t="s">
        <v>78</v>
      </c>
      <c r="D51" s="21">
        <v>2</v>
      </c>
      <c r="E51" s="20" t="s">
        <v>14</v>
      </c>
      <c r="F51" s="23"/>
      <c r="G51" s="23">
        <f>D51*F51</f>
        <v>0</v>
      </c>
      <c r="H51" s="23"/>
      <c r="I51" s="24">
        <f>D51*H51</f>
        <v>0</v>
      </c>
      <c r="J51" s="71"/>
    </row>
    <row r="52" spans="1:13" s="74" customFormat="1" ht="15" customHeight="1">
      <c r="A52" s="71"/>
      <c r="B52" s="77"/>
      <c r="C52" s="78" t="s">
        <v>80</v>
      </c>
      <c r="D52" s="21"/>
      <c r="E52" s="20"/>
      <c r="F52" s="23"/>
      <c r="G52" s="23"/>
      <c r="H52" s="23"/>
      <c r="I52" s="24"/>
      <c r="J52" s="71"/>
    </row>
    <row r="53" spans="1:13" s="74" customFormat="1" ht="15">
      <c r="A53" s="71"/>
      <c r="B53" s="77" t="s">
        <v>46</v>
      </c>
      <c r="C53" s="78" t="s">
        <v>79</v>
      </c>
      <c r="D53" s="21">
        <v>2</v>
      </c>
      <c r="E53" s="20" t="s">
        <v>14</v>
      </c>
      <c r="F53" s="23"/>
      <c r="G53" s="23">
        <f>D53*F53</f>
        <v>0</v>
      </c>
      <c r="H53" s="23"/>
      <c r="I53" s="24">
        <f>D53*H53</f>
        <v>0</v>
      </c>
      <c r="J53" s="71"/>
    </row>
    <row r="54" spans="1:13" s="74" customFormat="1" ht="15" customHeight="1">
      <c r="A54" s="71"/>
      <c r="B54" s="77"/>
      <c r="C54" s="78" t="s">
        <v>81</v>
      </c>
      <c r="D54" s="21"/>
      <c r="E54" s="20"/>
      <c r="F54" s="23"/>
      <c r="G54" s="23"/>
      <c r="H54" s="23"/>
      <c r="I54" s="24"/>
      <c r="J54" s="71"/>
    </row>
    <row r="55" spans="1:13" s="74" customFormat="1" ht="15">
      <c r="A55" s="71"/>
      <c r="B55" s="77" t="s">
        <v>84</v>
      </c>
      <c r="C55" s="41" t="s">
        <v>83</v>
      </c>
      <c r="D55" s="21">
        <v>4</v>
      </c>
      <c r="E55" s="20" t="s">
        <v>14</v>
      </c>
      <c r="F55" s="23"/>
      <c r="G55" s="23">
        <f t="shared" ref="G55:G71" si="2">D55*F55</f>
        <v>0</v>
      </c>
      <c r="H55" s="23"/>
      <c r="I55" s="24">
        <f t="shared" ref="I55:I63" si="3">D55*H55</f>
        <v>0</v>
      </c>
      <c r="J55" s="71"/>
    </row>
    <row r="56" spans="1:13" s="74" customFormat="1" ht="15">
      <c r="A56" s="71"/>
      <c r="B56" s="77" t="s">
        <v>85</v>
      </c>
      <c r="C56" s="41" t="s">
        <v>86</v>
      </c>
      <c r="D56" s="21">
        <v>4</v>
      </c>
      <c r="E56" s="20" t="s">
        <v>14</v>
      </c>
      <c r="F56" s="23"/>
      <c r="G56" s="23">
        <f t="shared" si="2"/>
        <v>0</v>
      </c>
      <c r="H56" s="23"/>
      <c r="I56" s="24">
        <f t="shared" si="3"/>
        <v>0</v>
      </c>
      <c r="J56" s="71"/>
    </row>
    <row r="57" spans="1:13" s="74" customFormat="1" ht="15">
      <c r="A57" s="71"/>
      <c r="B57" s="77" t="s">
        <v>88</v>
      </c>
      <c r="C57" s="41" t="s">
        <v>87</v>
      </c>
      <c r="D57" s="21">
        <v>4</v>
      </c>
      <c r="E57" s="20" t="s">
        <v>14</v>
      </c>
      <c r="F57" s="23"/>
      <c r="G57" s="23">
        <f t="shared" si="2"/>
        <v>0</v>
      </c>
      <c r="H57" s="23"/>
      <c r="I57" s="24">
        <f t="shared" si="3"/>
        <v>0</v>
      </c>
      <c r="J57" s="71"/>
    </row>
    <row r="58" spans="1:13" s="74" customFormat="1" ht="15">
      <c r="A58" s="71"/>
      <c r="B58" s="77" t="s">
        <v>89</v>
      </c>
      <c r="C58" s="41" t="s">
        <v>90</v>
      </c>
      <c r="D58" s="21">
        <v>4</v>
      </c>
      <c r="E58" s="20" t="s">
        <v>14</v>
      </c>
      <c r="F58" s="23"/>
      <c r="G58" s="23">
        <f t="shared" si="2"/>
        <v>0</v>
      </c>
      <c r="H58" s="23"/>
      <c r="I58" s="24">
        <f t="shared" si="3"/>
        <v>0</v>
      </c>
      <c r="J58" s="71"/>
    </row>
    <row r="59" spans="1:13" s="74" customFormat="1" ht="15">
      <c r="A59" s="71"/>
      <c r="B59" s="77" t="s">
        <v>92</v>
      </c>
      <c r="C59" s="41" t="s">
        <v>91</v>
      </c>
      <c r="D59" s="21">
        <v>7</v>
      </c>
      <c r="E59" s="20" t="s">
        <v>14</v>
      </c>
      <c r="F59" s="23"/>
      <c r="G59" s="23">
        <f t="shared" si="2"/>
        <v>0</v>
      </c>
      <c r="H59" s="23"/>
      <c r="I59" s="24">
        <f t="shared" si="3"/>
        <v>0</v>
      </c>
      <c r="J59" s="71"/>
    </row>
    <row r="60" spans="1:13" s="74" customFormat="1" ht="15">
      <c r="A60" s="71"/>
      <c r="B60" s="77" t="s">
        <v>93</v>
      </c>
      <c r="C60" s="41" t="s">
        <v>94</v>
      </c>
      <c r="D60" s="21">
        <v>7</v>
      </c>
      <c r="E60" s="20" t="s">
        <v>14</v>
      </c>
      <c r="F60" s="23"/>
      <c r="G60" s="23">
        <f t="shared" si="2"/>
        <v>0</v>
      </c>
      <c r="H60" s="23"/>
      <c r="I60" s="24">
        <f t="shared" si="3"/>
        <v>0</v>
      </c>
      <c r="J60" s="71"/>
    </row>
    <row r="61" spans="1:13" s="74" customFormat="1" ht="15">
      <c r="A61" s="71"/>
      <c r="B61" s="77" t="s">
        <v>96</v>
      </c>
      <c r="C61" s="41" t="s">
        <v>98</v>
      </c>
      <c r="D61" s="21">
        <v>1</v>
      </c>
      <c r="E61" s="20" t="s">
        <v>14</v>
      </c>
      <c r="F61" s="23"/>
      <c r="G61" s="23">
        <f t="shared" si="2"/>
        <v>0</v>
      </c>
      <c r="H61" s="23"/>
      <c r="I61" s="24">
        <f t="shared" si="3"/>
        <v>0</v>
      </c>
      <c r="J61" s="71"/>
    </row>
    <row r="62" spans="1:13" s="74" customFormat="1" ht="15">
      <c r="A62" s="71"/>
      <c r="B62" s="77" t="s">
        <v>97</v>
      </c>
      <c r="C62" s="41" t="s">
        <v>95</v>
      </c>
      <c r="D62" s="21">
        <v>1</v>
      </c>
      <c r="E62" s="20" t="s">
        <v>14</v>
      </c>
      <c r="F62" s="23"/>
      <c r="G62" s="23">
        <f t="shared" si="2"/>
        <v>0</v>
      </c>
      <c r="H62" s="23"/>
      <c r="I62" s="24">
        <f t="shared" si="3"/>
        <v>0</v>
      </c>
      <c r="J62" s="71"/>
    </row>
    <row r="63" spans="1:13" s="74" customFormat="1" ht="15">
      <c r="A63" s="71"/>
      <c r="B63" s="77" t="s">
        <v>47</v>
      </c>
      <c r="C63" s="41" t="s">
        <v>51</v>
      </c>
      <c r="D63" s="21">
        <v>6</v>
      </c>
      <c r="E63" s="20" t="s">
        <v>14</v>
      </c>
      <c r="F63" s="23"/>
      <c r="G63" s="23">
        <f t="shared" si="2"/>
        <v>0</v>
      </c>
      <c r="H63" s="23"/>
      <c r="I63" s="24">
        <f t="shared" si="3"/>
        <v>0</v>
      </c>
      <c r="J63" s="71"/>
    </row>
    <row r="64" spans="1:13" s="74" customFormat="1" ht="15">
      <c r="A64" s="71"/>
      <c r="B64" s="77" t="s">
        <v>48</v>
      </c>
      <c r="C64" s="78" t="s">
        <v>99</v>
      </c>
      <c r="D64" s="21">
        <v>1</v>
      </c>
      <c r="E64" s="20" t="s">
        <v>14</v>
      </c>
      <c r="F64" s="23"/>
      <c r="G64" s="23">
        <f t="shared" si="2"/>
        <v>0</v>
      </c>
      <c r="H64" s="23"/>
      <c r="I64" s="24">
        <f t="shared" ref="I64:I65" si="4">D64*H64</f>
        <v>0</v>
      </c>
      <c r="J64" s="71"/>
    </row>
    <row r="65" spans="1:15" s="74" customFormat="1" ht="15">
      <c r="A65" s="71"/>
      <c r="B65" s="77" t="s">
        <v>104</v>
      </c>
      <c r="C65" s="78" t="s">
        <v>100</v>
      </c>
      <c r="D65" s="21">
        <v>3</v>
      </c>
      <c r="E65" s="20" t="s">
        <v>14</v>
      </c>
      <c r="F65" s="23"/>
      <c r="G65" s="23">
        <f t="shared" si="2"/>
        <v>0</v>
      </c>
      <c r="H65" s="23"/>
      <c r="I65" s="24">
        <f t="shared" si="4"/>
        <v>0</v>
      </c>
      <c r="J65" s="71"/>
    </row>
    <row r="66" spans="1:15" s="74" customFormat="1" ht="15">
      <c r="A66" s="71"/>
      <c r="B66" s="77" t="s">
        <v>49</v>
      </c>
      <c r="C66" s="78" t="s">
        <v>103</v>
      </c>
      <c r="D66" s="21">
        <v>1</v>
      </c>
      <c r="E66" s="20" t="s">
        <v>14</v>
      </c>
      <c r="F66" s="23"/>
      <c r="G66" s="23">
        <f t="shared" si="2"/>
        <v>0</v>
      </c>
      <c r="H66" s="23"/>
      <c r="I66" s="24">
        <f t="shared" ref="I66" si="5">D66*H66</f>
        <v>0</v>
      </c>
      <c r="J66" s="71"/>
    </row>
    <row r="67" spans="1:15" s="74" customFormat="1" ht="15">
      <c r="A67" s="71"/>
      <c r="B67" s="77" t="s">
        <v>50</v>
      </c>
      <c r="C67" s="78" t="s">
        <v>105</v>
      </c>
      <c r="D67" s="21">
        <v>1</v>
      </c>
      <c r="E67" s="20" t="s">
        <v>14</v>
      </c>
      <c r="F67" s="23"/>
      <c r="G67" s="23">
        <f t="shared" si="2"/>
        <v>0</v>
      </c>
      <c r="H67" s="23"/>
      <c r="I67" s="24">
        <f t="shared" ref="I67:I71" si="6">D67*H67</f>
        <v>0</v>
      </c>
      <c r="J67" s="71"/>
    </row>
    <row r="68" spans="1:15" s="74" customFormat="1" ht="15">
      <c r="A68" s="71"/>
      <c r="B68" s="77"/>
      <c r="C68" s="78" t="s">
        <v>32</v>
      </c>
      <c r="D68" s="21">
        <v>10</v>
      </c>
      <c r="E68" s="20" t="s">
        <v>18</v>
      </c>
      <c r="F68" s="23"/>
      <c r="G68" s="23">
        <f t="shared" si="2"/>
        <v>0</v>
      </c>
      <c r="H68" s="23"/>
      <c r="I68" s="24">
        <f t="shared" si="6"/>
        <v>0</v>
      </c>
      <c r="J68" s="71"/>
    </row>
    <row r="69" spans="1:15" s="74" customFormat="1" ht="15">
      <c r="A69" s="71"/>
      <c r="B69" s="77"/>
      <c r="C69" s="78" t="s">
        <v>114</v>
      </c>
      <c r="D69" s="21">
        <v>1</v>
      </c>
      <c r="E69" s="20" t="s">
        <v>18</v>
      </c>
      <c r="F69" s="23"/>
      <c r="G69" s="23">
        <f t="shared" si="2"/>
        <v>0</v>
      </c>
      <c r="H69" s="23"/>
      <c r="I69" s="24">
        <f t="shared" si="6"/>
        <v>0</v>
      </c>
      <c r="J69" s="71"/>
    </row>
    <row r="70" spans="1:15" s="74" customFormat="1" ht="15">
      <c r="A70" s="71"/>
      <c r="B70" s="77"/>
      <c r="C70" s="78" t="s">
        <v>115</v>
      </c>
      <c r="D70" s="21">
        <v>8</v>
      </c>
      <c r="E70" s="20" t="s">
        <v>18</v>
      </c>
      <c r="F70" s="23"/>
      <c r="G70" s="23">
        <f t="shared" si="2"/>
        <v>0</v>
      </c>
      <c r="H70" s="23"/>
      <c r="I70" s="24">
        <f t="shared" ref="I70" si="7">D70*H70</f>
        <v>0</v>
      </c>
      <c r="J70" s="71"/>
    </row>
    <row r="71" spans="1:15" s="74" customFormat="1" ht="15">
      <c r="A71" s="71"/>
      <c r="B71" s="77"/>
      <c r="C71" s="78" t="s">
        <v>113</v>
      </c>
      <c r="D71" s="21">
        <v>8</v>
      </c>
      <c r="E71" s="20" t="s">
        <v>18</v>
      </c>
      <c r="F71" s="23"/>
      <c r="G71" s="23">
        <f t="shared" si="2"/>
        <v>0</v>
      </c>
      <c r="H71" s="23"/>
      <c r="I71" s="24">
        <f t="shared" si="6"/>
        <v>0</v>
      </c>
      <c r="J71" s="71"/>
    </row>
    <row r="72" spans="1:15" s="74" customFormat="1" ht="15">
      <c r="A72" s="71"/>
      <c r="B72" s="77"/>
      <c r="C72" s="78" t="s">
        <v>23</v>
      </c>
      <c r="D72" s="21"/>
      <c r="E72" s="22"/>
      <c r="F72" s="23"/>
      <c r="G72" s="23"/>
      <c r="H72" s="23"/>
      <c r="I72" s="24"/>
      <c r="J72" s="71"/>
    </row>
    <row r="73" spans="1:15" s="74" customFormat="1" ht="15">
      <c r="A73" s="71"/>
      <c r="B73" s="77"/>
      <c r="C73" s="78" t="s">
        <v>110</v>
      </c>
      <c r="D73" s="21">
        <v>3</v>
      </c>
      <c r="E73" s="20" t="s">
        <v>18</v>
      </c>
      <c r="F73" s="23"/>
      <c r="G73" s="23">
        <f t="shared" ref="G73" si="8">D73*F73</f>
        <v>0</v>
      </c>
      <c r="H73" s="23"/>
      <c r="I73" s="24">
        <f t="shared" ref="I73" si="9">D73*H73</f>
        <v>0</v>
      </c>
      <c r="J73" s="71"/>
    </row>
    <row r="74" spans="1:15" s="74" customFormat="1" ht="15">
      <c r="A74" s="71"/>
      <c r="B74" s="77"/>
      <c r="C74" s="78" t="s">
        <v>107</v>
      </c>
      <c r="D74" s="21">
        <v>42</v>
      </c>
      <c r="E74" s="20" t="s">
        <v>18</v>
      </c>
      <c r="F74" s="23"/>
      <c r="G74" s="23">
        <f>D74*F74</f>
        <v>0</v>
      </c>
      <c r="H74" s="23"/>
      <c r="I74" s="24">
        <f>D74*H74</f>
        <v>0</v>
      </c>
      <c r="J74" s="71"/>
    </row>
    <row r="75" spans="1:15" s="74" customFormat="1" ht="15">
      <c r="A75" s="71"/>
      <c r="B75" s="77"/>
      <c r="C75" s="78" t="s">
        <v>106</v>
      </c>
      <c r="D75" s="21">
        <v>10</v>
      </c>
      <c r="E75" s="20" t="s">
        <v>18</v>
      </c>
      <c r="F75" s="23"/>
      <c r="G75" s="23">
        <f>D75*F75</f>
        <v>0</v>
      </c>
      <c r="H75" s="23"/>
      <c r="I75" s="24">
        <f t="shared" ref="I75" si="10">D75*H75</f>
        <v>0</v>
      </c>
      <c r="J75" s="71"/>
    </row>
    <row r="76" spans="1:15" s="82" customFormat="1" ht="15">
      <c r="A76" s="79"/>
      <c r="B76" s="84"/>
      <c r="C76" s="81" t="s">
        <v>33</v>
      </c>
      <c r="D76" s="21"/>
      <c r="E76" s="22"/>
      <c r="F76" s="23"/>
      <c r="G76" s="67"/>
      <c r="H76" s="67"/>
      <c r="I76" s="68"/>
      <c r="J76" s="79"/>
    </row>
    <row r="77" spans="1:15" s="82" customFormat="1" ht="15">
      <c r="A77" s="79"/>
      <c r="B77" s="80"/>
      <c r="C77" s="81" t="s">
        <v>34</v>
      </c>
      <c r="D77" s="21">
        <v>5</v>
      </c>
      <c r="E77" s="22" t="s">
        <v>18</v>
      </c>
      <c r="F77" s="23"/>
      <c r="G77" s="23">
        <f>D77*F77</f>
        <v>0</v>
      </c>
      <c r="H77" s="23"/>
      <c r="I77" s="24">
        <f>D77*H77</f>
        <v>0</v>
      </c>
      <c r="J77" s="79"/>
      <c r="L77" s="74"/>
      <c r="M77" s="74"/>
      <c r="N77" s="74"/>
      <c r="O77" s="74"/>
    </row>
    <row r="78" spans="1:15" s="82" customFormat="1" ht="15">
      <c r="A78" s="79"/>
      <c r="B78" s="80"/>
      <c r="C78" s="81" t="s">
        <v>112</v>
      </c>
      <c r="D78" s="21">
        <v>22</v>
      </c>
      <c r="E78" s="22" t="s">
        <v>18</v>
      </c>
      <c r="F78" s="23"/>
      <c r="G78" s="23">
        <f>D78*F78</f>
        <v>0</v>
      </c>
      <c r="H78" s="23"/>
      <c r="I78" s="24">
        <f>D78*H78</f>
        <v>0</v>
      </c>
      <c r="J78" s="79"/>
      <c r="L78" s="74"/>
      <c r="M78" s="74"/>
      <c r="N78" s="74"/>
      <c r="O78" s="74"/>
    </row>
    <row r="79" spans="1:15" s="82" customFormat="1" ht="15">
      <c r="A79" s="79"/>
      <c r="B79" s="80"/>
      <c r="C79" s="81" t="s">
        <v>111</v>
      </c>
      <c r="D79" s="21">
        <v>1</v>
      </c>
      <c r="E79" s="22" t="s">
        <v>18</v>
      </c>
      <c r="F79" s="23"/>
      <c r="G79" s="23">
        <f>D79*F79</f>
        <v>0</v>
      </c>
      <c r="H79" s="23"/>
      <c r="I79" s="24">
        <f>D79*H79</f>
        <v>0</v>
      </c>
      <c r="J79" s="79"/>
      <c r="L79" s="74"/>
      <c r="M79" s="74"/>
      <c r="N79" s="74"/>
      <c r="O79" s="74"/>
    </row>
    <row r="80" spans="1:15" s="82" customFormat="1" ht="15">
      <c r="A80" s="79"/>
      <c r="B80" s="80"/>
      <c r="C80" s="81" t="s">
        <v>109</v>
      </c>
      <c r="D80" s="21">
        <v>26</v>
      </c>
      <c r="E80" s="22" t="s">
        <v>18</v>
      </c>
      <c r="F80" s="23"/>
      <c r="G80" s="23">
        <f t="shared" ref="G80:G84" si="11">D80*F80</f>
        <v>0</v>
      </c>
      <c r="H80" s="23"/>
      <c r="I80" s="24">
        <f t="shared" ref="I80:I84" si="12">D80*H80</f>
        <v>0</v>
      </c>
      <c r="J80" s="79"/>
      <c r="L80" s="74"/>
      <c r="M80" s="74"/>
      <c r="N80" s="74"/>
      <c r="O80" s="74"/>
    </row>
    <row r="81" spans="1:15" s="74" customFormat="1" ht="15">
      <c r="A81" s="71"/>
      <c r="B81" s="77"/>
      <c r="C81" s="78" t="s">
        <v>31</v>
      </c>
      <c r="D81" s="21">
        <v>28</v>
      </c>
      <c r="E81" s="20" t="s">
        <v>24</v>
      </c>
      <c r="F81" s="23"/>
      <c r="G81" s="23">
        <f t="shared" si="11"/>
        <v>0</v>
      </c>
      <c r="H81" s="23"/>
      <c r="I81" s="24">
        <f t="shared" si="12"/>
        <v>0</v>
      </c>
      <c r="J81" s="71"/>
    </row>
    <row r="82" spans="1:15" s="74" customFormat="1" ht="15">
      <c r="A82" s="71"/>
      <c r="B82" s="77"/>
      <c r="C82" s="78" t="s">
        <v>108</v>
      </c>
      <c r="D82" s="21">
        <v>56</v>
      </c>
      <c r="E82" s="20" t="s">
        <v>24</v>
      </c>
      <c r="F82" s="23"/>
      <c r="G82" s="23">
        <f t="shared" si="11"/>
        <v>0</v>
      </c>
      <c r="H82" s="23"/>
      <c r="I82" s="24">
        <f t="shared" si="12"/>
        <v>0</v>
      </c>
      <c r="J82" s="71"/>
    </row>
    <row r="83" spans="1:15" s="82" customFormat="1" ht="15">
      <c r="A83" s="79"/>
      <c r="B83" s="80"/>
      <c r="C83" s="81" t="s">
        <v>37</v>
      </c>
      <c r="D83" s="21">
        <v>1</v>
      </c>
      <c r="E83" s="22" t="s">
        <v>11</v>
      </c>
      <c r="F83" s="23"/>
      <c r="G83" s="23">
        <f t="shared" si="11"/>
        <v>0</v>
      </c>
      <c r="H83" s="23"/>
      <c r="I83" s="24">
        <f t="shared" si="12"/>
        <v>0</v>
      </c>
      <c r="J83" s="79"/>
      <c r="L83" s="83"/>
    </row>
    <row r="84" spans="1:15" s="82" customFormat="1" ht="15">
      <c r="A84" s="79"/>
      <c r="B84" s="80"/>
      <c r="C84" s="81" t="s">
        <v>15</v>
      </c>
      <c r="D84" s="21">
        <v>1</v>
      </c>
      <c r="E84" s="22" t="s">
        <v>16</v>
      </c>
      <c r="F84" s="23"/>
      <c r="G84" s="23">
        <f t="shared" si="11"/>
        <v>0</v>
      </c>
      <c r="H84" s="23"/>
      <c r="I84" s="24">
        <f t="shared" si="12"/>
        <v>0</v>
      </c>
      <c r="J84" s="79"/>
      <c r="L84" s="83"/>
    </row>
    <row r="85" spans="1:15" s="82" customFormat="1" ht="15">
      <c r="A85" s="79"/>
      <c r="B85" s="80"/>
      <c r="C85" s="47" t="s">
        <v>19</v>
      </c>
      <c r="D85" s="21"/>
      <c r="E85" s="22"/>
      <c r="F85" s="23"/>
      <c r="G85" s="55">
        <f>SUM(G15:G84)</f>
        <v>0</v>
      </c>
      <c r="H85" s="23"/>
      <c r="I85" s="56">
        <f>SUM(I15:I84)</f>
        <v>0</v>
      </c>
      <c r="J85" s="79"/>
      <c r="L85" s="74"/>
      <c r="M85" s="74"/>
      <c r="N85" s="74"/>
      <c r="O85" s="74"/>
    </row>
    <row r="86" spans="1:15" s="82" customFormat="1" ht="15">
      <c r="A86" s="79"/>
      <c r="B86" s="80"/>
      <c r="C86" s="64"/>
      <c r="D86" s="21"/>
      <c r="E86" s="22"/>
      <c r="F86" s="23"/>
      <c r="G86" s="23"/>
      <c r="H86" s="23"/>
      <c r="I86" s="24"/>
      <c r="J86" s="79"/>
      <c r="L86" s="74"/>
      <c r="M86" s="74"/>
      <c r="N86" s="74"/>
      <c r="O86" s="74"/>
    </row>
    <row r="87" spans="1:15" s="74" customFormat="1" ht="15">
      <c r="A87" s="71"/>
      <c r="B87" s="75" t="s">
        <v>116</v>
      </c>
      <c r="C87" s="76" t="s">
        <v>118</v>
      </c>
      <c r="D87" s="21"/>
      <c r="E87" s="22"/>
      <c r="F87" s="23"/>
      <c r="G87" s="23"/>
      <c r="H87" s="23"/>
      <c r="I87" s="24"/>
      <c r="J87" s="71"/>
    </row>
    <row r="88" spans="1:15" s="86" customFormat="1" ht="15">
      <c r="A88" s="85"/>
      <c r="B88" s="77" t="s">
        <v>123</v>
      </c>
      <c r="C88" s="50" t="s">
        <v>125</v>
      </c>
      <c r="D88" s="21">
        <v>1</v>
      </c>
      <c r="E88" s="20" t="s">
        <v>14</v>
      </c>
      <c r="F88" s="23"/>
      <c r="G88" s="23">
        <f>D88*F88</f>
        <v>0</v>
      </c>
      <c r="H88" s="23"/>
      <c r="I88" s="24">
        <f>D88*H88</f>
        <v>0</v>
      </c>
      <c r="J88" s="85"/>
    </row>
    <row r="89" spans="1:15" s="86" customFormat="1" ht="15">
      <c r="A89" s="85"/>
      <c r="B89" s="77"/>
      <c r="C89" s="50" t="s">
        <v>119</v>
      </c>
      <c r="D89" s="21"/>
      <c r="E89" s="20"/>
      <c r="F89" s="23"/>
      <c r="G89" s="23"/>
      <c r="H89" s="23"/>
      <c r="I89" s="24"/>
      <c r="J89" s="85"/>
    </row>
    <row r="90" spans="1:15" s="74" customFormat="1" ht="30">
      <c r="A90" s="71"/>
      <c r="B90" s="77"/>
      <c r="C90" s="78" t="s">
        <v>120</v>
      </c>
      <c r="D90" s="21"/>
      <c r="E90" s="20"/>
      <c r="F90" s="23"/>
      <c r="G90" s="23"/>
      <c r="H90" s="23"/>
      <c r="I90" s="24"/>
      <c r="J90" s="71"/>
    </row>
    <row r="91" spans="1:15" s="74" customFormat="1" ht="15">
      <c r="A91" s="71"/>
      <c r="B91" s="77"/>
      <c r="C91" s="78" t="s">
        <v>121</v>
      </c>
      <c r="D91" s="21"/>
      <c r="E91" s="20"/>
      <c r="F91" s="23"/>
      <c r="G91" s="23"/>
      <c r="H91" s="23"/>
      <c r="I91" s="24"/>
      <c r="J91" s="71"/>
    </row>
    <row r="92" spans="1:15" s="74" customFormat="1" ht="15">
      <c r="A92" s="71"/>
      <c r="B92" s="77"/>
      <c r="C92" s="78" t="s">
        <v>122</v>
      </c>
      <c r="D92" s="21"/>
      <c r="E92" s="20"/>
      <c r="F92" s="23"/>
      <c r="G92" s="23"/>
      <c r="H92" s="23"/>
      <c r="I92" s="24"/>
      <c r="J92" s="71"/>
    </row>
    <row r="93" spans="1:15" s="74" customFormat="1" ht="15">
      <c r="A93" s="71"/>
      <c r="B93" s="77"/>
      <c r="C93" s="78" t="s">
        <v>39</v>
      </c>
      <c r="D93" s="21"/>
      <c r="E93" s="20"/>
      <c r="F93" s="23"/>
      <c r="G93" s="23"/>
      <c r="H93" s="23"/>
      <c r="I93" s="24"/>
      <c r="J93" s="71"/>
    </row>
    <row r="94" spans="1:15" s="74" customFormat="1" ht="15">
      <c r="A94" s="71"/>
      <c r="B94" s="77"/>
      <c r="C94" s="78" t="s">
        <v>82</v>
      </c>
      <c r="D94" s="21">
        <v>1</v>
      </c>
      <c r="E94" s="20" t="s">
        <v>11</v>
      </c>
      <c r="F94" s="23"/>
      <c r="G94" s="23">
        <f>D94*F94</f>
        <v>0</v>
      </c>
      <c r="H94" s="23"/>
      <c r="I94" s="24">
        <f>D94*H94</f>
        <v>0</v>
      </c>
      <c r="J94" s="71"/>
    </row>
    <row r="95" spans="1:15" s="86" customFormat="1" ht="15">
      <c r="A95" s="85"/>
      <c r="B95" s="77" t="s">
        <v>126</v>
      </c>
      <c r="C95" s="50" t="s">
        <v>127</v>
      </c>
      <c r="D95" s="21">
        <v>1</v>
      </c>
      <c r="E95" s="20" t="s">
        <v>14</v>
      </c>
      <c r="F95" s="23"/>
      <c r="G95" s="23">
        <f>D95*F95</f>
        <v>0</v>
      </c>
      <c r="H95" s="23"/>
      <c r="I95" s="24">
        <f>D95*H95</f>
        <v>0</v>
      </c>
      <c r="J95" s="85"/>
    </row>
    <row r="96" spans="1:15" s="86" customFormat="1" ht="15">
      <c r="A96" s="85"/>
      <c r="B96" s="77"/>
      <c r="C96" s="50" t="s">
        <v>128</v>
      </c>
      <c r="D96" s="21"/>
      <c r="E96" s="20"/>
      <c r="F96" s="23"/>
      <c r="G96" s="23"/>
      <c r="H96" s="23"/>
      <c r="I96" s="24"/>
      <c r="J96" s="85"/>
    </row>
    <row r="97" spans="1:10" s="74" customFormat="1" ht="30">
      <c r="A97" s="71"/>
      <c r="B97" s="77"/>
      <c r="C97" s="78" t="s">
        <v>129</v>
      </c>
      <c r="D97" s="21"/>
      <c r="E97" s="20"/>
      <c r="F97" s="23"/>
      <c r="G97" s="23"/>
      <c r="H97" s="23"/>
      <c r="I97" s="24"/>
      <c r="J97" s="71"/>
    </row>
    <row r="98" spans="1:10" s="74" customFormat="1" ht="15">
      <c r="A98" s="71"/>
      <c r="B98" s="77"/>
      <c r="C98" s="78" t="s">
        <v>131</v>
      </c>
      <c r="D98" s="21"/>
      <c r="E98" s="20"/>
      <c r="F98" s="23"/>
      <c r="G98" s="23"/>
      <c r="H98" s="23"/>
      <c r="I98" s="24"/>
      <c r="J98" s="71"/>
    </row>
    <row r="99" spans="1:10" s="74" customFormat="1" ht="15">
      <c r="A99" s="71"/>
      <c r="B99" s="77"/>
      <c r="C99" s="78" t="s">
        <v>132</v>
      </c>
      <c r="D99" s="21"/>
      <c r="E99" s="20"/>
      <c r="F99" s="23"/>
      <c r="G99" s="23"/>
      <c r="H99" s="23"/>
      <c r="I99" s="24"/>
      <c r="J99" s="71"/>
    </row>
    <row r="100" spans="1:10" s="74" customFormat="1" ht="15">
      <c r="A100" s="71"/>
      <c r="B100" s="77"/>
      <c r="C100" s="78" t="s">
        <v>39</v>
      </c>
      <c r="D100" s="21"/>
      <c r="E100" s="20"/>
      <c r="F100" s="23"/>
      <c r="G100" s="23"/>
      <c r="H100" s="23"/>
      <c r="I100" s="24"/>
      <c r="J100" s="71"/>
    </row>
    <row r="101" spans="1:10" s="74" customFormat="1" ht="15">
      <c r="A101" s="71"/>
      <c r="B101" s="77"/>
      <c r="C101" s="78" t="s">
        <v>130</v>
      </c>
      <c r="D101" s="21"/>
      <c r="E101" s="20"/>
      <c r="F101" s="23"/>
      <c r="G101" s="23"/>
      <c r="H101" s="23"/>
      <c r="I101" s="24"/>
      <c r="J101" s="71"/>
    </row>
    <row r="102" spans="1:10" s="86" customFormat="1" ht="15">
      <c r="A102" s="85"/>
      <c r="B102" s="77" t="s">
        <v>142</v>
      </c>
      <c r="C102" s="50" t="s">
        <v>127</v>
      </c>
      <c r="D102" s="21">
        <v>1</v>
      </c>
      <c r="E102" s="20" t="s">
        <v>14</v>
      </c>
      <c r="F102" s="23"/>
      <c r="G102" s="23">
        <f>D102*F102</f>
        <v>0</v>
      </c>
      <c r="H102" s="23"/>
      <c r="I102" s="24">
        <f>D102*H102</f>
        <v>0</v>
      </c>
      <c r="J102" s="85"/>
    </row>
    <row r="103" spans="1:10" s="86" customFormat="1" ht="15">
      <c r="A103" s="85"/>
      <c r="B103" s="77"/>
      <c r="C103" s="50" t="s">
        <v>133</v>
      </c>
      <c r="D103" s="21"/>
      <c r="E103" s="20"/>
      <c r="F103" s="23"/>
      <c r="G103" s="23"/>
      <c r="H103" s="23"/>
      <c r="I103" s="24"/>
      <c r="J103" s="85"/>
    </row>
    <row r="104" spans="1:10" s="74" customFormat="1" ht="30">
      <c r="A104" s="71"/>
      <c r="B104" s="77"/>
      <c r="C104" s="78" t="s">
        <v>134</v>
      </c>
      <c r="D104" s="21"/>
      <c r="E104" s="20"/>
      <c r="F104" s="23"/>
      <c r="G104" s="23"/>
      <c r="H104" s="23"/>
      <c r="I104" s="24"/>
      <c r="J104" s="71"/>
    </row>
    <row r="105" spans="1:10" s="74" customFormat="1" ht="15">
      <c r="A105" s="71"/>
      <c r="B105" s="77"/>
      <c r="C105" s="78" t="s">
        <v>135</v>
      </c>
      <c r="D105" s="21"/>
      <c r="E105" s="20"/>
      <c r="F105" s="23"/>
      <c r="G105" s="23"/>
      <c r="H105" s="23"/>
      <c r="I105" s="24"/>
      <c r="J105" s="71"/>
    </row>
    <row r="106" spans="1:10" s="74" customFormat="1" ht="15">
      <c r="A106" s="71"/>
      <c r="B106" s="77"/>
      <c r="C106" s="78" t="s">
        <v>136</v>
      </c>
      <c r="D106" s="21"/>
      <c r="E106" s="20"/>
      <c r="F106" s="23"/>
      <c r="G106" s="23"/>
      <c r="H106" s="23"/>
      <c r="I106" s="24"/>
      <c r="J106" s="71"/>
    </row>
    <row r="107" spans="1:10" s="74" customFormat="1" ht="15">
      <c r="A107" s="71"/>
      <c r="B107" s="77"/>
      <c r="C107" s="78" t="s">
        <v>39</v>
      </c>
      <c r="D107" s="21"/>
      <c r="E107" s="20"/>
      <c r="F107" s="23"/>
      <c r="G107" s="23"/>
      <c r="H107" s="23"/>
      <c r="I107" s="24"/>
      <c r="J107" s="71"/>
    </row>
    <row r="108" spans="1:10" s="74" customFormat="1" ht="15">
      <c r="A108" s="71"/>
      <c r="B108" s="77"/>
      <c r="C108" s="78" t="s">
        <v>130</v>
      </c>
      <c r="D108" s="21"/>
      <c r="E108" s="20"/>
      <c r="F108" s="23"/>
      <c r="G108" s="23"/>
      <c r="H108" s="23"/>
      <c r="I108" s="24"/>
      <c r="J108" s="71"/>
    </row>
    <row r="109" spans="1:10" s="86" customFormat="1" ht="15">
      <c r="A109" s="85"/>
      <c r="B109" s="87"/>
      <c r="C109" s="50" t="s">
        <v>56</v>
      </c>
      <c r="D109" s="51">
        <v>46</v>
      </c>
      <c r="E109" s="20" t="s">
        <v>18</v>
      </c>
      <c r="F109" s="23"/>
      <c r="G109" s="23">
        <f t="shared" ref="G109" si="13">D109*F109</f>
        <v>0</v>
      </c>
      <c r="H109" s="23"/>
      <c r="I109" s="24">
        <f t="shared" ref="I109" si="14">D109*H109</f>
        <v>0</v>
      </c>
      <c r="J109" s="85"/>
    </row>
    <row r="110" spans="1:10" s="86" customFormat="1" ht="15">
      <c r="A110" s="85"/>
      <c r="B110" s="87"/>
      <c r="C110" s="50" t="s">
        <v>124</v>
      </c>
      <c r="D110" s="51">
        <v>22</v>
      </c>
      <c r="E110" s="20" t="s">
        <v>18</v>
      </c>
      <c r="F110" s="23"/>
      <c r="G110" s="23">
        <f t="shared" ref="G110:G113" si="15">D110*F110</f>
        <v>0</v>
      </c>
      <c r="H110" s="23"/>
      <c r="I110" s="24">
        <f t="shared" ref="I110:I140" si="16">D110*H110</f>
        <v>0</v>
      </c>
      <c r="J110" s="85"/>
    </row>
    <row r="111" spans="1:10" s="86" customFormat="1" ht="15">
      <c r="A111" s="85"/>
      <c r="B111" s="87"/>
      <c r="C111" s="50" t="s">
        <v>57</v>
      </c>
      <c r="D111" s="51">
        <v>24</v>
      </c>
      <c r="E111" s="20" t="s">
        <v>18</v>
      </c>
      <c r="F111" s="23"/>
      <c r="G111" s="23">
        <f t="shared" si="15"/>
        <v>0</v>
      </c>
      <c r="H111" s="23"/>
      <c r="I111" s="24">
        <f t="shared" si="16"/>
        <v>0</v>
      </c>
      <c r="J111" s="85"/>
    </row>
    <row r="112" spans="1:10" s="86" customFormat="1" ht="15">
      <c r="A112" s="85"/>
      <c r="B112" s="87"/>
      <c r="C112" s="50" t="s">
        <v>20</v>
      </c>
      <c r="D112" s="51">
        <v>50</v>
      </c>
      <c r="E112" s="20" t="s">
        <v>18</v>
      </c>
      <c r="F112" s="23"/>
      <c r="G112" s="23">
        <f t="shared" si="15"/>
        <v>0</v>
      </c>
      <c r="H112" s="23"/>
      <c r="I112" s="24">
        <f t="shared" si="16"/>
        <v>0</v>
      </c>
      <c r="J112" s="85"/>
    </row>
    <row r="113" spans="1:10" s="86" customFormat="1" ht="15">
      <c r="A113" s="85"/>
      <c r="B113" s="38"/>
      <c r="C113" s="41" t="s">
        <v>54</v>
      </c>
      <c r="D113" s="43">
        <v>0.2</v>
      </c>
      <c r="E113" s="44" t="s">
        <v>30</v>
      </c>
      <c r="F113" s="23"/>
      <c r="G113" s="23">
        <f t="shared" si="15"/>
        <v>0</v>
      </c>
      <c r="H113" s="23"/>
      <c r="I113" s="24">
        <f t="shared" si="16"/>
        <v>0</v>
      </c>
      <c r="J113" s="85"/>
    </row>
    <row r="114" spans="1:10" s="86" customFormat="1" ht="15">
      <c r="A114" s="85"/>
      <c r="B114" s="77" t="s">
        <v>137</v>
      </c>
      <c r="C114" s="50" t="s">
        <v>125</v>
      </c>
      <c r="D114" s="21">
        <v>1</v>
      </c>
      <c r="E114" s="20" t="s">
        <v>14</v>
      </c>
      <c r="F114" s="23"/>
      <c r="G114" s="23">
        <f>D114*F114</f>
        <v>0</v>
      </c>
      <c r="H114" s="23"/>
      <c r="I114" s="24">
        <f>D114*H114</f>
        <v>0</v>
      </c>
      <c r="J114" s="85"/>
    </row>
    <row r="115" spans="1:10" s="86" customFormat="1" ht="15">
      <c r="A115" s="85"/>
      <c r="B115" s="77"/>
      <c r="C115" s="50" t="s">
        <v>119</v>
      </c>
      <c r="D115" s="21"/>
      <c r="E115" s="20"/>
      <c r="F115" s="23"/>
      <c r="G115" s="23"/>
      <c r="H115" s="23"/>
      <c r="I115" s="24"/>
      <c r="J115" s="85"/>
    </row>
    <row r="116" spans="1:10" s="74" customFormat="1" ht="30">
      <c r="A116" s="71"/>
      <c r="B116" s="77"/>
      <c r="C116" s="78" t="s">
        <v>120</v>
      </c>
      <c r="D116" s="21"/>
      <c r="E116" s="20"/>
      <c r="F116" s="23"/>
      <c r="G116" s="23"/>
      <c r="H116" s="23"/>
      <c r="I116" s="24"/>
      <c r="J116" s="71"/>
    </row>
    <row r="117" spans="1:10" s="74" customFormat="1" ht="15">
      <c r="A117" s="71"/>
      <c r="B117" s="77"/>
      <c r="C117" s="78" t="s">
        <v>121</v>
      </c>
      <c r="D117" s="21"/>
      <c r="E117" s="20"/>
      <c r="F117" s="23"/>
      <c r="G117" s="23"/>
      <c r="H117" s="23"/>
      <c r="I117" s="24"/>
      <c r="J117" s="71"/>
    </row>
    <row r="118" spans="1:10" s="74" customFormat="1" ht="15">
      <c r="A118" s="71"/>
      <c r="B118" s="77"/>
      <c r="C118" s="78" t="s">
        <v>122</v>
      </c>
      <c r="D118" s="21"/>
      <c r="E118" s="20"/>
      <c r="F118" s="23"/>
      <c r="G118" s="23"/>
      <c r="H118" s="23"/>
      <c r="I118" s="24"/>
      <c r="J118" s="71"/>
    </row>
    <row r="119" spans="1:10" s="74" customFormat="1" ht="15">
      <c r="A119" s="71"/>
      <c r="B119" s="77"/>
      <c r="C119" s="78" t="s">
        <v>39</v>
      </c>
      <c r="D119" s="21"/>
      <c r="E119" s="20"/>
      <c r="F119" s="23"/>
      <c r="G119" s="23"/>
      <c r="H119" s="23"/>
      <c r="I119" s="24"/>
      <c r="J119" s="71"/>
    </row>
    <row r="120" spans="1:10" s="74" customFormat="1" ht="15">
      <c r="A120" s="71"/>
      <c r="B120" s="77"/>
      <c r="C120" s="78" t="s">
        <v>82</v>
      </c>
      <c r="D120" s="21">
        <v>1</v>
      </c>
      <c r="E120" s="20" t="s">
        <v>11</v>
      </c>
      <c r="F120" s="23"/>
      <c r="G120" s="23">
        <f>D120*F120</f>
        <v>0</v>
      </c>
      <c r="H120" s="23"/>
      <c r="I120" s="24">
        <f>D120*H120</f>
        <v>0</v>
      </c>
      <c r="J120" s="71"/>
    </row>
    <row r="121" spans="1:10" s="86" customFormat="1" ht="15">
      <c r="A121" s="85"/>
      <c r="B121" s="77" t="s">
        <v>138</v>
      </c>
      <c r="C121" s="50" t="s">
        <v>127</v>
      </c>
      <c r="D121" s="21">
        <v>2</v>
      </c>
      <c r="E121" s="20" t="s">
        <v>14</v>
      </c>
      <c r="F121" s="23"/>
      <c r="G121" s="23">
        <f>D121*F121</f>
        <v>0</v>
      </c>
      <c r="H121" s="23"/>
      <c r="I121" s="24">
        <f>D121*H121</f>
        <v>0</v>
      </c>
      <c r="J121" s="85"/>
    </row>
    <row r="122" spans="1:10" s="86" customFormat="1" ht="15">
      <c r="A122" s="85"/>
      <c r="B122" s="77"/>
      <c r="C122" s="50" t="s">
        <v>128</v>
      </c>
      <c r="D122" s="21"/>
      <c r="E122" s="20"/>
      <c r="F122" s="23"/>
      <c r="G122" s="23"/>
      <c r="H122" s="23"/>
      <c r="I122" s="24"/>
      <c r="J122" s="85"/>
    </row>
    <row r="123" spans="1:10" s="74" customFormat="1" ht="30">
      <c r="A123" s="71"/>
      <c r="B123" s="77"/>
      <c r="C123" s="78" t="s">
        <v>129</v>
      </c>
      <c r="D123" s="21"/>
      <c r="E123" s="20"/>
      <c r="F123" s="23"/>
      <c r="G123" s="23"/>
      <c r="H123" s="23"/>
      <c r="I123" s="24"/>
      <c r="J123" s="71"/>
    </row>
    <row r="124" spans="1:10" s="74" customFormat="1" ht="15">
      <c r="A124" s="71"/>
      <c r="B124" s="77"/>
      <c r="C124" s="78" t="s">
        <v>131</v>
      </c>
      <c r="D124" s="21"/>
      <c r="E124" s="20"/>
      <c r="F124" s="23"/>
      <c r="G124" s="23"/>
      <c r="H124" s="23"/>
      <c r="I124" s="24"/>
      <c r="J124" s="71"/>
    </row>
    <row r="125" spans="1:10" s="74" customFormat="1" ht="15">
      <c r="A125" s="71"/>
      <c r="B125" s="77"/>
      <c r="C125" s="78" t="s">
        <v>132</v>
      </c>
      <c r="D125" s="21"/>
      <c r="E125" s="20"/>
      <c r="F125" s="23"/>
      <c r="G125" s="23"/>
      <c r="H125" s="23"/>
      <c r="I125" s="24"/>
      <c r="J125" s="71"/>
    </row>
    <row r="126" spans="1:10" s="74" customFormat="1" ht="15">
      <c r="A126" s="71"/>
      <c r="B126" s="77"/>
      <c r="C126" s="78" t="s">
        <v>39</v>
      </c>
      <c r="D126" s="21"/>
      <c r="E126" s="20"/>
      <c r="F126" s="23"/>
      <c r="G126" s="23"/>
      <c r="H126" s="23"/>
      <c r="I126" s="24"/>
      <c r="J126" s="71"/>
    </row>
    <row r="127" spans="1:10" s="74" customFormat="1" ht="15">
      <c r="A127" s="71"/>
      <c r="B127" s="77"/>
      <c r="C127" s="78" t="s">
        <v>130</v>
      </c>
      <c r="D127" s="21"/>
      <c r="E127" s="20"/>
      <c r="F127" s="23"/>
      <c r="G127" s="23"/>
      <c r="H127" s="23"/>
      <c r="I127" s="24"/>
      <c r="J127" s="71"/>
    </row>
    <row r="128" spans="1:10" s="86" customFormat="1" ht="15">
      <c r="A128" s="85"/>
      <c r="B128" s="77" t="s">
        <v>141</v>
      </c>
      <c r="C128" s="50" t="s">
        <v>127</v>
      </c>
      <c r="D128" s="21">
        <v>1</v>
      </c>
      <c r="E128" s="20" t="s">
        <v>14</v>
      </c>
      <c r="F128" s="23"/>
      <c r="G128" s="23">
        <f>D128*F128</f>
        <v>0</v>
      </c>
      <c r="H128" s="23"/>
      <c r="I128" s="24">
        <f>D128*H128</f>
        <v>0</v>
      </c>
      <c r="J128" s="85"/>
    </row>
    <row r="129" spans="1:15" s="86" customFormat="1" ht="15">
      <c r="A129" s="85"/>
      <c r="B129" s="77"/>
      <c r="C129" s="50" t="s">
        <v>139</v>
      </c>
      <c r="D129" s="21"/>
      <c r="E129" s="20"/>
      <c r="F129" s="23"/>
      <c r="G129" s="23"/>
      <c r="H129" s="23"/>
      <c r="I129" s="24"/>
      <c r="J129" s="85"/>
    </row>
    <row r="130" spans="1:15" s="74" customFormat="1" ht="30">
      <c r="A130" s="71"/>
      <c r="B130" s="77"/>
      <c r="C130" s="78" t="s">
        <v>140</v>
      </c>
      <c r="D130" s="21"/>
      <c r="E130" s="20"/>
      <c r="F130" s="23"/>
      <c r="G130" s="23"/>
      <c r="H130" s="23"/>
      <c r="I130" s="24"/>
      <c r="J130" s="71"/>
    </row>
    <row r="131" spans="1:15" s="74" customFormat="1" ht="15">
      <c r="A131" s="71"/>
      <c r="B131" s="77"/>
      <c r="C131" s="78" t="s">
        <v>131</v>
      </c>
      <c r="D131" s="21"/>
      <c r="E131" s="20"/>
      <c r="F131" s="23"/>
      <c r="G131" s="23"/>
      <c r="H131" s="23"/>
      <c r="I131" s="24"/>
      <c r="J131" s="71"/>
    </row>
    <row r="132" spans="1:15" s="74" customFormat="1" ht="15">
      <c r="A132" s="71"/>
      <c r="B132" s="77"/>
      <c r="C132" s="78" t="s">
        <v>132</v>
      </c>
      <c r="D132" s="21"/>
      <c r="E132" s="20"/>
      <c r="F132" s="23"/>
      <c r="G132" s="23"/>
      <c r="H132" s="23"/>
      <c r="I132" s="24"/>
      <c r="J132" s="71"/>
    </row>
    <row r="133" spans="1:15" s="74" customFormat="1" ht="15">
      <c r="A133" s="71"/>
      <c r="B133" s="77"/>
      <c r="C133" s="78" t="s">
        <v>39</v>
      </c>
      <c r="D133" s="21"/>
      <c r="E133" s="20"/>
      <c r="F133" s="23"/>
      <c r="G133" s="23"/>
      <c r="H133" s="23"/>
      <c r="I133" s="24"/>
      <c r="J133" s="71"/>
    </row>
    <row r="134" spans="1:15" s="74" customFormat="1" ht="15">
      <c r="A134" s="71"/>
      <c r="B134" s="77"/>
      <c r="C134" s="78" t="s">
        <v>130</v>
      </c>
      <c r="D134" s="21"/>
      <c r="E134" s="20"/>
      <c r="F134" s="23"/>
      <c r="G134" s="23"/>
      <c r="H134" s="23"/>
      <c r="I134" s="24"/>
      <c r="J134" s="71"/>
    </row>
    <row r="135" spans="1:15" s="86" customFormat="1" ht="15">
      <c r="A135" s="85"/>
      <c r="B135" s="87"/>
      <c r="C135" s="50" t="s">
        <v>56</v>
      </c>
      <c r="D135" s="51">
        <v>38</v>
      </c>
      <c r="E135" s="20" t="s">
        <v>18</v>
      </c>
      <c r="F135" s="23"/>
      <c r="G135" s="23">
        <f t="shared" ref="G135:G138" si="17">D135*F135</f>
        <v>0</v>
      </c>
      <c r="H135" s="23"/>
      <c r="I135" s="24">
        <f t="shared" ref="I135:I138" si="18">D135*H135</f>
        <v>0</v>
      </c>
      <c r="J135" s="85"/>
    </row>
    <row r="136" spans="1:15" s="86" customFormat="1" ht="15">
      <c r="A136" s="85"/>
      <c r="B136" s="87"/>
      <c r="C136" s="50" t="s">
        <v>124</v>
      </c>
      <c r="D136" s="51">
        <v>38</v>
      </c>
      <c r="E136" s="20" t="s">
        <v>18</v>
      </c>
      <c r="F136" s="23"/>
      <c r="G136" s="23">
        <f t="shared" si="17"/>
        <v>0</v>
      </c>
      <c r="H136" s="23"/>
      <c r="I136" s="24">
        <f t="shared" si="18"/>
        <v>0</v>
      </c>
      <c r="J136" s="85"/>
    </row>
    <row r="137" spans="1:15" s="86" customFormat="1" ht="15">
      <c r="A137" s="85"/>
      <c r="B137" s="87"/>
      <c r="C137" s="50" t="s">
        <v>20</v>
      </c>
      <c r="D137" s="51">
        <v>52</v>
      </c>
      <c r="E137" s="20" t="s">
        <v>18</v>
      </c>
      <c r="F137" s="23"/>
      <c r="G137" s="23">
        <f t="shared" si="17"/>
        <v>0</v>
      </c>
      <c r="H137" s="23"/>
      <c r="I137" s="24">
        <f t="shared" si="18"/>
        <v>0</v>
      </c>
      <c r="J137" s="85"/>
    </row>
    <row r="138" spans="1:15" s="86" customFormat="1" ht="15">
      <c r="A138" s="85"/>
      <c r="B138" s="38"/>
      <c r="C138" s="41" t="s">
        <v>54</v>
      </c>
      <c r="D138" s="43">
        <v>0</v>
      </c>
      <c r="E138" s="44" t="s">
        <v>30</v>
      </c>
      <c r="F138" s="23"/>
      <c r="G138" s="23">
        <f t="shared" si="17"/>
        <v>0</v>
      </c>
      <c r="H138" s="23"/>
      <c r="I138" s="24">
        <f t="shared" si="18"/>
        <v>0</v>
      </c>
      <c r="J138" s="85"/>
    </row>
    <row r="139" spans="1:15" s="86" customFormat="1" ht="15">
      <c r="A139" s="85"/>
      <c r="B139" s="77"/>
      <c r="C139" s="78" t="s">
        <v>35</v>
      </c>
      <c r="D139" s="21">
        <v>24</v>
      </c>
      <c r="E139" s="20" t="s">
        <v>22</v>
      </c>
      <c r="F139" s="23"/>
      <c r="G139" s="23"/>
      <c r="H139" s="23"/>
      <c r="I139" s="24">
        <f t="shared" si="16"/>
        <v>0</v>
      </c>
      <c r="J139" s="85"/>
    </row>
    <row r="140" spans="1:15" s="86" customFormat="1" ht="15">
      <c r="A140" s="85"/>
      <c r="B140" s="77"/>
      <c r="C140" s="78" t="s">
        <v>25</v>
      </c>
      <c r="D140" s="21">
        <v>12</v>
      </c>
      <c r="E140" s="20" t="s">
        <v>22</v>
      </c>
      <c r="F140" s="23"/>
      <c r="G140" s="23"/>
      <c r="H140" s="23"/>
      <c r="I140" s="24">
        <f t="shared" si="16"/>
        <v>0</v>
      </c>
      <c r="J140" s="85"/>
      <c r="M140" s="74"/>
    </row>
    <row r="141" spans="1:15" s="82" customFormat="1" ht="15">
      <c r="A141" s="79"/>
      <c r="B141" s="80"/>
      <c r="C141" s="81" t="s">
        <v>37</v>
      </c>
      <c r="D141" s="21">
        <v>1</v>
      </c>
      <c r="E141" s="22" t="s">
        <v>11</v>
      </c>
      <c r="F141" s="23"/>
      <c r="G141" s="23">
        <f t="shared" ref="G141:G142" si="19">D141*F141</f>
        <v>0</v>
      </c>
      <c r="H141" s="23"/>
      <c r="I141" s="24"/>
      <c r="J141" s="79"/>
      <c r="L141" s="83"/>
    </row>
    <row r="142" spans="1:15" s="82" customFormat="1" ht="15">
      <c r="A142" s="79"/>
      <c r="B142" s="80"/>
      <c r="C142" s="81" t="s">
        <v>15</v>
      </c>
      <c r="D142" s="21">
        <v>1</v>
      </c>
      <c r="E142" s="22" t="s">
        <v>16</v>
      </c>
      <c r="F142" s="23"/>
      <c r="G142" s="23">
        <f t="shared" si="19"/>
        <v>0</v>
      </c>
      <c r="H142" s="23"/>
      <c r="I142" s="24"/>
      <c r="J142" s="79"/>
      <c r="L142" s="83"/>
    </row>
    <row r="143" spans="1:15" s="82" customFormat="1" ht="15">
      <c r="A143" s="79"/>
      <c r="B143" s="80"/>
      <c r="C143" s="47" t="s">
        <v>19</v>
      </c>
      <c r="D143" s="21"/>
      <c r="E143" s="22"/>
      <c r="F143" s="23"/>
      <c r="G143" s="55">
        <f>SUM(G88:G140)</f>
        <v>0</v>
      </c>
      <c r="H143" s="23"/>
      <c r="I143" s="56">
        <f>SUM(I88:I140)</f>
        <v>0</v>
      </c>
      <c r="J143" s="79"/>
      <c r="L143" s="74"/>
      <c r="M143" s="74"/>
      <c r="N143" s="74"/>
      <c r="O143" s="74"/>
    </row>
    <row r="144" spans="1:15" s="74" customFormat="1" ht="15" customHeight="1">
      <c r="A144" s="71"/>
      <c r="B144" s="77"/>
      <c r="C144" s="47"/>
      <c r="D144" s="21"/>
      <c r="E144" s="22"/>
      <c r="F144" s="23"/>
      <c r="G144" s="55"/>
      <c r="H144" s="23"/>
      <c r="I144" s="56"/>
      <c r="J144" s="71"/>
    </row>
    <row r="145" spans="1:10" s="86" customFormat="1" ht="15">
      <c r="A145" s="85"/>
      <c r="B145" s="75" t="s">
        <v>117</v>
      </c>
      <c r="C145" s="42" t="s">
        <v>17</v>
      </c>
      <c r="D145" s="43"/>
      <c r="E145" s="44"/>
      <c r="F145" s="23"/>
      <c r="G145" s="45"/>
      <c r="H145" s="45"/>
      <c r="I145" s="46"/>
      <c r="J145" s="85"/>
    </row>
    <row r="146" spans="1:10" s="86" customFormat="1" ht="30">
      <c r="A146" s="85"/>
      <c r="B146" s="38"/>
      <c r="C146" s="41" t="s">
        <v>43</v>
      </c>
      <c r="D146" s="43">
        <v>1</v>
      </c>
      <c r="E146" s="44" t="s">
        <v>16</v>
      </c>
      <c r="F146" s="23"/>
      <c r="G146" s="23">
        <f t="shared" ref="G146" si="20">D146*F146</f>
        <v>0</v>
      </c>
      <c r="H146" s="23"/>
      <c r="I146" s="24">
        <f t="shared" ref="I146" si="21">D146*H146</f>
        <v>0</v>
      </c>
      <c r="J146" s="85"/>
    </row>
    <row r="147" spans="1:10" s="86" customFormat="1" ht="60">
      <c r="A147" s="85"/>
      <c r="B147" s="38"/>
      <c r="C147" s="41" t="s">
        <v>44</v>
      </c>
      <c r="D147" s="43"/>
      <c r="E147" s="44"/>
      <c r="F147" s="23"/>
      <c r="G147" s="23"/>
      <c r="H147" s="23"/>
      <c r="I147" s="24"/>
      <c r="J147" s="85"/>
    </row>
    <row r="148" spans="1:10" s="86" customFormat="1" ht="15">
      <c r="A148" s="85"/>
      <c r="B148" s="38"/>
      <c r="C148" s="41" t="s">
        <v>41</v>
      </c>
      <c r="D148" s="53">
        <v>1</v>
      </c>
      <c r="E148" s="54" t="s">
        <v>11</v>
      </c>
      <c r="F148" s="23"/>
      <c r="G148" s="23"/>
      <c r="H148" s="23"/>
      <c r="I148" s="24">
        <f t="shared" ref="I148:I149" si="22">D148*H148</f>
        <v>0</v>
      </c>
      <c r="J148" s="85"/>
    </row>
    <row r="149" spans="1:10" s="86" customFormat="1" ht="15">
      <c r="A149" s="85"/>
      <c r="B149" s="38"/>
      <c r="C149" s="41" t="s">
        <v>143</v>
      </c>
      <c r="D149" s="53">
        <v>3</v>
      </c>
      <c r="E149" s="54" t="s">
        <v>11</v>
      </c>
      <c r="F149" s="23"/>
      <c r="G149" s="23"/>
      <c r="H149" s="23"/>
      <c r="I149" s="24">
        <f t="shared" si="22"/>
        <v>0</v>
      </c>
      <c r="J149" s="85"/>
    </row>
    <row r="150" spans="1:10" s="86" customFormat="1" ht="15">
      <c r="A150" s="85"/>
      <c r="B150" s="38"/>
      <c r="C150" s="41" t="s">
        <v>144</v>
      </c>
      <c r="D150" s="53">
        <v>1</v>
      </c>
      <c r="E150" s="54" t="s">
        <v>11</v>
      </c>
      <c r="F150" s="23"/>
      <c r="G150" s="23"/>
      <c r="H150" s="23"/>
      <c r="I150" s="24">
        <f t="shared" ref="I150:I152" si="23">D150*H150</f>
        <v>0</v>
      </c>
      <c r="J150" s="85"/>
    </row>
    <row r="151" spans="1:10" s="86" customFormat="1" ht="15">
      <c r="A151" s="85"/>
      <c r="B151" s="38"/>
      <c r="C151" s="41" t="s">
        <v>42</v>
      </c>
      <c r="D151" s="53">
        <v>1</v>
      </c>
      <c r="E151" s="54" t="s">
        <v>11</v>
      </c>
      <c r="F151" s="23"/>
      <c r="G151" s="23"/>
      <c r="H151" s="23"/>
      <c r="I151" s="24">
        <f t="shared" si="23"/>
        <v>0</v>
      </c>
      <c r="J151" s="85"/>
    </row>
    <row r="152" spans="1:10" s="86" customFormat="1" ht="15">
      <c r="A152" s="85"/>
      <c r="B152" s="38"/>
      <c r="C152" s="41" t="s">
        <v>12</v>
      </c>
      <c r="D152" s="43">
        <v>1</v>
      </c>
      <c r="E152" s="44" t="s">
        <v>11</v>
      </c>
      <c r="F152" s="23"/>
      <c r="G152" s="23">
        <f t="shared" ref="G152" si="24">D152*F152</f>
        <v>0</v>
      </c>
      <c r="H152" s="23"/>
      <c r="I152" s="24">
        <f t="shared" si="23"/>
        <v>0</v>
      </c>
      <c r="J152" s="85"/>
    </row>
    <row r="153" spans="1:10" s="86" customFormat="1" ht="15">
      <c r="A153" s="85"/>
      <c r="B153" s="38"/>
      <c r="C153" s="47" t="s">
        <v>19</v>
      </c>
      <c r="D153" s="43"/>
      <c r="E153" s="44"/>
      <c r="F153" s="23"/>
      <c r="G153" s="48">
        <f>SUM(G146:G152)</f>
        <v>0</v>
      </c>
      <c r="H153" s="45"/>
      <c r="I153" s="49">
        <f>SUM(I146:I152)</f>
        <v>0</v>
      </c>
      <c r="J153" s="85"/>
    </row>
    <row r="154" spans="1:10" s="74" customFormat="1" ht="15" customHeight="1">
      <c r="A154" s="71"/>
      <c r="B154" s="77"/>
      <c r="C154" s="47"/>
      <c r="D154" s="21"/>
      <c r="E154" s="22"/>
      <c r="F154" s="23"/>
      <c r="G154" s="55"/>
      <c r="H154" s="23"/>
      <c r="I154" s="56"/>
      <c r="J154" s="71"/>
    </row>
    <row r="155" spans="1:10" s="86" customFormat="1" ht="15">
      <c r="A155" s="85"/>
      <c r="B155" s="75"/>
      <c r="C155" s="42" t="s">
        <v>145</v>
      </c>
      <c r="D155" s="43"/>
      <c r="E155" s="44"/>
      <c r="F155" s="23"/>
      <c r="G155" s="45"/>
      <c r="H155" s="45"/>
      <c r="I155" s="46"/>
      <c r="J155" s="85"/>
    </row>
    <row r="156" spans="1:10" s="86" customFormat="1" ht="15">
      <c r="A156" s="85"/>
      <c r="B156" s="38" t="s">
        <v>21</v>
      </c>
      <c r="C156" s="41" t="str">
        <f>C14</f>
        <v xml:space="preserve">Zariadenie č. 1 – Vetranie RTG vyšetrovní </v>
      </c>
      <c r="D156" s="53"/>
      <c r="E156" s="54"/>
      <c r="F156" s="23"/>
      <c r="G156" s="23">
        <f>G85</f>
        <v>0</v>
      </c>
      <c r="H156" s="23"/>
      <c r="I156" s="24">
        <f>I85</f>
        <v>0</v>
      </c>
      <c r="J156" s="85"/>
    </row>
    <row r="157" spans="1:10" s="86" customFormat="1" ht="15">
      <c r="A157" s="85"/>
      <c r="B157" s="38" t="s">
        <v>116</v>
      </c>
      <c r="C157" s="41" t="str">
        <f>C87</f>
        <v>Zariadenie č. 2 – Chladenie RTG vyšetrovní a sono</v>
      </c>
      <c r="D157" s="53"/>
      <c r="E157" s="54"/>
      <c r="F157" s="23"/>
      <c r="G157" s="23">
        <f>G143</f>
        <v>0</v>
      </c>
      <c r="H157" s="23"/>
      <c r="I157" s="24">
        <f>I143</f>
        <v>0</v>
      </c>
      <c r="J157" s="85"/>
    </row>
    <row r="158" spans="1:10" s="86" customFormat="1" ht="15">
      <c r="A158" s="85"/>
      <c r="B158" s="38" t="s">
        <v>117</v>
      </c>
      <c r="C158" s="41" t="str">
        <f>C145</f>
        <v>Ostatné</v>
      </c>
      <c r="D158" s="53"/>
      <c r="E158" s="54"/>
      <c r="F158" s="23"/>
      <c r="G158" s="23">
        <f>G153</f>
        <v>0</v>
      </c>
      <c r="H158" s="23"/>
      <c r="I158" s="24">
        <f>I153</f>
        <v>0</v>
      </c>
      <c r="J158" s="85"/>
    </row>
    <row r="159" spans="1:10" s="86" customFormat="1" ht="15">
      <c r="A159" s="85"/>
      <c r="B159" s="38"/>
      <c r="C159" s="47" t="s">
        <v>19</v>
      </c>
      <c r="D159" s="43"/>
      <c r="E159" s="44"/>
      <c r="F159" s="23"/>
      <c r="G159" s="48">
        <f>SUM(G155:G157)</f>
        <v>0</v>
      </c>
      <c r="H159" s="45"/>
      <c r="I159" s="49">
        <f>SUM(I155:I157)</f>
        <v>0</v>
      </c>
      <c r="J159" s="85"/>
    </row>
    <row r="160" spans="1:10" s="86" customFormat="1" ht="15">
      <c r="A160" s="85"/>
      <c r="B160" s="38"/>
      <c r="C160" s="47" t="s">
        <v>146</v>
      </c>
      <c r="D160" s="43"/>
      <c r="E160" s="44"/>
      <c r="F160" s="23"/>
      <c r="G160" s="89">
        <f>G159+I159</f>
        <v>0</v>
      </c>
      <c r="H160" s="90"/>
      <c r="I160" s="91"/>
      <c r="J160" s="85"/>
    </row>
    <row r="161" spans="1:10" s="74" customFormat="1" ht="4.5" customHeight="1" thickBot="1">
      <c r="A161" s="71"/>
      <c r="B161" s="88"/>
      <c r="C161" s="57"/>
      <c r="D161" s="58"/>
      <c r="E161" s="59"/>
      <c r="F161" s="45"/>
      <c r="G161" s="60"/>
      <c r="H161" s="61"/>
      <c r="I161" s="62"/>
      <c r="J161" s="71"/>
    </row>
    <row r="162" spans="1:10">
      <c r="F162" s="63"/>
    </row>
  </sheetData>
  <autoFilter ref="A11:I161"/>
  <mergeCells count="7">
    <mergeCell ref="G160:I160"/>
    <mergeCell ref="B1:I1"/>
    <mergeCell ref="C8:C9"/>
    <mergeCell ref="D8:D9"/>
    <mergeCell ref="E8:E9"/>
    <mergeCell ref="F8:G8"/>
    <mergeCell ref="H8:I8"/>
  </mergeCells>
  <phoneticPr fontId="16" type="noConversion"/>
  <pageMargins left="0.47244094488188981" right="0.47244094488188981" top="0.51181102362204722" bottom="0.78740157480314965" header="0.51181102362204722" footer="0.19685039370078741"/>
  <pageSetup paperSize="9" scale="66" firstPageNumber="0" fitToHeight="5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VZT</vt:lpstr>
      <vt:lpstr>VZT!Názvy_tlače</vt:lpstr>
      <vt:lpstr>VZT!Oblasť_tlače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:-)</dc:creator>
  <cp:lastModifiedBy>Toshiba2</cp:lastModifiedBy>
  <cp:revision>1</cp:revision>
  <cp:lastPrinted>2021-05-04T08:59:51Z</cp:lastPrinted>
  <dcterms:created xsi:type="dcterms:W3CDTF">2001-04-20T08:24:49Z</dcterms:created>
  <dcterms:modified xsi:type="dcterms:W3CDTF">2022-06-07T13:53:32Z</dcterms:modified>
</cp:coreProperties>
</file>