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0"/>
  <workbookPr filterPrivacy="1"/>
  <xr:revisionPtr revIDLastSave="0" documentId="8_{CA9B1CE8-DF12-48C8-A6FB-0C461DEC633B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Arkusz1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6" i="1" l="1"/>
  <c r="E56" i="1"/>
  <c r="F56" i="1"/>
  <c r="G56" i="1"/>
  <c r="H56" i="1"/>
  <c r="I56" i="1"/>
  <c r="J56" i="1"/>
  <c r="K56" i="1"/>
  <c r="L56" i="1"/>
  <c r="M56" i="1"/>
  <c r="N56" i="1"/>
  <c r="O56" i="1"/>
  <c r="P56" i="1"/>
  <c r="Q56" i="1"/>
  <c r="C56" i="1"/>
  <c r="Q54" i="1"/>
  <c r="P54" i="1"/>
  <c r="P55" i="1" s="1"/>
  <c r="J54" i="1"/>
  <c r="D55" i="1"/>
  <c r="E55" i="1"/>
  <c r="F55" i="1"/>
  <c r="G55" i="1"/>
  <c r="H55" i="1"/>
  <c r="I55" i="1"/>
  <c r="J55" i="1"/>
  <c r="K55" i="1"/>
  <c r="L55" i="1"/>
  <c r="M55" i="1"/>
  <c r="N55" i="1"/>
  <c r="O55" i="1"/>
  <c r="Q55" i="1"/>
  <c r="C55" i="1"/>
  <c r="Q51" i="1"/>
  <c r="Q52" i="1"/>
  <c r="Q53" i="1" s="1"/>
  <c r="Q50" i="1"/>
  <c r="P51" i="1"/>
  <c r="P52" i="1"/>
  <c r="P50" i="1"/>
  <c r="J51" i="1"/>
  <c r="J52" i="1"/>
  <c r="J50" i="1"/>
  <c r="D53" i="1"/>
  <c r="E53" i="1"/>
  <c r="F53" i="1"/>
  <c r="G53" i="1"/>
  <c r="H53" i="1"/>
  <c r="I53" i="1"/>
  <c r="J53" i="1"/>
  <c r="K53" i="1"/>
  <c r="L53" i="1"/>
  <c r="M53" i="1"/>
  <c r="N53" i="1"/>
  <c r="O53" i="1"/>
  <c r="P53" i="1"/>
  <c r="C53" i="1"/>
  <c r="Q48" i="1"/>
  <c r="P48" i="1"/>
  <c r="P49" i="1" s="1"/>
  <c r="J48" i="1"/>
  <c r="D49" i="1"/>
  <c r="E49" i="1"/>
  <c r="F49" i="1"/>
  <c r="G49" i="1"/>
  <c r="H49" i="1"/>
  <c r="I49" i="1"/>
  <c r="J49" i="1"/>
  <c r="K49" i="1"/>
  <c r="L49" i="1"/>
  <c r="M49" i="1"/>
  <c r="N49" i="1"/>
  <c r="O49" i="1"/>
  <c r="Q49" i="1"/>
  <c r="C49" i="1"/>
  <c r="Q46" i="1"/>
  <c r="P46" i="1"/>
  <c r="P47" i="1" s="1"/>
  <c r="J46" i="1"/>
  <c r="J47" i="1" s="1"/>
  <c r="D47" i="1"/>
  <c r="E47" i="1"/>
  <c r="F47" i="1"/>
  <c r="G47" i="1"/>
  <c r="H47" i="1"/>
  <c r="I47" i="1"/>
  <c r="K47" i="1"/>
  <c r="L47" i="1"/>
  <c r="M47" i="1"/>
  <c r="N47" i="1"/>
  <c r="O47" i="1"/>
  <c r="Q47" i="1"/>
  <c r="C47" i="1"/>
  <c r="Q44" i="1"/>
  <c r="P44" i="1"/>
  <c r="J44" i="1"/>
  <c r="D45" i="1"/>
  <c r="E45" i="1"/>
  <c r="F45" i="1"/>
  <c r="G45" i="1"/>
  <c r="H45" i="1"/>
  <c r="I45" i="1"/>
  <c r="J45" i="1"/>
  <c r="K45" i="1"/>
  <c r="L45" i="1"/>
  <c r="M45" i="1"/>
  <c r="N45" i="1"/>
  <c r="O45" i="1"/>
  <c r="P45" i="1"/>
  <c r="Q45" i="1"/>
  <c r="C45" i="1"/>
  <c r="Q42" i="1"/>
  <c r="P42" i="1"/>
  <c r="J42" i="1"/>
  <c r="D43" i="1"/>
  <c r="E43" i="1"/>
  <c r="F43" i="1"/>
  <c r="G43" i="1"/>
  <c r="H43" i="1"/>
  <c r="I43" i="1"/>
  <c r="J43" i="1"/>
  <c r="K43" i="1"/>
  <c r="L43" i="1"/>
  <c r="M43" i="1"/>
  <c r="N43" i="1"/>
  <c r="O43" i="1"/>
  <c r="P43" i="1"/>
  <c r="Q43" i="1"/>
  <c r="C43" i="1"/>
  <c r="Q40" i="1"/>
  <c r="P40" i="1"/>
  <c r="P41" i="1" s="1"/>
  <c r="J40" i="1"/>
  <c r="D41" i="1"/>
  <c r="E41" i="1"/>
  <c r="F41" i="1"/>
  <c r="G41" i="1"/>
  <c r="H41" i="1"/>
  <c r="I41" i="1"/>
  <c r="J41" i="1"/>
  <c r="K41" i="1"/>
  <c r="L41" i="1"/>
  <c r="M41" i="1"/>
  <c r="N41" i="1"/>
  <c r="O41" i="1"/>
  <c r="Q41" i="1"/>
  <c r="C41" i="1"/>
  <c r="Q33" i="1"/>
  <c r="Q34" i="1"/>
  <c r="Q39" i="1" s="1"/>
  <c r="Q35" i="1"/>
  <c r="Q36" i="1"/>
  <c r="Q37" i="1"/>
  <c r="Q38" i="1"/>
  <c r="Q32" i="1"/>
  <c r="P33" i="1"/>
  <c r="P34" i="1"/>
  <c r="P35" i="1"/>
  <c r="P36" i="1"/>
  <c r="P37" i="1"/>
  <c r="P38" i="1"/>
  <c r="P32" i="1"/>
  <c r="J33" i="1"/>
  <c r="J34" i="1"/>
  <c r="J35" i="1"/>
  <c r="J36" i="1"/>
  <c r="J39" i="1" s="1"/>
  <c r="J37" i="1"/>
  <c r="J38" i="1"/>
  <c r="J32" i="1"/>
  <c r="D39" i="1"/>
  <c r="E39" i="1"/>
  <c r="F39" i="1"/>
  <c r="G39" i="1"/>
  <c r="H39" i="1"/>
  <c r="I39" i="1"/>
  <c r="K39" i="1"/>
  <c r="L39" i="1"/>
  <c r="M39" i="1"/>
  <c r="N39" i="1"/>
  <c r="O39" i="1"/>
  <c r="C39" i="1"/>
  <c r="Q8" i="1"/>
  <c r="Q9" i="1"/>
  <c r="Q10" i="1"/>
  <c r="Q11" i="1"/>
  <c r="Q31" i="1" s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7" i="1"/>
  <c r="J31" i="1" s="1"/>
  <c r="D31" i="1"/>
  <c r="E31" i="1"/>
  <c r="F31" i="1"/>
  <c r="G31" i="1"/>
  <c r="H31" i="1"/>
  <c r="I31" i="1"/>
  <c r="K31" i="1"/>
  <c r="L31" i="1"/>
  <c r="M31" i="1"/>
  <c r="N31" i="1"/>
  <c r="O31" i="1"/>
  <c r="P31" i="1"/>
  <c r="C31" i="1"/>
  <c r="Q5" i="1"/>
  <c r="P5" i="1"/>
  <c r="P6" i="1" s="1"/>
  <c r="D6" i="1"/>
  <c r="E6" i="1"/>
  <c r="F6" i="1"/>
  <c r="G6" i="1"/>
  <c r="H6" i="1"/>
  <c r="I6" i="1"/>
  <c r="J6" i="1"/>
  <c r="K6" i="1"/>
  <c r="L6" i="1"/>
  <c r="M6" i="1"/>
  <c r="N6" i="1"/>
  <c r="O6" i="1"/>
  <c r="Q6" i="1"/>
  <c r="C6" i="1"/>
  <c r="J5" i="1"/>
  <c r="P39" i="1" l="1"/>
</calcChain>
</file>

<file path=xl/sharedStrings.xml><?xml version="1.0" encoding="utf-8"?>
<sst xmlns="http://schemas.openxmlformats.org/spreadsheetml/2006/main" count="83" uniqueCount="75">
  <si>
    <t xml:space="preserve">Grupa czynn.
</t>
  </si>
  <si>
    <t xml:space="preserve">Adres leśny
</t>
  </si>
  <si>
    <t>Iglaste</t>
  </si>
  <si>
    <t>Liściaste</t>
  </si>
  <si>
    <t>Razem</t>
  </si>
  <si>
    <t>M1</t>
  </si>
  <si>
    <t>S2A D</t>
  </si>
  <si>
    <t>S2B D</t>
  </si>
  <si>
    <t>S3A</t>
  </si>
  <si>
    <t>S3B</t>
  </si>
  <si>
    <t>S4</t>
  </si>
  <si>
    <t>W (kłoda)</t>
  </si>
  <si>
    <t>S2B K</t>
  </si>
  <si>
    <t>W (dłużyca)</t>
  </si>
  <si>
    <t>IIIAU</t>
  </si>
  <si>
    <t>12-04-2-07-331   -g   -00</t>
  </si>
  <si>
    <t>Razem: IIIAU</t>
  </si>
  <si>
    <t>TPP</t>
  </si>
  <si>
    <t>12-04-2-07-275   -h   -00</t>
  </si>
  <si>
    <t>12-04-2-07-309   -c   -00</t>
  </si>
  <si>
    <t>12-04-2-07-309   -d   -00</t>
  </si>
  <si>
    <t>12-04-2-07-309   -f   -00</t>
  </si>
  <si>
    <t>12-04-2-07-309   -g   -00</t>
  </si>
  <si>
    <t>12-04-2-07-315   -a   -00</t>
  </si>
  <si>
    <t>12-04-2-07-321   -b   -00</t>
  </si>
  <si>
    <t>12-04-2-07-321   -s   -00</t>
  </si>
  <si>
    <t>12-04-2-07-322   -g   -00</t>
  </si>
  <si>
    <t>12-04-2-07-323   -c   -00</t>
  </si>
  <si>
    <t>12-04-2-07-323   -h   -00</t>
  </si>
  <si>
    <t>12-04-2-07-323   -k   -00</t>
  </si>
  <si>
    <t>12-04-2-07-335   -h   -00</t>
  </si>
  <si>
    <t>12-04-2-07-335   -i   -00</t>
  </si>
  <si>
    <t>12-04-2-07-335   -j   -00</t>
  </si>
  <si>
    <t>12-04-2-07-335   -k   -00</t>
  </si>
  <si>
    <t>12-04-2-07-335   -p   -00</t>
  </si>
  <si>
    <t>12-04-2-07-339   -k   -00</t>
  </si>
  <si>
    <t>12-04-2-07-341A  -a   -00</t>
  </si>
  <si>
    <t>12-04-2-07-341A  -bx  -00</t>
  </si>
  <si>
    <t>12-04-2-07-341A  -h   -00</t>
  </si>
  <si>
    <t>12-04-2-07-341A  -s   -00</t>
  </si>
  <si>
    <t>12-04-2-07-341   -d   -00</t>
  </si>
  <si>
    <t>12-04-2-07-341   -f   -00</t>
  </si>
  <si>
    <t>Razem: TPP</t>
  </si>
  <si>
    <t>TWP</t>
  </si>
  <si>
    <t>12-04-2-07-274   -g   -00</t>
  </si>
  <si>
    <t>12-04-2-07-307   -k   -00</t>
  </si>
  <si>
    <t>12-04-2-07-316   -c   -00</t>
  </si>
  <si>
    <t>12-04-2-07-321   -dx  -00</t>
  </si>
  <si>
    <t>12-04-2-07-323   -d   -00</t>
  </si>
  <si>
    <t>12-04-2-07-323   -f   -00</t>
  </si>
  <si>
    <t>12-04-2-07-341A  -cx  -00</t>
  </si>
  <si>
    <t>Razem: TWP</t>
  </si>
  <si>
    <t>PR</t>
  </si>
  <si>
    <t xml:space="preserve">12-04-2-07-      -    -  </t>
  </si>
  <si>
    <t>Razem: PR</t>
  </si>
  <si>
    <t>PTP</t>
  </si>
  <si>
    <t>Razem: PTP</t>
  </si>
  <si>
    <t>PTW</t>
  </si>
  <si>
    <t>Razem: PTW</t>
  </si>
  <si>
    <t>IIBU</t>
  </si>
  <si>
    <t>12-04-2-07-293   -h   -00</t>
  </si>
  <si>
    <t>Razem: IIBU</t>
  </si>
  <si>
    <t>IIA</t>
  </si>
  <si>
    <t>12-04-2-07-309   -a   -00</t>
  </si>
  <si>
    <t>Razem: IIA</t>
  </si>
  <si>
    <t>CP-P</t>
  </si>
  <si>
    <t>12-04-2-07-330   -k   -00</t>
  </si>
  <si>
    <t>12-04-2-07-334   -b   -00</t>
  </si>
  <si>
    <t>12-04-2-07-334   -r   -00</t>
  </si>
  <si>
    <t>Razem: CP-P</t>
  </si>
  <si>
    <t>IIIBU</t>
  </si>
  <si>
    <t>12-04-2-07-306   -b   -00</t>
  </si>
  <si>
    <t>Razem: IIIBU</t>
  </si>
  <si>
    <t>Załącznik nr 2.3.2- Układ sortymentowy pozyskania drewna w Leśnictwie</t>
  </si>
  <si>
    <t>PAKIET NR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</si>
</sst>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7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EFEFE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CFDFD"/>
        <bgColor rgb="FFFFFFFF"/>
      </patternFill>
    </fill>
    <fill>
      <patternFill patternType="solid">
        <fgColor theme="0" tint="-0.34998626667073579"/>
        <bgColor rgb="FFFFFFFF"/>
      </patternFill>
    </fill>
  </fills>
  <borders count="2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4" fillId="5" borderId="1" xfId="0" applyNumberFormat="1" applyFont="1" applyFill="1" applyBorder="1" applyAlignment="1">
      <alignment horizontal="center" vertical="center" wrapText="1"/>
    </xf>
    <xf numFmtId="49" fontId="3" fillId="5" borderId="1" xfId="0" applyNumberFormat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56"/>
  <sheetViews>
    <sheetView tabSelected="1" workbookViewId="0">
      <selection activeCell="V17" sqref="V17"/>
    </sheetView>
  </sheetViews>
  <sheetFormatPr defaultRowHeight="15" x14ac:dyDescent="0.25"/>
  <cols>
    <col min="1" max="1" width="5.42578125" customWidth="1"/>
    <col min="2" max="2" width="16.140625" customWidth="1"/>
    <col min="3" max="3" width="3.85546875" customWidth="1"/>
    <col min="4" max="4" width="5" customWidth="1"/>
    <col min="5" max="5" width="4.85546875" customWidth="1"/>
    <col min="6" max="7" width="3.7109375" customWidth="1"/>
    <col min="8" max="8" width="3.85546875" customWidth="1"/>
    <col min="9" max="9" width="4.7109375" customWidth="1"/>
    <col min="10" max="10" width="5" customWidth="1"/>
    <col min="11" max="12" width="4.7109375" customWidth="1"/>
    <col min="13" max="13" width="4" customWidth="1"/>
    <col min="14" max="14" width="6.42578125" customWidth="1"/>
    <col min="15" max="15" width="5.140625" customWidth="1"/>
    <col min="16" max="16" width="6.7109375" customWidth="1"/>
    <col min="17" max="17" width="6.28515625" customWidth="1"/>
  </cols>
  <sheetData>
    <row r="1" spans="1:17" x14ac:dyDescent="0.25">
      <c r="A1" s="10" t="s">
        <v>73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</row>
    <row r="2" spans="1:17" x14ac:dyDescent="0.25">
      <c r="A2" s="11" t="s">
        <v>74</v>
      </c>
      <c r="B2" s="11"/>
      <c r="C2" s="11"/>
      <c r="D2" s="11"/>
      <c r="E2" s="12"/>
    </row>
    <row r="3" spans="1:17" x14ac:dyDescent="0.25">
      <c r="A3" s="1" t="s">
        <v>0</v>
      </c>
      <c r="B3" s="1" t="s">
        <v>1</v>
      </c>
      <c r="C3" s="2" t="s">
        <v>2</v>
      </c>
      <c r="D3" s="2"/>
      <c r="E3" s="2"/>
      <c r="F3" s="2"/>
      <c r="G3" s="2"/>
      <c r="H3" s="2"/>
      <c r="I3" s="2"/>
      <c r="J3" s="2" t="s">
        <v>2</v>
      </c>
      <c r="K3" s="2" t="s">
        <v>3</v>
      </c>
      <c r="L3" s="2"/>
      <c r="M3" s="2"/>
      <c r="N3" s="2"/>
      <c r="O3" s="2"/>
      <c r="P3" s="2" t="s">
        <v>3</v>
      </c>
      <c r="Q3" s="2" t="s">
        <v>4</v>
      </c>
    </row>
    <row r="4" spans="1:17" ht="21" customHeight="1" x14ac:dyDescent="0.25">
      <c r="A4" s="1"/>
      <c r="B4" s="1"/>
      <c r="C4" s="3" t="s">
        <v>5</v>
      </c>
      <c r="D4" s="3" t="s">
        <v>6</v>
      </c>
      <c r="E4" s="3" t="s">
        <v>7</v>
      </c>
      <c r="F4" s="3" t="s">
        <v>8</v>
      </c>
      <c r="G4" s="3" t="s">
        <v>9</v>
      </c>
      <c r="H4" s="3" t="s">
        <v>10</v>
      </c>
      <c r="I4" s="3" t="s">
        <v>11</v>
      </c>
      <c r="J4" s="2"/>
      <c r="K4" s="3" t="s">
        <v>6</v>
      </c>
      <c r="L4" s="3" t="s">
        <v>12</v>
      </c>
      <c r="M4" s="3" t="s">
        <v>10</v>
      </c>
      <c r="N4" s="3" t="s">
        <v>13</v>
      </c>
      <c r="O4" s="3" t="s">
        <v>11</v>
      </c>
      <c r="P4" s="2"/>
      <c r="Q4" s="2"/>
    </row>
    <row r="5" spans="1:17" ht="12.75" customHeight="1" x14ac:dyDescent="0.25">
      <c r="A5" s="2" t="s">
        <v>14</v>
      </c>
      <c r="B5" s="3" t="s">
        <v>15</v>
      </c>
      <c r="C5" s="6"/>
      <c r="D5" s="6">
        <v>37</v>
      </c>
      <c r="E5" s="6"/>
      <c r="F5" s="6"/>
      <c r="G5" s="6"/>
      <c r="H5" s="6">
        <v>5</v>
      </c>
      <c r="I5" s="6">
        <v>13</v>
      </c>
      <c r="J5" s="7">
        <f>SUM(C5:I5)</f>
        <v>55</v>
      </c>
      <c r="K5" s="6">
        <v>135</v>
      </c>
      <c r="L5" s="6"/>
      <c r="M5" s="6">
        <v>43</v>
      </c>
      <c r="N5" s="6">
        <v>48</v>
      </c>
      <c r="O5" s="6">
        <v>16</v>
      </c>
      <c r="P5" s="7">
        <f>SUM(K5:O5)</f>
        <v>242</v>
      </c>
      <c r="Q5" s="7">
        <f>J5+P5</f>
        <v>297</v>
      </c>
    </row>
    <row r="6" spans="1:17" ht="12.75" customHeight="1" x14ac:dyDescent="0.25">
      <c r="A6" s="2"/>
      <c r="B6" s="5" t="s">
        <v>16</v>
      </c>
      <c r="C6" s="8">
        <f>SUM(C5)</f>
        <v>0</v>
      </c>
      <c r="D6" s="8">
        <f t="shared" ref="D6:Q6" si="0">SUM(D5)</f>
        <v>37</v>
      </c>
      <c r="E6" s="8">
        <f t="shared" si="0"/>
        <v>0</v>
      </c>
      <c r="F6" s="8">
        <f t="shared" si="0"/>
        <v>0</v>
      </c>
      <c r="G6" s="8">
        <f t="shared" si="0"/>
        <v>0</v>
      </c>
      <c r="H6" s="8">
        <f t="shared" si="0"/>
        <v>5</v>
      </c>
      <c r="I6" s="8">
        <f t="shared" si="0"/>
        <v>13</v>
      </c>
      <c r="J6" s="8">
        <f t="shared" si="0"/>
        <v>55</v>
      </c>
      <c r="K6" s="8">
        <f t="shared" si="0"/>
        <v>135</v>
      </c>
      <c r="L6" s="8">
        <f t="shared" si="0"/>
        <v>0</v>
      </c>
      <c r="M6" s="8">
        <f t="shared" si="0"/>
        <v>43</v>
      </c>
      <c r="N6" s="8">
        <f t="shared" si="0"/>
        <v>48</v>
      </c>
      <c r="O6" s="8">
        <f t="shared" si="0"/>
        <v>16</v>
      </c>
      <c r="P6" s="8">
        <f t="shared" si="0"/>
        <v>242</v>
      </c>
      <c r="Q6" s="8">
        <f t="shared" si="0"/>
        <v>297</v>
      </c>
    </row>
    <row r="7" spans="1:17" ht="12.75" customHeight="1" x14ac:dyDescent="0.25">
      <c r="A7" s="2" t="s">
        <v>17</v>
      </c>
      <c r="B7" s="3" t="s">
        <v>18</v>
      </c>
      <c r="C7" s="7"/>
      <c r="D7" s="7">
        <v>45</v>
      </c>
      <c r="E7" s="7">
        <v>9</v>
      </c>
      <c r="F7" s="7"/>
      <c r="G7" s="7"/>
      <c r="H7" s="7">
        <v>6</v>
      </c>
      <c r="I7" s="7">
        <v>2</v>
      </c>
      <c r="J7" s="7">
        <f>SUM(C7:I7)</f>
        <v>62</v>
      </c>
      <c r="K7" s="7">
        <v>8</v>
      </c>
      <c r="L7" s="7"/>
      <c r="M7" s="7">
        <v>2</v>
      </c>
      <c r="N7" s="7"/>
      <c r="O7" s="7"/>
      <c r="P7" s="7">
        <f>SUM(K7:O7)</f>
        <v>10</v>
      </c>
      <c r="Q7" s="7">
        <f>J7+P7</f>
        <v>72</v>
      </c>
    </row>
    <row r="8" spans="1:17" ht="12.75" customHeight="1" x14ac:dyDescent="0.25">
      <c r="A8" s="2"/>
      <c r="B8" s="3" t="s">
        <v>19</v>
      </c>
      <c r="C8" s="6"/>
      <c r="D8" s="6">
        <v>12</v>
      </c>
      <c r="E8" s="6"/>
      <c r="F8" s="6"/>
      <c r="G8" s="6"/>
      <c r="H8" s="6">
        <v>3</v>
      </c>
      <c r="I8" s="6">
        <v>5</v>
      </c>
      <c r="J8" s="7">
        <f t="shared" ref="J8:J30" si="1">SUM(C8:I8)</f>
        <v>20</v>
      </c>
      <c r="K8" s="6">
        <v>6</v>
      </c>
      <c r="L8" s="6"/>
      <c r="M8" s="6">
        <v>2</v>
      </c>
      <c r="N8" s="6"/>
      <c r="O8" s="6"/>
      <c r="P8" s="7">
        <f t="shared" ref="P8:P30" si="2">SUM(K8:O8)</f>
        <v>8</v>
      </c>
      <c r="Q8" s="7">
        <f t="shared" ref="Q8:Q30" si="3">J8+P8</f>
        <v>28</v>
      </c>
    </row>
    <row r="9" spans="1:17" ht="12.75" customHeight="1" x14ac:dyDescent="0.25">
      <c r="A9" s="2"/>
      <c r="B9" s="3" t="s">
        <v>20</v>
      </c>
      <c r="C9" s="7"/>
      <c r="D9" s="7">
        <v>12</v>
      </c>
      <c r="E9" s="7">
        <v>4</v>
      </c>
      <c r="F9" s="7"/>
      <c r="G9" s="7"/>
      <c r="H9" s="7">
        <v>2</v>
      </c>
      <c r="I9" s="7">
        <v>21</v>
      </c>
      <c r="J9" s="7">
        <f t="shared" si="1"/>
        <v>39</v>
      </c>
      <c r="K9" s="7">
        <v>22</v>
      </c>
      <c r="L9" s="7">
        <v>12</v>
      </c>
      <c r="M9" s="7">
        <v>6</v>
      </c>
      <c r="N9" s="7"/>
      <c r="O9" s="7"/>
      <c r="P9" s="7">
        <f t="shared" si="2"/>
        <v>40</v>
      </c>
      <c r="Q9" s="7">
        <f t="shared" si="3"/>
        <v>79</v>
      </c>
    </row>
    <row r="10" spans="1:17" ht="12.75" customHeight="1" x14ac:dyDescent="0.25">
      <c r="A10" s="2"/>
      <c r="B10" s="3" t="s">
        <v>21</v>
      </c>
      <c r="C10" s="6"/>
      <c r="D10" s="6">
        <v>40</v>
      </c>
      <c r="E10" s="6">
        <v>12</v>
      </c>
      <c r="F10" s="6"/>
      <c r="G10" s="6"/>
      <c r="H10" s="6">
        <v>4</v>
      </c>
      <c r="I10" s="6">
        <v>21</v>
      </c>
      <c r="J10" s="7">
        <f t="shared" si="1"/>
        <v>77</v>
      </c>
      <c r="K10" s="6">
        <v>16</v>
      </c>
      <c r="L10" s="6">
        <v>6</v>
      </c>
      <c r="M10" s="6">
        <v>4</v>
      </c>
      <c r="N10" s="6"/>
      <c r="O10" s="6"/>
      <c r="P10" s="7">
        <f t="shared" si="2"/>
        <v>26</v>
      </c>
      <c r="Q10" s="7">
        <f t="shared" si="3"/>
        <v>103</v>
      </c>
    </row>
    <row r="11" spans="1:17" ht="12.75" customHeight="1" x14ac:dyDescent="0.25">
      <c r="A11" s="2"/>
      <c r="B11" s="3" t="s">
        <v>22</v>
      </c>
      <c r="C11" s="7"/>
      <c r="D11" s="7">
        <v>1</v>
      </c>
      <c r="E11" s="7"/>
      <c r="F11" s="7"/>
      <c r="G11" s="7"/>
      <c r="H11" s="7">
        <v>1</v>
      </c>
      <c r="I11" s="7">
        <v>1</v>
      </c>
      <c r="J11" s="7">
        <f t="shared" si="1"/>
        <v>3</v>
      </c>
      <c r="K11" s="7">
        <v>2</v>
      </c>
      <c r="L11" s="7"/>
      <c r="M11" s="7">
        <v>1</v>
      </c>
      <c r="N11" s="7"/>
      <c r="O11" s="7"/>
      <c r="P11" s="7">
        <f t="shared" si="2"/>
        <v>3</v>
      </c>
      <c r="Q11" s="7">
        <f t="shared" si="3"/>
        <v>6</v>
      </c>
    </row>
    <row r="12" spans="1:17" ht="12.75" customHeight="1" x14ac:dyDescent="0.25">
      <c r="A12" s="2"/>
      <c r="B12" s="3" t="s">
        <v>23</v>
      </c>
      <c r="C12" s="6"/>
      <c r="D12" s="6">
        <v>12</v>
      </c>
      <c r="E12" s="6">
        <v>4</v>
      </c>
      <c r="F12" s="6"/>
      <c r="G12" s="6"/>
      <c r="H12" s="6">
        <v>2</v>
      </c>
      <c r="I12" s="6">
        <v>4</v>
      </c>
      <c r="J12" s="7">
        <f t="shared" si="1"/>
        <v>22</v>
      </c>
      <c r="K12" s="6">
        <v>13</v>
      </c>
      <c r="L12" s="6">
        <v>3</v>
      </c>
      <c r="M12" s="6">
        <v>6</v>
      </c>
      <c r="N12" s="6"/>
      <c r="O12" s="6">
        <v>1</v>
      </c>
      <c r="P12" s="7">
        <f t="shared" si="2"/>
        <v>23</v>
      </c>
      <c r="Q12" s="7">
        <f t="shared" si="3"/>
        <v>45</v>
      </c>
    </row>
    <row r="13" spans="1:17" ht="12.75" customHeight="1" x14ac:dyDescent="0.25">
      <c r="A13" s="2"/>
      <c r="B13" s="3" t="s">
        <v>24</v>
      </c>
      <c r="C13" s="7"/>
      <c r="D13" s="7">
        <v>24</v>
      </c>
      <c r="E13" s="7">
        <v>6</v>
      </c>
      <c r="F13" s="7"/>
      <c r="G13" s="7"/>
      <c r="H13" s="7">
        <v>6</v>
      </c>
      <c r="I13" s="7">
        <v>8</v>
      </c>
      <c r="J13" s="7">
        <f t="shared" si="1"/>
        <v>44</v>
      </c>
      <c r="K13" s="7"/>
      <c r="L13" s="7"/>
      <c r="M13" s="7"/>
      <c r="N13" s="7"/>
      <c r="O13" s="7"/>
      <c r="P13" s="7">
        <f t="shared" si="2"/>
        <v>0</v>
      </c>
      <c r="Q13" s="7">
        <f t="shared" si="3"/>
        <v>44</v>
      </c>
    </row>
    <row r="14" spans="1:17" ht="12.75" customHeight="1" x14ac:dyDescent="0.25">
      <c r="A14" s="2"/>
      <c r="B14" s="3" t="s">
        <v>25</v>
      </c>
      <c r="C14" s="6"/>
      <c r="D14" s="6">
        <v>90</v>
      </c>
      <c r="E14" s="6">
        <v>39</v>
      </c>
      <c r="F14" s="6"/>
      <c r="G14" s="6"/>
      <c r="H14" s="6">
        <v>10</v>
      </c>
      <c r="I14" s="6">
        <v>16</v>
      </c>
      <c r="J14" s="7">
        <f t="shared" si="1"/>
        <v>155</v>
      </c>
      <c r="K14" s="6">
        <v>6</v>
      </c>
      <c r="L14" s="6"/>
      <c r="M14" s="6">
        <v>1</v>
      </c>
      <c r="N14" s="6"/>
      <c r="O14" s="6">
        <v>3</v>
      </c>
      <c r="P14" s="7">
        <f t="shared" si="2"/>
        <v>10</v>
      </c>
      <c r="Q14" s="7">
        <f t="shared" si="3"/>
        <v>165</v>
      </c>
    </row>
    <row r="15" spans="1:17" ht="12.75" customHeight="1" x14ac:dyDescent="0.25">
      <c r="A15" s="2"/>
      <c r="B15" s="3" t="s">
        <v>26</v>
      </c>
      <c r="C15" s="7"/>
      <c r="D15" s="7">
        <v>143</v>
      </c>
      <c r="E15" s="7">
        <v>20</v>
      </c>
      <c r="F15" s="7"/>
      <c r="G15" s="7"/>
      <c r="H15" s="7">
        <v>8</v>
      </c>
      <c r="I15" s="7">
        <v>12</v>
      </c>
      <c r="J15" s="7">
        <f t="shared" si="1"/>
        <v>183</v>
      </c>
      <c r="K15" s="7"/>
      <c r="L15" s="7"/>
      <c r="M15" s="7"/>
      <c r="N15" s="7"/>
      <c r="O15" s="7"/>
      <c r="P15" s="7">
        <f t="shared" si="2"/>
        <v>0</v>
      </c>
      <c r="Q15" s="7">
        <f t="shared" si="3"/>
        <v>183</v>
      </c>
    </row>
    <row r="16" spans="1:17" ht="12.75" customHeight="1" x14ac:dyDescent="0.25">
      <c r="A16" s="2"/>
      <c r="B16" s="3" t="s">
        <v>27</v>
      </c>
      <c r="C16" s="6"/>
      <c r="D16" s="6">
        <v>62</v>
      </c>
      <c r="E16" s="6">
        <v>12</v>
      </c>
      <c r="F16" s="6"/>
      <c r="G16" s="6"/>
      <c r="H16" s="6">
        <v>4</v>
      </c>
      <c r="I16" s="6">
        <v>34</v>
      </c>
      <c r="J16" s="7">
        <f t="shared" si="1"/>
        <v>112</v>
      </c>
      <c r="K16" s="6">
        <v>12</v>
      </c>
      <c r="L16" s="6"/>
      <c r="M16" s="6">
        <v>16</v>
      </c>
      <c r="N16" s="6"/>
      <c r="O16" s="6">
        <v>6</v>
      </c>
      <c r="P16" s="7">
        <f t="shared" si="2"/>
        <v>34</v>
      </c>
      <c r="Q16" s="7">
        <f t="shared" si="3"/>
        <v>146</v>
      </c>
    </row>
    <row r="17" spans="1:17" ht="12.75" customHeight="1" x14ac:dyDescent="0.25">
      <c r="A17" s="2"/>
      <c r="B17" s="3" t="s">
        <v>28</v>
      </c>
      <c r="C17" s="7"/>
      <c r="D17" s="7">
        <v>80</v>
      </c>
      <c r="E17" s="7">
        <v>12</v>
      </c>
      <c r="F17" s="7"/>
      <c r="G17" s="7"/>
      <c r="H17" s="7">
        <v>12</v>
      </c>
      <c r="I17" s="7">
        <v>8</v>
      </c>
      <c r="J17" s="7">
        <f t="shared" si="1"/>
        <v>112</v>
      </c>
      <c r="K17" s="7">
        <v>24</v>
      </c>
      <c r="L17" s="7"/>
      <c r="M17" s="7">
        <v>6</v>
      </c>
      <c r="N17" s="7"/>
      <c r="O17" s="7"/>
      <c r="P17" s="7">
        <f t="shared" si="2"/>
        <v>30</v>
      </c>
      <c r="Q17" s="7">
        <f t="shared" si="3"/>
        <v>142</v>
      </c>
    </row>
    <row r="18" spans="1:17" ht="12.75" customHeight="1" x14ac:dyDescent="0.25">
      <c r="A18" s="2"/>
      <c r="B18" s="3" t="s">
        <v>29</v>
      </c>
      <c r="C18" s="6"/>
      <c r="D18" s="6">
        <v>16</v>
      </c>
      <c r="E18" s="6">
        <v>6</v>
      </c>
      <c r="F18" s="6"/>
      <c r="G18" s="6"/>
      <c r="H18" s="6">
        <v>4</v>
      </c>
      <c r="I18" s="6">
        <v>10</v>
      </c>
      <c r="J18" s="7">
        <f t="shared" si="1"/>
        <v>36</v>
      </c>
      <c r="K18" s="6">
        <v>6</v>
      </c>
      <c r="L18" s="6"/>
      <c r="M18" s="6"/>
      <c r="N18" s="6"/>
      <c r="O18" s="6"/>
      <c r="P18" s="7">
        <f t="shared" si="2"/>
        <v>6</v>
      </c>
      <c r="Q18" s="7">
        <f t="shared" si="3"/>
        <v>42</v>
      </c>
    </row>
    <row r="19" spans="1:17" ht="12.75" customHeight="1" x14ac:dyDescent="0.25">
      <c r="A19" s="2"/>
      <c r="B19" s="3" t="s">
        <v>30</v>
      </c>
      <c r="C19" s="7"/>
      <c r="D19" s="7">
        <v>65</v>
      </c>
      <c r="E19" s="7">
        <v>24</v>
      </c>
      <c r="F19" s="7"/>
      <c r="G19" s="7"/>
      <c r="H19" s="7">
        <v>6</v>
      </c>
      <c r="I19" s="7">
        <v>39</v>
      </c>
      <c r="J19" s="7">
        <f t="shared" si="1"/>
        <v>134</v>
      </c>
      <c r="K19" s="7">
        <v>6</v>
      </c>
      <c r="L19" s="7"/>
      <c r="M19" s="7">
        <v>3</v>
      </c>
      <c r="N19" s="7"/>
      <c r="O19" s="7">
        <v>4</v>
      </c>
      <c r="P19" s="7">
        <f t="shared" si="2"/>
        <v>13</v>
      </c>
      <c r="Q19" s="7">
        <f t="shared" si="3"/>
        <v>147</v>
      </c>
    </row>
    <row r="20" spans="1:17" ht="12.75" customHeight="1" x14ac:dyDescent="0.25">
      <c r="A20" s="2"/>
      <c r="B20" s="3" t="s">
        <v>31</v>
      </c>
      <c r="C20" s="6"/>
      <c r="D20" s="6">
        <v>30</v>
      </c>
      <c r="E20" s="6">
        <v>12</v>
      </c>
      <c r="F20" s="6"/>
      <c r="G20" s="6"/>
      <c r="H20" s="6">
        <v>2</v>
      </c>
      <c r="I20" s="6">
        <v>5</v>
      </c>
      <c r="J20" s="7">
        <f t="shared" si="1"/>
        <v>49</v>
      </c>
      <c r="K20" s="6">
        <v>3</v>
      </c>
      <c r="L20" s="6"/>
      <c r="M20" s="6">
        <v>2</v>
      </c>
      <c r="N20" s="6"/>
      <c r="O20" s="6"/>
      <c r="P20" s="7">
        <f t="shared" si="2"/>
        <v>5</v>
      </c>
      <c r="Q20" s="7">
        <f t="shared" si="3"/>
        <v>54</v>
      </c>
    </row>
    <row r="21" spans="1:17" ht="12.75" customHeight="1" x14ac:dyDescent="0.25">
      <c r="A21" s="2"/>
      <c r="B21" s="3" t="s">
        <v>32</v>
      </c>
      <c r="C21" s="7"/>
      <c r="D21" s="7">
        <v>75</v>
      </c>
      <c r="E21" s="7">
        <v>21</v>
      </c>
      <c r="F21" s="7"/>
      <c r="G21" s="7"/>
      <c r="H21" s="7">
        <v>4</v>
      </c>
      <c r="I21" s="7">
        <v>6</v>
      </c>
      <c r="J21" s="7">
        <f t="shared" si="1"/>
        <v>106</v>
      </c>
      <c r="K21" s="7">
        <v>2</v>
      </c>
      <c r="L21" s="7"/>
      <c r="M21" s="7">
        <v>2</v>
      </c>
      <c r="N21" s="7"/>
      <c r="O21" s="7">
        <v>3</v>
      </c>
      <c r="P21" s="7">
        <f t="shared" si="2"/>
        <v>7</v>
      </c>
      <c r="Q21" s="7">
        <f t="shared" si="3"/>
        <v>113</v>
      </c>
    </row>
    <row r="22" spans="1:17" ht="12.75" customHeight="1" x14ac:dyDescent="0.25">
      <c r="A22" s="2"/>
      <c r="B22" s="3" t="s">
        <v>33</v>
      </c>
      <c r="C22" s="6"/>
      <c r="D22" s="6">
        <v>80</v>
      </c>
      <c r="E22" s="6">
        <v>24</v>
      </c>
      <c r="F22" s="6"/>
      <c r="G22" s="6"/>
      <c r="H22" s="6">
        <v>6</v>
      </c>
      <c r="I22" s="6">
        <v>4</v>
      </c>
      <c r="J22" s="7">
        <f t="shared" si="1"/>
        <v>114</v>
      </c>
      <c r="K22" s="6">
        <v>12</v>
      </c>
      <c r="L22" s="6"/>
      <c r="M22" s="6">
        <v>6</v>
      </c>
      <c r="N22" s="6"/>
      <c r="O22" s="6"/>
      <c r="P22" s="7">
        <f t="shared" si="2"/>
        <v>18</v>
      </c>
      <c r="Q22" s="7">
        <f t="shared" si="3"/>
        <v>132</v>
      </c>
    </row>
    <row r="23" spans="1:17" ht="12.75" customHeight="1" x14ac:dyDescent="0.25">
      <c r="A23" s="2"/>
      <c r="B23" s="3" t="s">
        <v>34</v>
      </c>
      <c r="C23" s="7"/>
      <c r="D23" s="7">
        <v>63</v>
      </c>
      <c r="E23" s="7">
        <v>20</v>
      </c>
      <c r="F23" s="7"/>
      <c r="G23" s="7"/>
      <c r="H23" s="7">
        <v>3</v>
      </c>
      <c r="I23" s="7">
        <v>9</v>
      </c>
      <c r="J23" s="7">
        <f t="shared" si="1"/>
        <v>95</v>
      </c>
      <c r="K23" s="7">
        <v>6</v>
      </c>
      <c r="L23" s="7"/>
      <c r="M23" s="7">
        <v>2</v>
      </c>
      <c r="N23" s="7"/>
      <c r="O23" s="7"/>
      <c r="P23" s="7">
        <f t="shared" si="2"/>
        <v>8</v>
      </c>
      <c r="Q23" s="7">
        <f t="shared" si="3"/>
        <v>103</v>
      </c>
    </row>
    <row r="24" spans="1:17" ht="12.75" customHeight="1" x14ac:dyDescent="0.25">
      <c r="A24" s="2"/>
      <c r="B24" s="3" t="s">
        <v>35</v>
      </c>
      <c r="C24" s="6"/>
      <c r="D24" s="6">
        <v>60</v>
      </c>
      <c r="E24" s="6">
        <v>20</v>
      </c>
      <c r="F24" s="6"/>
      <c r="G24" s="6"/>
      <c r="H24" s="6">
        <v>3</v>
      </c>
      <c r="I24" s="6">
        <v>10</v>
      </c>
      <c r="J24" s="7">
        <f t="shared" si="1"/>
        <v>93</v>
      </c>
      <c r="K24" s="6">
        <v>3</v>
      </c>
      <c r="L24" s="6"/>
      <c r="M24" s="6">
        <v>2</v>
      </c>
      <c r="N24" s="6"/>
      <c r="O24" s="6">
        <v>6</v>
      </c>
      <c r="P24" s="7">
        <f t="shared" si="2"/>
        <v>11</v>
      </c>
      <c r="Q24" s="7">
        <f t="shared" si="3"/>
        <v>104</v>
      </c>
    </row>
    <row r="25" spans="1:17" ht="12.75" customHeight="1" x14ac:dyDescent="0.25">
      <c r="A25" s="2"/>
      <c r="B25" s="3" t="s">
        <v>36</v>
      </c>
      <c r="C25" s="7"/>
      <c r="D25" s="7">
        <v>62</v>
      </c>
      <c r="E25" s="7">
        <v>26</v>
      </c>
      <c r="F25" s="7"/>
      <c r="G25" s="7"/>
      <c r="H25" s="7">
        <v>4</v>
      </c>
      <c r="I25" s="7">
        <v>11</v>
      </c>
      <c r="J25" s="7">
        <f t="shared" si="1"/>
        <v>103</v>
      </c>
      <c r="K25" s="7">
        <v>6</v>
      </c>
      <c r="L25" s="7"/>
      <c r="M25" s="7"/>
      <c r="N25" s="7"/>
      <c r="O25" s="7">
        <v>3</v>
      </c>
      <c r="P25" s="7">
        <f t="shared" si="2"/>
        <v>9</v>
      </c>
      <c r="Q25" s="7">
        <f t="shared" si="3"/>
        <v>112</v>
      </c>
    </row>
    <row r="26" spans="1:17" ht="12.75" customHeight="1" x14ac:dyDescent="0.25">
      <c r="A26" s="2"/>
      <c r="B26" s="3" t="s">
        <v>37</v>
      </c>
      <c r="C26" s="6"/>
      <c r="D26" s="6">
        <v>38</v>
      </c>
      <c r="E26" s="6">
        <v>16</v>
      </c>
      <c r="F26" s="6"/>
      <c r="G26" s="6"/>
      <c r="H26" s="6">
        <v>4</v>
      </c>
      <c r="I26" s="6">
        <v>6</v>
      </c>
      <c r="J26" s="7">
        <f t="shared" si="1"/>
        <v>64</v>
      </c>
      <c r="K26" s="6">
        <v>4</v>
      </c>
      <c r="L26" s="6"/>
      <c r="M26" s="6"/>
      <c r="N26" s="6"/>
      <c r="O26" s="6"/>
      <c r="P26" s="7">
        <f t="shared" si="2"/>
        <v>4</v>
      </c>
      <c r="Q26" s="7">
        <f t="shared" si="3"/>
        <v>68</v>
      </c>
    </row>
    <row r="27" spans="1:17" ht="12.75" customHeight="1" x14ac:dyDescent="0.25">
      <c r="A27" s="2"/>
      <c r="B27" s="3" t="s">
        <v>38</v>
      </c>
      <c r="C27" s="7"/>
      <c r="D27" s="7">
        <v>16</v>
      </c>
      <c r="E27" s="7">
        <v>3</v>
      </c>
      <c r="F27" s="7"/>
      <c r="G27" s="7"/>
      <c r="H27" s="7">
        <v>1</v>
      </c>
      <c r="I27" s="7">
        <v>3</v>
      </c>
      <c r="J27" s="7">
        <f t="shared" si="1"/>
        <v>23</v>
      </c>
      <c r="K27" s="7">
        <v>1</v>
      </c>
      <c r="L27" s="7"/>
      <c r="M27" s="7"/>
      <c r="N27" s="7"/>
      <c r="O27" s="7"/>
      <c r="P27" s="7">
        <f t="shared" si="2"/>
        <v>1</v>
      </c>
      <c r="Q27" s="7">
        <f t="shared" si="3"/>
        <v>24</v>
      </c>
    </row>
    <row r="28" spans="1:17" ht="12.75" customHeight="1" x14ac:dyDescent="0.25">
      <c r="A28" s="2"/>
      <c r="B28" s="3" t="s">
        <v>39</v>
      </c>
      <c r="C28" s="6"/>
      <c r="D28" s="6">
        <v>9</v>
      </c>
      <c r="E28" s="6">
        <v>3</v>
      </c>
      <c r="F28" s="6"/>
      <c r="G28" s="6"/>
      <c r="H28" s="6"/>
      <c r="I28" s="6">
        <v>6</v>
      </c>
      <c r="J28" s="7">
        <f t="shared" si="1"/>
        <v>18</v>
      </c>
      <c r="K28" s="6"/>
      <c r="L28" s="6"/>
      <c r="M28" s="6"/>
      <c r="N28" s="6"/>
      <c r="O28" s="6"/>
      <c r="P28" s="7">
        <f t="shared" si="2"/>
        <v>0</v>
      </c>
      <c r="Q28" s="7">
        <f t="shared" si="3"/>
        <v>18</v>
      </c>
    </row>
    <row r="29" spans="1:17" ht="12.75" customHeight="1" x14ac:dyDescent="0.25">
      <c r="A29" s="2"/>
      <c r="B29" s="3" t="s">
        <v>40</v>
      </c>
      <c r="C29" s="7"/>
      <c r="D29" s="7">
        <v>120</v>
      </c>
      <c r="E29" s="7">
        <v>52</v>
      </c>
      <c r="F29" s="7"/>
      <c r="G29" s="7"/>
      <c r="H29" s="7">
        <v>9</v>
      </c>
      <c r="I29" s="7">
        <v>22</v>
      </c>
      <c r="J29" s="7">
        <f t="shared" si="1"/>
        <v>203</v>
      </c>
      <c r="K29" s="7">
        <v>14</v>
      </c>
      <c r="L29" s="7"/>
      <c r="M29" s="7">
        <v>1</v>
      </c>
      <c r="N29" s="7"/>
      <c r="O29" s="7">
        <v>4</v>
      </c>
      <c r="P29" s="7">
        <f t="shared" si="2"/>
        <v>19</v>
      </c>
      <c r="Q29" s="7">
        <f t="shared" si="3"/>
        <v>222</v>
      </c>
    </row>
    <row r="30" spans="1:17" ht="12.75" customHeight="1" x14ac:dyDescent="0.25">
      <c r="A30" s="2"/>
      <c r="B30" s="3" t="s">
        <v>41</v>
      </c>
      <c r="C30" s="6"/>
      <c r="D30" s="6">
        <v>52</v>
      </c>
      <c r="E30" s="6">
        <v>12</v>
      </c>
      <c r="F30" s="6"/>
      <c r="G30" s="6"/>
      <c r="H30" s="6">
        <v>6</v>
      </c>
      <c r="I30" s="6">
        <v>8</v>
      </c>
      <c r="J30" s="7">
        <f t="shared" si="1"/>
        <v>78</v>
      </c>
      <c r="K30" s="6">
        <v>3</v>
      </c>
      <c r="L30" s="6"/>
      <c r="M30" s="6"/>
      <c r="N30" s="6"/>
      <c r="O30" s="6"/>
      <c r="P30" s="7">
        <f t="shared" si="2"/>
        <v>3</v>
      </c>
      <c r="Q30" s="7">
        <f t="shared" si="3"/>
        <v>81</v>
      </c>
    </row>
    <row r="31" spans="1:17" ht="12.75" customHeight="1" x14ac:dyDescent="0.25">
      <c r="A31" s="2"/>
      <c r="B31" s="5" t="s">
        <v>42</v>
      </c>
      <c r="C31" s="8">
        <f>SUM(C7:C30)</f>
        <v>0</v>
      </c>
      <c r="D31" s="8">
        <f t="shared" ref="D31:Q31" si="4">SUM(D7:D30)</f>
        <v>1207</v>
      </c>
      <c r="E31" s="8">
        <f t="shared" si="4"/>
        <v>357</v>
      </c>
      <c r="F31" s="8">
        <f t="shared" si="4"/>
        <v>0</v>
      </c>
      <c r="G31" s="8">
        <f t="shared" si="4"/>
        <v>0</v>
      </c>
      <c r="H31" s="8">
        <f t="shared" si="4"/>
        <v>110</v>
      </c>
      <c r="I31" s="8">
        <f t="shared" si="4"/>
        <v>271</v>
      </c>
      <c r="J31" s="8">
        <f t="shared" si="4"/>
        <v>1945</v>
      </c>
      <c r="K31" s="8">
        <f t="shared" si="4"/>
        <v>175</v>
      </c>
      <c r="L31" s="8">
        <f t="shared" si="4"/>
        <v>21</v>
      </c>
      <c r="M31" s="8">
        <f t="shared" si="4"/>
        <v>62</v>
      </c>
      <c r="N31" s="8">
        <f t="shared" si="4"/>
        <v>0</v>
      </c>
      <c r="O31" s="8">
        <f t="shared" si="4"/>
        <v>30</v>
      </c>
      <c r="P31" s="8">
        <f t="shared" si="4"/>
        <v>288</v>
      </c>
      <c r="Q31" s="8">
        <f t="shared" si="4"/>
        <v>2233</v>
      </c>
    </row>
    <row r="32" spans="1:17" ht="12.75" customHeight="1" x14ac:dyDescent="0.25">
      <c r="A32" s="2" t="s">
        <v>43</v>
      </c>
      <c r="B32" s="3" t="s">
        <v>44</v>
      </c>
      <c r="C32" s="7"/>
      <c r="D32" s="7">
        <v>12</v>
      </c>
      <c r="E32" s="7"/>
      <c r="F32" s="7"/>
      <c r="G32" s="7"/>
      <c r="H32" s="7"/>
      <c r="I32" s="7"/>
      <c r="J32" s="7">
        <f>SUM(C32:I32)</f>
        <v>12</v>
      </c>
      <c r="K32" s="7">
        <v>90</v>
      </c>
      <c r="L32" s="7"/>
      <c r="M32" s="7">
        <v>5</v>
      </c>
      <c r="N32" s="7"/>
      <c r="O32" s="7"/>
      <c r="P32" s="7">
        <f>SUM(K32:O32)</f>
        <v>95</v>
      </c>
      <c r="Q32" s="7">
        <f>J32+P32</f>
        <v>107</v>
      </c>
    </row>
    <row r="33" spans="1:17" ht="12.75" customHeight="1" x14ac:dyDescent="0.25">
      <c r="A33" s="2"/>
      <c r="B33" s="3" t="s">
        <v>45</v>
      </c>
      <c r="C33" s="6"/>
      <c r="D33" s="6">
        <v>8</v>
      </c>
      <c r="E33" s="6"/>
      <c r="F33" s="6"/>
      <c r="G33" s="6"/>
      <c r="H33" s="6"/>
      <c r="I33" s="6"/>
      <c r="J33" s="7">
        <f t="shared" ref="J33:J38" si="5">SUM(C33:I33)</f>
        <v>8</v>
      </c>
      <c r="K33" s="6">
        <v>10</v>
      </c>
      <c r="L33" s="6"/>
      <c r="M33" s="6">
        <v>2</v>
      </c>
      <c r="N33" s="6"/>
      <c r="O33" s="6"/>
      <c r="P33" s="7">
        <f t="shared" ref="P33:P38" si="6">SUM(K33:O33)</f>
        <v>12</v>
      </c>
      <c r="Q33" s="7">
        <f t="shared" ref="Q33:Q38" si="7">J33+P33</f>
        <v>20</v>
      </c>
    </row>
    <row r="34" spans="1:17" ht="12.75" customHeight="1" x14ac:dyDescent="0.25">
      <c r="A34" s="2"/>
      <c r="B34" s="3" t="s">
        <v>46</v>
      </c>
      <c r="C34" s="7"/>
      <c r="D34" s="7">
        <v>2</v>
      </c>
      <c r="E34" s="7"/>
      <c r="F34" s="7"/>
      <c r="G34" s="7"/>
      <c r="H34" s="7"/>
      <c r="I34" s="7"/>
      <c r="J34" s="7">
        <f t="shared" si="5"/>
        <v>2</v>
      </c>
      <c r="K34" s="7">
        <v>3</v>
      </c>
      <c r="L34" s="7"/>
      <c r="M34" s="7"/>
      <c r="N34" s="7"/>
      <c r="O34" s="7"/>
      <c r="P34" s="7">
        <f t="shared" si="6"/>
        <v>3</v>
      </c>
      <c r="Q34" s="7">
        <f t="shared" si="7"/>
        <v>5</v>
      </c>
    </row>
    <row r="35" spans="1:17" ht="12.75" customHeight="1" x14ac:dyDescent="0.25">
      <c r="A35" s="2"/>
      <c r="B35" s="3" t="s">
        <v>47</v>
      </c>
      <c r="C35" s="6"/>
      <c r="D35" s="6">
        <v>87</v>
      </c>
      <c r="E35" s="6">
        <v>18</v>
      </c>
      <c r="F35" s="6"/>
      <c r="G35" s="6"/>
      <c r="H35" s="6">
        <v>1</v>
      </c>
      <c r="I35" s="6"/>
      <c r="J35" s="7">
        <f t="shared" si="5"/>
        <v>106</v>
      </c>
      <c r="K35" s="6">
        <v>11</v>
      </c>
      <c r="L35" s="6"/>
      <c r="M35" s="6"/>
      <c r="N35" s="6"/>
      <c r="O35" s="6"/>
      <c r="P35" s="7">
        <f t="shared" si="6"/>
        <v>11</v>
      </c>
      <c r="Q35" s="7">
        <f t="shared" si="7"/>
        <v>117</v>
      </c>
    </row>
    <row r="36" spans="1:17" ht="12.75" customHeight="1" x14ac:dyDescent="0.25">
      <c r="A36" s="2"/>
      <c r="B36" s="3" t="s">
        <v>48</v>
      </c>
      <c r="C36" s="7"/>
      <c r="D36" s="7">
        <v>14</v>
      </c>
      <c r="E36" s="7">
        <v>3</v>
      </c>
      <c r="F36" s="7"/>
      <c r="G36" s="7"/>
      <c r="H36" s="7"/>
      <c r="I36" s="7"/>
      <c r="J36" s="7">
        <f t="shared" si="5"/>
        <v>17</v>
      </c>
      <c r="K36" s="7">
        <v>2</v>
      </c>
      <c r="L36" s="7"/>
      <c r="M36" s="7"/>
      <c r="N36" s="7"/>
      <c r="O36" s="7"/>
      <c r="P36" s="7">
        <f t="shared" si="6"/>
        <v>2</v>
      </c>
      <c r="Q36" s="7">
        <f t="shared" si="7"/>
        <v>19</v>
      </c>
    </row>
    <row r="37" spans="1:17" ht="12.75" customHeight="1" x14ac:dyDescent="0.25">
      <c r="A37" s="2"/>
      <c r="B37" s="3" t="s">
        <v>49</v>
      </c>
      <c r="C37" s="6"/>
      <c r="D37" s="6">
        <v>66</v>
      </c>
      <c r="E37" s="6">
        <v>14</v>
      </c>
      <c r="F37" s="6"/>
      <c r="G37" s="6"/>
      <c r="H37" s="6"/>
      <c r="I37" s="6"/>
      <c r="J37" s="7">
        <f t="shared" si="5"/>
        <v>80</v>
      </c>
      <c r="K37" s="6">
        <v>8</v>
      </c>
      <c r="L37" s="6"/>
      <c r="M37" s="6"/>
      <c r="N37" s="6"/>
      <c r="O37" s="6"/>
      <c r="P37" s="7">
        <f t="shared" si="6"/>
        <v>8</v>
      </c>
      <c r="Q37" s="7">
        <f t="shared" si="7"/>
        <v>88</v>
      </c>
    </row>
    <row r="38" spans="1:17" ht="12.75" customHeight="1" x14ac:dyDescent="0.25">
      <c r="A38" s="2"/>
      <c r="B38" s="3" t="s">
        <v>50</v>
      </c>
      <c r="C38" s="7">
        <v>1</v>
      </c>
      <c r="D38" s="7">
        <v>43</v>
      </c>
      <c r="E38" s="7">
        <v>13</v>
      </c>
      <c r="F38" s="7">
        <v>1</v>
      </c>
      <c r="G38" s="7">
        <v>1</v>
      </c>
      <c r="H38" s="7"/>
      <c r="I38" s="7"/>
      <c r="J38" s="7">
        <f t="shared" si="5"/>
        <v>59</v>
      </c>
      <c r="K38" s="7">
        <v>5</v>
      </c>
      <c r="L38" s="7"/>
      <c r="M38" s="7"/>
      <c r="N38" s="7"/>
      <c r="O38" s="7"/>
      <c r="P38" s="7">
        <f t="shared" si="6"/>
        <v>5</v>
      </c>
      <c r="Q38" s="7">
        <f t="shared" si="7"/>
        <v>64</v>
      </c>
    </row>
    <row r="39" spans="1:17" ht="12.75" customHeight="1" x14ac:dyDescent="0.25">
      <c r="A39" s="2"/>
      <c r="B39" s="5" t="s">
        <v>51</v>
      </c>
      <c r="C39" s="8">
        <f>SUM(C32:C38)</f>
        <v>1</v>
      </c>
      <c r="D39" s="8">
        <f t="shared" ref="D39:Q39" si="8">SUM(D32:D38)</f>
        <v>232</v>
      </c>
      <c r="E39" s="8">
        <f t="shared" si="8"/>
        <v>48</v>
      </c>
      <c r="F39" s="8">
        <f t="shared" si="8"/>
        <v>1</v>
      </c>
      <c r="G39" s="8">
        <f t="shared" si="8"/>
        <v>1</v>
      </c>
      <c r="H39" s="8">
        <f t="shared" si="8"/>
        <v>1</v>
      </c>
      <c r="I39" s="8">
        <f t="shared" si="8"/>
        <v>0</v>
      </c>
      <c r="J39" s="8">
        <f t="shared" si="8"/>
        <v>284</v>
      </c>
      <c r="K39" s="8">
        <f t="shared" si="8"/>
        <v>129</v>
      </c>
      <c r="L39" s="8">
        <f t="shared" si="8"/>
        <v>0</v>
      </c>
      <c r="M39" s="8">
        <f t="shared" si="8"/>
        <v>7</v>
      </c>
      <c r="N39" s="8">
        <f t="shared" si="8"/>
        <v>0</v>
      </c>
      <c r="O39" s="8">
        <f t="shared" si="8"/>
        <v>0</v>
      </c>
      <c r="P39" s="8">
        <f t="shared" si="8"/>
        <v>136</v>
      </c>
      <c r="Q39" s="8">
        <f t="shared" si="8"/>
        <v>420</v>
      </c>
    </row>
    <row r="40" spans="1:17" ht="12.75" customHeight="1" x14ac:dyDescent="0.25">
      <c r="A40" s="2" t="s">
        <v>52</v>
      </c>
      <c r="B40" s="3" t="s">
        <v>53</v>
      </c>
      <c r="C40" s="6"/>
      <c r="D40" s="6">
        <v>4</v>
      </c>
      <c r="E40" s="6"/>
      <c r="F40" s="6"/>
      <c r="G40" s="6"/>
      <c r="H40" s="6">
        <v>3</v>
      </c>
      <c r="I40" s="6">
        <v>23</v>
      </c>
      <c r="J40" s="7">
        <f>SUM(C40:I40)</f>
        <v>30</v>
      </c>
      <c r="K40" s="6">
        <v>3</v>
      </c>
      <c r="L40" s="6"/>
      <c r="M40" s="6">
        <v>1</v>
      </c>
      <c r="N40" s="6"/>
      <c r="O40" s="6">
        <v>6</v>
      </c>
      <c r="P40" s="7">
        <f>SUM(K40:O40)</f>
        <v>10</v>
      </c>
      <c r="Q40" s="7">
        <f>J40+P40</f>
        <v>40</v>
      </c>
    </row>
    <row r="41" spans="1:17" ht="12.75" customHeight="1" x14ac:dyDescent="0.25">
      <c r="A41" s="2"/>
      <c r="B41" s="5" t="s">
        <v>54</v>
      </c>
      <c r="C41" s="8">
        <f>C40</f>
        <v>0</v>
      </c>
      <c r="D41" s="8">
        <f t="shared" ref="D41:Q41" si="9">D40</f>
        <v>4</v>
      </c>
      <c r="E41" s="8">
        <f t="shared" si="9"/>
        <v>0</v>
      </c>
      <c r="F41" s="8">
        <f t="shared" si="9"/>
        <v>0</v>
      </c>
      <c r="G41" s="8">
        <f t="shared" si="9"/>
        <v>0</v>
      </c>
      <c r="H41" s="8">
        <f t="shared" si="9"/>
        <v>3</v>
      </c>
      <c r="I41" s="8">
        <f t="shared" si="9"/>
        <v>23</v>
      </c>
      <c r="J41" s="8">
        <f t="shared" si="9"/>
        <v>30</v>
      </c>
      <c r="K41" s="8">
        <f t="shared" si="9"/>
        <v>3</v>
      </c>
      <c r="L41" s="8">
        <f t="shared" si="9"/>
        <v>0</v>
      </c>
      <c r="M41" s="8">
        <f t="shared" si="9"/>
        <v>1</v>
      </c>
      <c r="N41" s="8">
        <f t="shared" si="9"/>
        <v>0</v>
      </c>
      <c r="O41" s="8">
        <f t="shared" si="9"/>
        <v>6</v>
      </c>
      <c r="P41" s="8">
        <f t="shared" si="9"/>
        <v>10</v>
      </c>
      <c r="Q41" s="8">
        <f t="shared" si="9"/>
        <v>40</v>
      </c>
    </row>
    <row r="42" spans="1:17" ht="12.75" customHeight="1" x14ac:dyDescent="0.25">
      <c r="A42" s="2" t="s">
        <v>55</v>
      </c>
      <c r="B42" s="3" t="s">
        <v>53</v>
      </c>
      <c r="C42" s="7"/>
      <c r="D42" s="7">
        <v>93</v>
      </c>
      <c r="E42" s="7">
        <v>20</v>
      </c>
      <c r="F42" s="7"/>
      <c r="G42" s="7"/>
      <c r="H42" s="7">
        <v>16</v>
      </c>
      <c r="I42" s="7">
        <v>51</v>
      </c>
      <c r="J42" s="7">
        <f>SUM(C42:I42)</f>
        <v>180</v>
      </c>
      <c r="K42" s="7">
        <v>16</v>
      </c>
      <c r="L42" s="7"/>
      <c r="M42" s="7">
        <v>4</v>
      </c>
      <c r="N42" s="7"/>
      <c r="O42" s="7"/>
      <c r="P42" s="7">
        <f>SUM(K42:O42)</f>
        <v>20</v>
      </c>
      <c r="Q42" s="7">
        <f>J42+P42</f>
        <v>200</v>
      </c>
    </row>
    <row r="43" spans="1:17" ht="12.75" customHeight="1" x14ac:dyDescent="0.25">
      <c r="A43" s="2"/>
      <c r="B43" s="5" t="s">
        <v>56</v>
      </c>
      <c r="C43" s="8">
        <f>C42</f>
        <v>0</v>
      </c>
      <c r="D43" s="8">
        <f t="shared" ref="D43:Q43" si="10">D42</f>
        <v>93</v>
      </c>
      <c r="E43" s="8">
        <f t="shared" si="10"/>
        <v>20</v>
      </c>
      <c r="F43" s="8">
        <f t="shared" si="10"/>
        <v>0</v>
      </c>
      <c r="G43" s="8">
        <f t="shared" si="10"/>
        <v>0</v>
      </c>
      <c r="H43" s="8">
        <f t="shared" si="10"/>
        <v>16</v>
      </c>
      <c r="I43" s="8">
        <f t="shared" si="10"/>
        <v>51</v>
      </c>
      <c r="J43" s="8">
        <f t="shared" si="10"/>
        <v>180</v>
      </c>
      <c r="K43" s="8">
        <f t="shared" si="10"/>
        <v>16</v>
      </c>
      <c r="L43" s="8">
        <f t="shared" si="10"/>
        <v>0</v>
      </c>
      <c r="M43" s="8">
        <f t="shared" si="10"/>
        <v>4</v>
      </c>
      <c r="N43" s="8">
        <f t="shared" si="10"/>
        <v>0</v>
      </c>
      <c r="O43" s="8">
        <f t="shared" si="10"/>
        <v>0</v>
      </c>
      <c r="P43" s="8">
        <f t="shared" si="10"/>
        <v>20</v>
      </c>
      <c r="Q43" s="8">
        <f t="shared" si="10"/>
        <v>200</v>
      </c>
    </row>
    <row r="44" spans="1:17" ht="12.75" customHeight="1" x14ac:dyDescent="0.25">
      <c r="A44" s="2" t="s">
        <v>57</v>
      </c>
      <c r="B44" s="3" t="s">
        <v>53</v>
      </c>
      <c r="C44" s="6"/>
      <c r="D44" s="6">
        <v>50</v>
      </c>
      <c r="E44" s="6"/>
      <c r="F44" s="6"/>
      <c r="G44" s="6"/>
      <c r="H44" s="6">
        <v>10</v>
      </c>
      <c r="I44" s="6"/>
      <c r="J44" s="7">
        <f>SUM(C44:I44)</f>
        <v>60</v>
      </c>
      <c r="K44" s="6"/>
      <c r="L44" s="6"/>
      <c r="M44" s="6"/>
      <c r="N44" s="6"/>
      <c r="O44" s="6"/>
      <c r="P44" s="7">
        <f>SUM(K44:O44)</f>
        <v>0</v>
      </c>
      <c r="Q44" s="7">
        <f>J44+P44</f>
        <v>60</v>
      </c>
    </row>
    <row r="45" spans="1:17" ht="12.75" customHeight="1" x14ac:dyDescent="0.25">
      <c r="A45" s="2"/>
      <c r="B45" s="5" t="s">
        <v>58</v>
      </c>
      <c r="C45" s="8">
        <f>C44</f>
        <v>0</v>
      </c>
      <c r="D45" s="8">
        <f t="shared" ref="D45:Q45" si="11">D44</f>
        <v>50</v>
      </c>
      <c r="E45" s="8">
        <f t="shared" si="11"/>
        <v>0</v>
      </c>
      <c r="F45" s="8">
        <f t="shared" si="11"/>
        <v>0</v>
      </c>
      <c r="G45" s="8">
        <f t="shared" si="11"/>
        <v>0</v>
      </c>
      <c r="H45" s="8">
        <f t="shared" si="11"/>
        <v>10</v>
      </c>
      <c r="I45" s="8">
        <f t="shared" si="11"/>
        <v>0</v>
      </c>
      <c r="J45" s="8">
        <f t="shared" si="11"/>
        <v>60</v>
      </c>
      <c r="K45" s="8">
        <f t="shared" si="11"/>
        <v>0</v>
      </c>
      <c r="L45" s="8">
        <f t="shared" si="11"/>
        <v>0</v>
      </c>
      <c r="M45" s="8">
        <f t="shared" si="11"/>
        <v>0</v>
      </c>
      <c r="N45" s="8">
        <f t="shared" si="11"/>
        <v>0</v>
      </c>
      <c r="O45" s="8">
        <f t="shared" si="11"/>
        <v>0</v>
      </c>
      <c r="P45" s="8">
        <f t="shared" si="11"/>
        <v>0</v>
      </c>
      <c r="Q45" s="8">
        <f t="shared" si="11"/>
        <v>60</v>
      </c>
    </row>
    <row r="46" spans="1:17" ht="12.75" customHeight="1" x14ac:dyDescent="0.25">
      <c r="A46" s="2" t="s">
        <v>59</v>
      </c>
      <c r="B46" s="3" t="s">
        <v>60</v>
      </c>
      <c r="C46" s="7"/>
      <c r="D46" s="7">
        <v>68</v>
      </c>
      <c r="E46" s="7"/>
      <c r="F46" s="7"/>
      <c r="G46" s="7"/>
      <c r="H46" s="7">
        <v>12</v>
      </c>
      <c r="I46" s="7">
        <v>157</v>
      </c>
      <c r="J46" s="7">
        <f>SUM(C46:I46)</f>
        <v>237</v>
      </c>
      <c r="K46" s="7">
        <v>252</v>
      </c>
      <c r="L46" s="7"/>
      <c r="M46" s="7">
        <v>78</v>
      </c>
      <c r="N46" s="7">
        <v>4</v>
      </c>
      <c r="O46" s="7">
        <v>51</v>
      </c>
      <c r="P46" s="7">
        <f>SUM(K46:O46)</f>
        <v>385</v>
      </c>
      <c r="Q46" s="7">
        <f>J46+P46</f>
        <v>622</v>
      </c>
    </row>
    <row r="47" spans="1:17" ht="12.75" customHeight="1" x14ac:dyDescent="0.25">
      <c r="A47" s="2"/>
      <c r="B47" s="5" t="s">
        <v>61</v>
      </c>
      <c r="C47" s="8">
        <f>C46</f>
        <v>0</v>
      </c>
      <c r="D47" s="8">
        <f t="shared" ref="D47:Q47" si="12">D46</f>
        <v>68</v>
      </c>
      <c r="E47" s="8">
        <f t="shared" si="12"/>
        <v>0</v>
      </c>
      <c r="F47" s="8">
        <f t="shared" si="12"/>
        <v>0</v>
      </c>
      <c r="G47" s="8">
        <f t="shared" si="12"/>
        <v>0</v>
      </c>
      <c r="H47" s="8">
        <f t="shared" si="12"/>
        <v>12</v>
      </c>
      <c r="I47" s="8">
        <f t="shared" si="12"/>
        <v>157</v>
      </c>
      <c r="J47" s="8">
        <f t="shared" si="12"/>
        <v>237</v>
      </c>
      <c r="K47" s="8">
        <f t="shared" si="12"/>
        <v>252</v>
      </c>
      <c r="L47" s="8">
        <f t="shared" si="12"/>
        <v>0</v>
      </c>
      <c r="M47" s="8">
        <f t="shared" si="12"/>
        <v>78</v>
      </c>
      <c r="N47" s="8">
        <f t="shared" si="12"/>
        <v>4</v>
      </c>
      <c r="O47" s="8">
        <f t="shared" si="12"/>
        <v>51</v>
      </c>
      <c r="P47" s="8">
        <f t="shared" si="12"/>
        <v>385</v>
      </c>
      <c r="Q47" s="8">
        <f t="shared" si="12"/>
        <v>622</v>
      </c>
    </row>
    <row r="48" spans="1:17" ht="12.75" customHeight="1" x14ac:dyDescent="0.25">
      <c r="A48" s="2" t="s">
        <v>62</v>
      </c>
      <c r="B48" s="3" t="s">
        <v>63</v>
      </c>
      <c r="C48" s="6"/>
      <c r="D48" s="6"/>
      <c r="E48" s="6"/>
      <c r="F48" s="6"/>
      <c r="G48" s="6"/>
      <c r="H48" s="6"/>
      <c r="I48" s="6"/>
      <c r="J48" s="7">
        <f>SUM(C48:I48)</f>
        <v>0</v>
      </c>
      <c r="K48" s="6">
        <v>136</v>
      </c>
      <c r="L48" s="6">
        <v>15</v>
      </c>
      <c r="M48" s="6">
        <v>86</v>
      </c>
      <c r="N48" s="6">
        <v>195</v>
      </c>
      <c r="O48" s="6"/>
      <c r="P48" s="7">
        <f>SUM(K48:O48)</f>
        <v>432</v>
      </c>
      <c r="Q48" s="7">
        <f>J48+P48</f>
        <v>432</v>
      </c>
    </row>
    <row r="49" spans="1:17" ht="12.75" customHeight="1" x14ac:dyDescent="0.25">
      <c r="A49" s="2"/>
      <c r="B49" s="5" t="s">
        <v>64</v>
      </c>
      <c r="C49" s="8">
        <f>C48</f>
        <v>0</v>
      </c>
      <c r="D49" s="8">
        <f t="shared" ref="D49:Q49" si="13">D48</f>
        <v>0</v>
      </c>
      <c r="E49" s="8">
        <f t="shared" si="13"/>
        <v>0</v>
      </c>
      <c r="F49" s="8">
        <f t="shared" si="13"/>
        <v>0</v>
      </c>
      <c r="G49" s="8">
        <f t="shared" si="13"/>
        <v>0</v>
      </c>
      <c r="H49" s="8">
        <f t="shared" si="13"/>
        <v>0</v>
      </c>
      <c r="I49" s="8">
        <f t="shared" si="13"/>
        <v>0</v>
      </c>
      <c r="J49" s="8">
        <f t="shared" si="13"/>
        <v>0</v>
      </c>
      <c r="K49" s="8">
        <f t="shared" si="13"/>
        <v>136</v>
      </c>
      <c r="L49" s="8">
        <f t="shared" si="13"/>
        <v>15</v>
      </c>
      <c r="M49" s="8">
        <f t="shared" si="13"/>
        <v>86</v>
      </c>
      <c r="N49" s="8">
        <f t="shared" si="13"/>
        <v>195</v>
      </c>
      <c r="O49" s="8">
        <f t="shared" si="13"/>
        <v>0</v>
      </c>
      <c r="P49" s="8">
        <f t="shared" si="13"/>
        <v>432</v>
      </c>
      <c r="Q49" s="8">
        <f t="shared" si="13"/>
        <v>432</v>
      </c>
    </row>
    <row r="50" spans="1:17" ht="12.75" customHeight="1" x14ac:dyDescent="0.25">
      <c r="A50" s="2" t="s">
        <v>65</v>
      </c>
      <c r="B50" s="3" t="s">
        <v>66</v>
      </c>
      <c r="C50" s="7"/>
      <c r="D50" s="7">
        <v>4</v>
      </c>
      <c r="E50" s="7"/>
      <c r="F50" s="7"/>
      <c r="G50" s="7"/>
      <c r="H50" s="7">
        <v>2</v>
      </c>
      <c r="I50" s="7"/>
      <c r="J50" s="7">
        <f>SUM(C50:I50)</f>
        <v>6</v>
      </c>
      <c r="K50" s="7"/>
      <c r="L50" s="7"/>
      <c r="M50" s="7">
        <v>2</v>
      </c>
      <c r="N50" s="7"/>
      <c r="O50" s="7"/>
      <c r="P50" s="7">
        <f>SUM(K50:O50)</f>
        <v>2</v>
      </c>
      <c r="Q50" s="7">
        <f>J50+P50</f>
        <v>8</v>
      </c>
    </row>
    <row r="51" spans="1:17" ht="12.75" customHeight="1" x14ac:dyDescent="0.25">
      <c r="A51" s="2"/>
      <c r="B51" s="3" t="s">
        <v>67</v>
      </c>
      <c r="C51" s="6"/>
      <c r="D51" s="6">
        <v>2</v>
      </c>
      <c r="E51" s="6"/>
      <c r="F51" s="6"/>
      <c r="G51" s="6"/>
      <c r="H51" s="6">
        <v>2</v>
      </c>
      <c r="I51" s="6"/>
      <c r="J51" s="7">
        <f t="shared" ref="J51:J52" si="14">SUM(C51:I51)</f>
        <v>4</v>
      </c>
      <c r="K51" s="6"/>
      <c r="L51" s="6"/>
      <c r="M51" s="6">
        <v>1</v>
      </c>
      <c r="N51" s="6"/>
      <c r="O51" s="6"/>
      <c r="P51" s="7">
        <f t="shared" ref="P51:P52" si="15">SUM(K51:O51)</f>
        <v>1</v>
      </c>
      <c r="Q51" s="7">
        <f t="shared" ref="Q51:Q52" si="16">J51+P51</f>
        <v>5</v>
      </c>
    </row>
    <row r="52" spans="1:17" ht="12.75" customHeight="1" x14ac:dyDescent="0.25">
      <c r="A52" s="2"/>
      <c r="B52" s="3" t="s">
        <v>68</v>
      </c>
      <c r="C52" s="7"/>
      <c r="D52" s="7">
        <v>2</v>
      </c>
      <c r="E52" s="7"/>
      <c r="F52" s="7"/>
      <c r="G52" s="7"/>
      <c r="H52" s="7">
        <v>2</v>
      </c>
      <c r="I52" s="7"/>
      <c r="J52" s="7">
        <f t="shared" si="14"/>
        <v>4</v>
      </c>
      <c r="K52" s="7"/>
      <c r="L52" s="7"/>
      <c r="M52" s="7">
        <v>2</v>
      </c>
      <c r="N52" s="7"/>
      <c r="O52" s="7"/>
      <c r="P52" s="7">
        <f t="shared" si="15"/>
        <v>2</v>
      </c>
      <c r="Q52" s="7">
        <f t="shared" si="16"/>
        <v>6</v>
      </c>
    </row>
    <row r="53" spans="1:17" ht="12.75" customHeight="1" x14ac:dyDescent="0.25">
      <c r="A53" s="2"/>
      <c r="B53" s="5" t="s">
        <v>69</v>
      </c>
      <c r="C53" s="8">
        <f>SUM(C50:C52)</f>
        <v>0</v>
      </c>
      <c r="D53" s="8">
        <f t="shared" ref="D53:Q53" si="17">SUM(D50:D52)</f>
        <v>8</v>
      </c>
      <c r="E53" s="8">
        <f t="shared" si="17"/>
        <v>0</v>
      </c>
      <c r="F53" s="8">
        <f t="shared" si="17"/>
        <v>0</v>
      </c>
      <c r="G53" s="8">
        <f t="shared" si="17"/>
        <v>0</v>
      </c>
      <c r="H53" s="8">
        <f t="shared" si="17"/>
        <v>6</v>
      </c>
      <c r="I53" s="8">
        <f t="shared" si="17"/>
        <v>0</v>
      </c>
      <c r="J53" s="8">
        <f t="shared" si="17"/>
        <v>14</v>
      </c>
      <c r="K53" s="8">
        <f t="shared" si="17"/>
        <v>0</v>
      </c>
      <c r="L53" s="8">
        <f t="shared" si="17"/>
        <v>0</v>
      </c>
      <c r="M53" s="8">
        <f t="shared" si="17"/>
        <v>5</v>
      </c>
      <c r="N53" s="8">
        <f t="shared" si="17"/>
        <v>0</v>
      </c>
      <c r="O53" s="8">
        <f t="shared" si="17"/>
        <v>0</v>
      </c>
      <c r="P53" s="8">
        <f t="shared" si="17"/>
        <v>5</v>
      </c>
      <c r="Q53" s="8">
        <f t="shared" si="17"/>
        <v>19</v>
      </c>
    </row>
    <row r="54" spans="1:17" ht="12.75" customHeight="1" x14ac:dyDescent="0.25">
      <c r="A54" s="2" t="s">
        <v>70</v>
      </c>
      <c r="B54" s="3" t="s">
        <v>71</v>
      </c>
      <c r="C54" s="6"/>
      <c r="D54" s="6">
        <v>7</v>
      </c>
      <c r="E54" s="6"/>
      <c r="F54" s="6"/>
      <c r="G54" s="6"/>
      <c r="H54" s="6">
        <v>1</v>
      </c>
      <c r="I54" s="6">
        <v>2</v>
      </c>
      <c r="J54" s="7">
        <f>SUM(C54:I54)</f>
        <v>10</v>
      </c>
      <c r="K54" s="6">
        <v>96</v>
      </c>
      <c r="L54" s="6"/>
      <c r="M54" s="6">
        <v>30</v>
      </c>
      <c r="N54" s="6">
        <v>6</v>
      </c>
      <c r="O54" s="6">
        <v>23</v>
      </c>
      <c r="P54" s="7">
        <f>SUM(K54:O54)</f>
        <v>155</v>
      </c>
      <c r="Q54" s="7">
        <f>J54+P54</f>
        <v>165</v>
      </c>
    </row>
    <row r="55" spans="1:17" ht="12.75" customHeight="1" x14ac:dyDescent="0.25">
      <c r="A55" s="2"/>
      <c r="B55" s="5" t="s">
        <v>72</v>
      </c>
      <c r="C55" s="8">
        <f>C54</f>
        <v>0</v>
      </c>
      <c r="D55" s="8">
        <f t="shared" ref="D55:Q55" si="18">D54</f>
        <v>7</v>
      </c>
      <c r="E55" s="8">
        <f t="shared" si="18"/>
        <v>0</v>
      </c>
      <c r="F55" s="8">
        <f t="shared" si="18"/>
        <v>0</v>
      </c>
      <c r="G55" s="8">
        <f t="shared" si="18"/>
        <v>0</v>
      </c>
      <c r="H55" s="8">
        <f t="shared" si="18"/>
        <v>1</v>
      </c>
      <c r="I55" s="8">
        <f t="shared" si="18"/>
        <v>2</v>
      </c>
      <c r="J55" s="8">
        <f t="shared" si="18"/>
        <v>10</v>
      </c>
      <c r="K55" s="8">
        <f t="shared" si="18"/>
        <v>96</v>
      </c>
      <c r="L55" s="8">
        <f t="shared" si="18"/>
        <v>0</v>
      </c>
      <c r="M55" s="8">
        <f t="shared" si="18"/>
        <v>30</v>
      </c>
      <c r="N55" s="8">
        <f t="shared" si="18"/>
        <v>6</v>
      </c>
      <c r="O55" s="8">
        <f t="shared" si="18"/>
        <v>23</v>
      </c>
      <c r="P55" s="8">
        <f t="shared" si="18"/>
        <v>155</v>
      </c>
      <c r="Q55" s="8">
        <f t="shared" si="18"/>
        <v>165</v>
      </c>
    </row>
    <row r="56" spans="1:17" x14ac:dyDescent="0.25">
      <c r="A56" s="4" t="s">
        <v>4</v>
      </c>
      <c r="B56" s="4"/>
      <c r="C56" s="9">
        <f>C6+C31+C39+C41+C43+C45+C47+C49+C53+C55</f>
        <v>1</v>
      </c>
      <c r="D56" s="9">
        <f t="shared" ref="D56:Q56" si="19">D6+D31+D39+D41+D43+D45+D47+D49+D53+D55</f>
        <v>1706</v>
      </c>
      <c r="E56" s="9">
        <f t="shared" si="19"/>
        <v>425</v>
      </c>
      <c r="F56" s="9">
        <f t="shared" si="19"/>
        <v>1</v>
      </c>
      <c r="G56" s="9">
        <f t="shared" si="19"/>
        <v>1</v>
      </c>
      <c r="H56" s="9">
        <f t="shared" si="19"/>
        <v>164</v>
      </c>
      <c r="I56" s="9">
        <f t="shared" si="19"/>
        <v>517</v>
      </c>
      <c r="J56" s="9">
        <f t="shared" si="19"/>
        <v>2815</v>
      </c>
      <c r="K56" s="9">
        <f t="shared" si="19"/>
        <v>942</v>
      </c>
      <c r="L56" s="9">
        <f t="shared" si="19"/>
        <v>36</v>
      </c>
      <c r="M56" s="9">
        <f t="shared" si="19"/>
        <v>316</v>
      </c>
      <c r="N56" s="9">
        <f t="shared" si="19"/>
        <v>253</v>
      </c>
      <c r="O56" s="9">
        <f t="shared" si="19"/>
        <v>126</v>
      </c>
      <c r="P56" s="9">
        <f t="shared" si="19"/>
        <v>1673</v>
      </c>
      <c r="Q56" s="9">
        <f t="shared" si="19"/>
        <v>4488</v>
      </c>
    </row>
  </sheetData>
  <mergeCells count="20">
    <mergeCell ref="A1:Q1"/>
    <mergeCell ref="A2:D2"/>
    <mergeCell ref="A44:A45"/>
    <mergeCell ref="A46:A47"/>
    <mergeCell ref="A48:A49"/>
    <mergeCell ref="A50:A53"/>
    <mergeCell ref="A54:A55"/>
    <mergeCell ref="A56:B56"/>
    <mergeCell ref="Q3:Q4"/>
    <mergeCell ref="A5:A6"/>
    <mergeCell ref="A7:A31"/>
    <mergeCell ref="A32:A39"/>
    <mergeCell ref="A40:A41"/>
    <mergeCell ref="A42:A43"/>
    <mergeCell ref="A3:A4"/>
    <mergeCell ref="B3:B4"/>
    <mergeCell ref="C3:I3"/>
    <mergeCell ref="J3:J4"/>
    <mergeCell ref="K3:O3"/>
    <mergeCell ref="P3:P4"/>
  </mergeCells>
  <pageMargins left="0" right="0" top="0" bottom="0" header="0.31496062992125984" footer="0.31496062992125984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2022-09-27T15:08:45Z</dcterms:modified>
</cp:coreProperties>
</file>