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1009E08B-E761-4DD5-85CB-A1B707CDD67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1" l="1"/>
  <c r="E56" i="1"/>
  <c r="F56" i="1"/>
  <c r="G56" i="1"/>
  <c r="H56" i="1"/>
  <c r="I56" i="1"/>
  <c r="J56" i="1"/>
  <c r="C56" i="1"/>
  <c r="N54" i="1" l="1"/>
  <c r="O54" i="1" s="1"/>
  <c r="O55" i="1" s="1"/>
  <c r="J54" i="1"/>
  <c r="D55" i="1"/>
  <c r="E55" i="1"/>
  <c r="F55" i="1"/>
  <c r="G55" i="1"/>
  <c r="H55" i="1"/>
  <c r="I55" i="1"/>
  <c r="J55" i="1"/>
  <c r="K55" i="1"/>
  <c r="L55" i="1"/>
  <c r="M55" i="1"/>
  <c r="N55" i="1"/>
  <c r="C55" i="1"/>
  <c r="O52" i="1"/>
  <c r="N52" i="1"/>
  <c r="J52" i="1"/>
  <c r="D53" i="1"/>
  <c r="E53" i="1"/>
  <c r="F53" i="1"/>
  <c r="G53" i="1"/>
  <c r="H53" i="1"/>
  <c r="I53" i="1"/>
  <c r="J53" i="1"/>
  <c r="K53" i="1"/>
  <c r="L53" i="1"/>
  <c r="M53" i="1"/>
  <c r="N53" i="1"/>
  <c r="O53" i="1"/>
  <c r="C53" i="1"/>
  <c r="O50" i="1"/>
  <c r="N50" i="1"/>
  <c r="J50" i="1"/>
  <c r="D51" i="1"/>
  <c r="E51" i="1"/>
  <c r="F51" i="1"/>
  <c r="G51" i="1"/>
  <c r="H51" i="1"/>
  <c r="I51" i="1"/>
  <c r="J51" i="1"/>
  <c r="K51" i="1"/>
  <c r="L51" i="1"/>
  <c r="M51" i="1"/>
  <c r="N51" i="1"/>
  <c r="O51" i="1"/>
  <c r="C51" i="1"/>
  <c r="O48" i="1"/>
  <c r="O49" i="1" s="1"/>
  <c r="N48" i="1"/>
  <c r="J48" i="1"/>
  <c r="D49" i="1"/>
  <c r="E49" i="1"/>
  <c r="F49" i="1"/>
  <c r="G49" i="1"/>
  <c r="H49" i="1"/>
  <c r="I49" i="1"/>
  <c r="J49" i="1"/>
  <c r="K49" i="1"/>
  <c r="L49" i="1"/>
  <c r="M49" i="1"/>
  <c r="N49" i="1"/>
  <c r="C49" i="1"/>
  <c r="O39" i="1"/>
  <c r="O40" i="1"/>
  <c r="O41" i="1"/>
  <c r="O42" i="1"/>
  <c r="O47" i="1" s="1"/>
  <c r="O43" i="1"/>
  <c r="O44" i="1"/>
  <c r="O45" i="1"/>
  <c r="O46" i="1"/>
  <c r="O38" i="1"/>
  <c r="N39" i="1"/>
  <c r="N47" i="1" s="1"/>
  <c r="N40" i="1"/>
  <c r="N41" i="1"/>
  <c r="N42" i="1"/>
  <c r="N43" i="1"/>
  <c r="N44" i="1"/>
  <c r="N45" i="1"/>
  <c r="N46" i="1"/>
  <c r="N38" i="1"/>
  <c r="J39" i="1"/>
  <c r="J40" i="1"/>
  <c r="J41" i="1"/>
  <c r="J42" i="1"/>
  <c r="J43" i="1"/>
  <c r="J44" i="1"/>
  <c r="J45" i="1"/>
  <c r="J46" i="1"/>
  <c r="J38" i="1"/>
  <c r="D47" i="1"/>
  <c r="E47" i="1"/>
  <c r="F47" i="1"/>
  <c r="G47" i="1"/>
  <c r="H47" i="1"/>
  <c r="I47" i="1"/>
  <c r="K47" i="1"/>
  <c r="L47" i="1"/>
  <c r="M47" i="1"/>
  <c r="C47" i="1"/>
  <c r="O10" i="1"/>
  <c r="O11" i="1"/>
  <c r="O12" i="1"/>
  <c r="O13" i="1"/>
  <c r="O37" i="1" s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9" i="1"/>
  <c r="D37" i="1"/>
  <c r="E37" i="1"/>
  <c r="F37" i="1"/>
  <c r="G37" i="1"/>
  <c r="H37" i="1"/>
  <c r="I37" i="1"/>
  <c r="K37" i="1"/>
  <c r="L37" i="1"/>
  <c r="M37" i="1"/>
  <c r="C37" i="1"/>
  <c r="O6" i="1"/>
  <c r="N6" i="1"/>
  <c r="N7" i="1"/>
  <c r="O7" i="1" s="1"/>
  <c r="N5" i="1"/>
  <c r="J6" i="1"/>
  <c r="J7" i="1"/>
  <c r="J5" i="1"/>
  <c r="D8" i="1"/>
  <c r="E8" i="1"/>
  <c r="F8" i="1"/>
  <c r="G8" i="1"/>
  <c r="H8" i="1"/>
  <c r="I8" i="1"/>
  <c r="J8" i="1"/>
  <c r="K8" i="1"/>
  <c r="K56" i="1" s="1"/>
  <c r="L8" i="1"/>
  <c r="L56" i="1" s="1"/>
  <c r="M8" i="1"/>
  <c r="M56" i="1" s="1"/>
  <c r="C8" i="1"/>
  <c r="N8" i="1" l="1"/>
  <c r="N56" i="1" s="1"/>
  <c r="O5" i="1"/>
  <c r="O8" i="1" s="1"/>
  <c r="O56" i="1" s="1"/>
  <c r="J47" i="1"/>
  <c r="N37" i="1"/>
  <c r="J37" i="1"/>
</calcChain>
</file>

<file path=xl/sharedStrings.xml><?xml version="1.0" encoding="utf-8"?>
<sst xmlns="http://schemas.openxmlformats.org/spreadsheetml/2006/main" count="78" uniqueCount="70">
  <si>
    <t xml:space="preserve">Grupa czynn.
</t>
  </si>
  <si>
    <t xml:space="preserve">Adres leśny
</t>
  </si>
  <si>
    <t>Iglaste</t>
  </si>
  <si>
    <t>Liściaste</t>
  </si>
  <si>
    <t>Razem</t>
  </si>
  <si>
    <t>M1</t>
  </si>
  <si>
    <t>S2A D</t>
  </si>
  <si>
    <t>S2B D</t>
  </si>
  <si>
    <t>S3A</t>
  </si>
  <si>
    <t>S3B</t>
  </si>
  <si>
    <t>S4</t>
  </si>
  <si>
    <t>W (kłoda)</t>
  </si>
  <si>
    <t>IIIAU</t>
  </si>
  <si>
    <t>12-04-2-11-266   -a   -00</t>
  </si>
  <si>
    <t>12-04-2-11-302A  -d   -00</t>
  </si>
  <si>
    <t>12-04-2-11-304   -c   -00</t>
  </si>
  <si>
    <t>Razem: IIIAU</t>
  </si>
  <si>
    <t>TPP</t>
  </si>
  <si>
    <t>12-04-2-11-255   -a   -00</t>
  </si>
  <si>
    <t>12-04-2-11-255   -b   -00</t>
  </si>
  <si>
    <t>12-04-2-11-256   -c   -00</t>
  </si>
  <si>
    <t>12-04-2-11-256   -d   -00</t>
  </si>
  <si>
    <t>12-04-2-11-258   -c   -00</t>
  </si>
  <si>
    <t>12-04-2-11-259   -b   -00</t>
  </si>
  <si>
    <t>12-04-2-11-259   -d   -00</t>
  </si>
  <si>
    <t>12-04-2-11-259   -f   -00</t>
  </si>
  <si>
    <t>12-04-2-11-259   -g   -00</t>
  </si>
  <si>
    <t>12-04-2-11-260   -a   -00</t>
  </si>
  <si>
    <t>12-04-2-11-260   -b   -00</t>
  </si>
  <si>
    <t>12-04-2-11-260   -g   -00</t>
  </si>
  <si>
    <t>12-04-2-11-261   -j   -00</t>
  </si>
  <si>
    <t>12-04-2-11-261   -p   -00</t>
  </si>
  <si>
    <t>12-04-2-11-261   -r   -00</t>
  </si>
  <si>
    <t>12-04-2-11-265   -c   -00</t>
  </si>
  <si>
    <t>12-04-2-11-265   -l   -00</t>
  </si>
  <si>
    <t>12-04-2-11-265   -m   -00</t>
  </si>
  <si>
    <t>12-04-2-11-266   -f   -00</t>
  </si>
  <si>
    <t>12-04-2-11-266   -i   -00</t>
  </si>
  <si>
    <t>12-04-2-11-266   -k   -00</t>
  </si>
  <si>
    <t>12-04-2-11-266   -l   -00</t>
  </si>
  <si>
    <t>12-04-2-11-268   -h   -00</t>
  </si>
  <si>
    <t>12-04-2-11-276A  -d   -00</t>
  </si>
  <si>
    <t>12-04-2-11-286   -h   -00</t>
  </si>
  <si>
    <t>12-04-2-11-294   -a   -00</t>
  </si>
  <si>
    <t>12-04-2-11-302A  -f   -00</t>
  </si>
  <si>
    <t>12-04-2-11-302   -b   -00</t>
  </si>
  <si>
    <t>Razem: TPP</t>
  </si>
  <si>
    <t>TWP</t>
  </si>
  <si>
    <t>12-04-2-11-255   -j   -00</t>
  </si>
  <si>
    <t>12-04-2-11-256   -b   -00</t>
  </si>
  <si>
    <t>12-04-2-11-261   -h   -00</t>
  </si>
  <si>
    <t>12-04-2-11-261   -i   -00</t>
  </si>
  <si>
    <t>12-04-2-11-264   -g   -00</t>
  </si>
  <si>
    <t>12-04-2-11-265   -b   -00</t>
  </si>
  <si>
    <t>12-04-2-11-276B  -r   -00</t>
  </si>
  <si>
    <t>12-04-2-11-276B  -x   -00</t>
  </si>
  <si>
    <t>12-04-2-11-302   -a   -00</t>
  </si>
  <si>
    <t>Razem: TWP</t>
  </si>
  <si>
    <t>PR</t>
  </si>
  <si>
    <t xml:space="preserve">12-04-2-11-      -    -  </t>
  </si>
  <si>
    <t>Razem: PR</t>
  </si>
  <si>
    <t>PTP</t>
  </si>
  <si>
    <t>Razem: PTP</t>
  </si>
  <si>
    <t>PTW</t>
  </si>
  <si>
    <t>Razem: PTW</t>
  </si>
  <si>
    <t>IIIBU</t>
  </si>
  <si>
    <t>12-04-2-11-288   -a   -00</t>
  </si>
  <si>
    <t>Razem: IIIBU</t>
  </si>
  <si>
    <t>Załącznik nr 2.3.2- Układ sortymentowy pozyskania drewna w Leśnictwie</t>
  </si>
  <si>
    <t>PAKIET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</si>
</sst>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0.34998626667073579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3" fillId="2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/>
    </xf>
    <xf numFmtId="0" fontId="1" fillId="0" borderId="0" xfId="0" applyFont="1"/>
    <xf numFmtId="49" fontId="3" fillId="2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0" fontId="5" fillId="5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6"/>
  <sheetViews>
    <sheetView tabSelected="1" topLeftCell="A45" workbookViewId="0">
      <selection activeCell="Q49" sqref="Q49"/>
    </sheetView>
  </sheetViews>
  <sheetFormatPr defaultRowHeight="15" x14ac:dyDescent="0.25"/>
  <cols>
    <col min="1" max="1" width="4.7109375" customWidth="1"/>
    <col min="2" max="2" width="16.7109375" customWidth="1"/>
    <col min="3" max="3" width="4.85546875" customWidth="1"/>
    <col min="4" max="4" width="5.7109375" customWidth="1"/>
    <col min="5" max="6" width="5.85546875" customWidth="1"/>
    <col min="7" max="7" width="5.5703125" customWidth="1"/>
    <col min="8" max="9" width="5.28515625" customWidth="1"/>
    <col min="10" max="10" width="7.42578125" customWidth="1"/>
    <col min="11" max="12" width="5.28515625" customWidth="1"/>
    <col min="13" max="13" width="5.7109375" customWidth="1"/>
    <col min="14" max="14" width="7.5703125" customWidth="1"/>
  </cols>
  <sheetData>
    <row r="1" spans="1:15" x14ac:dyDescent="0.25">
      <c r="A1" s="7" t="s">
        <v>68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x14ac:dyDescent="0.25">
      <c r="A2" s="6" t="s">
        <v>69</v>
      </c>
      <c r="B2" s="6"/>
      <c r="C2" s="6"/>
      <c r="D2" s="6"/>
      <c r="E2" s="3"/>
    </row>
    <row r="3" spans="1:15" x14ac:dyDescent="0.25">
      <c r="A3" s="8" t="s">
        <v>0</v>
      </c>
      <c r="B3" s="8" t="s">
        <v>1</v>
      </c>
      <c r="C3" s="4" t="s">
        <v>2</v>
      </c>
      <c r="D3" s="4"/>
      <c r="E3" s="4"/>
      <c r="F3" s="4"/>
      <c r="G3" s="4"/>
      <c r="H3" s="4"/>
      <c r="I3" s="4"/>
      <c r="J3" s="4" t="s">
        <v>2</v>
      </c>
      <c r="K3" s="4" t="s">
        <v>3</v>
      </c>
      <c r="L3" s="4"/>
      <c r="M3" s="4"/>
      <c r="N3" s="4" t="s">
        <v>3</v>
      </c>
      <c r="O3" s="4" t="s">
        <v>4</v>
      </c>
    </row>
    <row r="4" spans="1:15" ht="23.25" customHeight="1" x14ac:dyDescent="0.25">
      <c r="A4" s="8"/>
      <c r="B4" s="8"/>
      <c r="C4" s="1" t="s">
        <v>5</v>
      </c>
      <c r="D4" s="1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11</v>
      </c>
      <c r="J4" s="4"/>
      <c r="K4" s="1" t="s">
        <v>6</v>
      </c>
      <c r="L4" s="1" t="s">
        <v>10</v>
      </c>
      <c r="M4" s="1" t="s">
        <v>11</v>
      </c>
      <c r="N4" s="4"/>
      <c r="O4" s="4"/>
    </row>
    <row r="5" spans="1:15" x14ac:dyDescent="0.25">
      <c r="A5" s="4" t="s">
        <v>12</v>
      </c>
      <c r="B5" s="1" t="s">
        <v>13</v>
      </c>
      <c r="C5" s="9"/>
      <c r="D5" s="9"/>
      <c r="E5" s="9"/>
      <c r="F5" s="9"/>
      <c r="G5" s="9"/>
      <c r="H5" s="9"/>
      <c r="I5" s="9"/>
      <c r="J5" s="10">
        <f>SUM(C5:I5)</f>
        <v>0</v>
      </c>
      <c r="K5" s="9">
        <v>15</v>
      </c>
      <c r="L5" s="9">
        <v>2</v>
      </c>
      <c r="M5" s="9">
        <v>11</v>
      </c>
      <c r="N5" s="10">
        <f>SUM(K5:M5)</f>
        <v>28</v>
      </c>
      <c r="O5" s="10">
        <f>J5+N5</f>
        <v>28</v>
      </c>
    </row>
    <row r="6" spans="1:15" x14ac:dyDescent="0.25">
      <c r="A6" s="4"/>
      <c r="B6" s="1" t="s">
        <v>14</v>
      </c>
      <c r="C6" s="10"/>
      <c r="D6" s="10">
        <v>45</v>
      </c>
      <c r="E6" s="10"/>
      <c r="F6" s="10"/>
      <c r="G6" s="10"/>
      <c r="H6" s="10">
        <v>8</v>
      </c>
      <c r="I6" s="10">
        <v>98</v>
      </c>
      <c r="J6" s="10">
        <f t="shared" ref="J6:J7" si="0">SUM(C6:I6)</f>
        <v>151</v>
      </c>
      <c r="K6" s="10">
        <v>178</v>
      </c>
      <c r="L6" s="10">
        <v>45</v>
      </c>
      <c r="M6" s="10">
        <v>134</v>
      </c>
      <c r="N6" s="10">
        <f t="shared" ref="N6:N7" si="1">SUM(K6:M6)</f>
        <v>357</v>
      </c>
      <c r="O6" s="10">
        <f t="shared" ref="O6:O7" si="2">J6+N6</f>
        <v>508</v>
      </c>
    </row>
    <row r="7" spans="1:15" x14ac:dyDescent="0.25">
      <c r="A7" s="4"/>
      <c r="B7" s="1" t="s">
        <v>15</v>
      </c>
      <c r="C7" s="9"/>
      <c r="D7" s="9"/>
      <c r="E7" s="9"/>
      <c r="F7" s="9"/>
      <c r="G7" s="9"/>
      <c r="H7" s="9"/>
      <c r="I7" s="9"/>
      <c r="J7" s="10">
        <f t="shared" si="0"/>
        <v>0</v>
      </c>
      <c r="K7" s="9">
        <v>41</v>
      </c>
      <c r="L7" s="9">
        <v>9</v>
      </c>
      <c r="M7" s="9">
        <v>38</v>
      </c>
      <c r="N7" s="10">
        <f t="shared" si="1"/>
        <v>88</v>
      </c>
      <c r="O7" s="10">
        <f t="shared" si="2"/>
        <v>88</v>
      </c>
    </row>
    <row r="8" spans="1:15" x14ac:dyDescent="0.25">
      <c r="A8" s="4"/>
      <c r="B8" s="2" t="s">
        <v>16</v>
      </c>
      <c r="C8" s="11">
        <f>SUM(C5:C7)</f>
        <v>0</v>
      </c>
      <c r="D8" s="11">
        <f t="shared" ref="D8:O8" si="3">SUM(D5:D7)</f>
        <v>45</v>
      </c>
      <c r="E8" s="11">
        <f t="shared" si="3"/>
        <v>0</v>
      </c>
      <c r="F8" s="11">
        <f t="shared" si="3"/>
        <v>0</v>
      </c>
      <c r="G8" s="11">
        <f t="shared" si="3"/>
        <v>0</v>
      </c>
      <c r="H8" s="11">
        <f t="shared" si="3"/>
        <v>8</v>
      </c>
      <c r="I8" s="11">
        <f t="shared" si="3"/>
        <v>98</v>
      </c>
      <c r="J8" s="11">
        <f t="shared" si="3"/>
        <v>151</v>
      </c>
      <c r="K8" s="11">
        <f t="shared" si="3"/>
        <v>234</v>
      </c>
      <c r="L8" s="11">
        <f t="shared" si="3"/>
        <v>56</v>
      </c>
      <c r="M8" s="11">
        <f t="shared" si="3"/>
        <v>183</v>
      </c>
      <c r="N8" s="11">
        <f t="shared" si="3"/>
        <v>473</v>
      </c>
      <c r="O8" s="11">
        <f t="shared" si="3"/>
        <v>624</v>
      </c>
    </row>
    <row r="9" spans="1:15" x14ac:dyDescent="0.25">
      <c r="A9" s="4" t="s">
        <v>17</v>
      </c>
      <c r="B9" s="1" t="s">
        <v>18</v>
      </c>
      <c r="C9" s="10"/>
      <c r="D9" s="10">
        <v>17</v>
      </c>
      <c r="E9" s="10">
        <v>13</v>
      </c>
      <c r="F9" s="10"/>
      <c r="G9" s="10"/>
      <c r="H9" s="10">
        <v>1</v>
      </c>
      <c r="I9" s="10">
        <v>1</v>
      </c>
      <c r="J9" s="10">
        <f>SUM(C9:I9)</f>
        <v>32</v>
      </c>
      <c r="K9" s="10">
        <v>2</v>
      </c>
      <c r="L9" s="10"/>
      <c r="M9" s="10"/>
      <c r="N9" s="10">
        <f>SUM(K9:M9)</f>
        <v>2</v>
      </c>
      <c r="O9" s="10">
        <f>J9+N9</f>
        <v>34</v>
      </c>
    </row>
    <row r="10" spans="1:15" x14ac:dyDescent="0.25">
      <c r="A10" s="4"/>
      <c r="B10" s="1" t="s">
        <v>19</v>
      </c>
      <c r="C10" s="9"/>
      <c r="D10" s="9">
        <v>30</v>
      </c>
      <c r="E10" s="9">
        <v>10</v>
      </c>
      <c r="F10" s="9"/>
      <c r="G10" s="9"/>
      <c r="H10" s="9">
        <v>4</v>
      </c>
      <c r="I10" s="9">
        <v>26</v>
      </c>
      <c r="J10" s="10">
        <f t="shared" ref="J10:J36" si="4">SUM(C10:I10)</f>
        <v>70</v>
      </c>
      <c r="K10" s="9">
        <v>4</v>
      </c>
      <c r="L10" s="9"/>
      <c r="M10" s="9"/>
      <c r="N10" s="10">
        <f t="shared" ref="N10:N36" si="5">SUM(K10:M10)</f>
        <v>4</v>
      </c>
      <c r="O10" s="10">
        <f t="shared" ref="O10:O36" si="6">J10+N10</f>
        <v>74</v>
      </c>
    </row>
    <row r="11" spans="1:15" x14ac:dyDescent="0.25">
      <c r="A11" s="4"/>
      <c r="B11" s="1" t="s">
        <v>20</v>
      </c>
      <c r="C11" s="10"/>
      <c r="D11" s="10">
        <v>33</v>
      </c>
      <c r="E11" s="10"/>
      <c r="F11" s="10"/>
      <c r="G11" s="10"/>
      <c r="H11" s="10">
        <v>9</v>
      </c>
      <c r="I11" s="10">
        <v>17</v>
      </c>
      <c r="J11" s="10">
        <f t="shared" si="4"/>
        <v>59</v>
      </c>
      <c r="K11" s="10">
        <v>16</v>
      </c>
      <c r="L11" s="10">
        <v>18</v>
      </c>
      <c r="M11" s="10">
        <v>36</v>
      </c>
      <c r="N11" s="10">
        <f t="shared" si="5"/>
        <v>70</v>
      </c>
      <c r="O11" s="10">
        <f t="shared" si="6"/>
        <v>129</v>
      </c>
    </row>
    <row r="12" spans="1:15" x14ac:dyDescent="0.25">
      <c r="A12" s="4"/>
      <c r="B12" s="1" t="s">
        <v>21</v>
      </c>
      <c r="C12" s="9"/>
      <c r="D12" s="9">
        <v>15</v>
      </c>
      <c r="E12" s="9"/>
      <c r="F12" s="9"/>
      <c r="G12" s="9"/>
      <c r="H12" s="9">
        <v>2</v>
      </c>
      <c r="I12" s="9">
        <v>8</v>
      </c>
      <c r="J12" s="10">
        <f t="shared" si="4"/>
        <v>25</v>
      </c>
      <c r="K12" s="9">
        <v>15</v>
      </c>
      <c r="L12" s="9">
        <v>3</v>
      </c>
      <c r="M12" s="9">
        <v>43</v>
      </c>
      <c r="N12" s="10">
        <f t="shared" si="5"/>
        <v>61</v>
      </c>
      <c r="O12" s="10">
        <f t="shared" si="6"/>
        <v>86</v>
      </c>
    </row>
    <row r="13" spans="1:15" x14ac:dyDescent="0.25">
      <c r="A13" s="4"/>
      <c r="B13" s="1" t="s">
        <v>22</v>
      </c>
      <c r="C13" s="10"/>
      <c r="D13" s="10">
        <v>40</v>
      </c>
      <c r="E13" s="10">
        <v>10</v>
      </c>
      <c r="F13" s="10"/>
      <c r="G13" s="10"/>
      <c r="H13" s="10">
        <v>5</v>
      </c>
      <c r="I13" s="10">
        <v>54</v>
      </c>
      <c r="J13" s="10">
        <f t="shared" si="4"/>
        <v>109</v>
      </c>
      <c r="K13" s="10">
        <v>19</v>
      </c>
      <c r="L13" s="10">
        <v>2</v>
      </c>
      <c r="M13" s="10">
        <v>8</v>
      </c>
      <c r="N13" s="10">
        <f t="shared" si="5"/>
        <v>29</v>
      </c>
      <c r="O13" s="10">
        <f t="shared" si="6"/>
        <v>138</v>
      </c>
    </row>
    <row r="14" spans="1:15" x14ac:dyDescent="0.25">
      <c r="A14" s="4"/>
      <c r="B14" s="1" t="s">
        <v>23</v>
      </c>
      <c r="C14" s="9"/>
      <c r="D14" s="9">
        <v>44</v>
      </c>
      <c r="E14" s="9">
        <v>29</v>
      </c>
      <c r="F14" s="9"/>
      <c r="G14" s="9"/>
      <c r="H14" s="9">
        <v>1</v>
      </c>
      <c r="I14" s="9">
        <v>2</v>
      </c>
      <c r="J14" s="10">
        <f t="shared" si="4"/>
        <v>76</v>
      </c>
      <c r="K14" s="9">
        <v>3</v>
      </c>
      <c r="L14" s="9"/>
      <c r="M14" s="9"/>
      <c r="N14" s="10">
        <f t="shared" si="5"/>
        <v>3</v>
      </c>
      <c r="O14" s="10">
        <f t="shared" si="6"/>
        <v>79</v>
      </c>
    </row>
    <row r="15" spans="1:15" x14ac:dyDescent="0.25">
      <c r="A15" s="4"/>
      <c r="B15" s="1" t="s">
        <v>24</v>
      </c>
      <c r="C15" s="10"/>
      <c r="D15" s="10">
        <v>7</v>
      </c>
      <c r="E15" s="10"/>
      <c r="F15" s="10"/>
      <c r="G15" s="10"/>
      <c r="H15" s="10"/>
      <c r="I15" s="10"/>
      <c r="J15" s="10">
        <f t="shared" si="4"/>
        <v>7</v>
      </c>
      <c r="K15" s="10"/>
      <c r="L15" s="10"/>
      <c r="M15" s="10"/>
      <c r="N15" s="10">
        <f t="shared" si="5"/>
        <v>0</v>
      </c>
      <c r="O15" s="10">
        <f t="shared" si="6"/>
        <v>7</v>
      </c>
    </row>
    <row r="16" spans="1:15" x14ac:dyDescent="0.25">
      <c r="A16" s="4"/>
      <c r="B16" s="1" t="s">
        <v>25</v>
      </c>
      <c r="C16" s="9"/>
      <c r="D16" s="9">
        <v>26</v>
      </c>
      <c r="E16" s="9">
        <v>10</v>
      </c>
      <c r="F16" s="9"/>
      <c r="G16" s="9"/>
      <c r="H16" s="9">
        <v>6</v>
      </c>
      <c r="I16" s="9">
        <v>45</v>
      </c>
      <c r="J16" s="10">
        <f t="shared" si="4"/>
        <v>87</v>
      </c>
      <c r="K16" s="9">
        <v>11</v>
      </c>
      <c r="L16" s="9">
        <v>6</v>
      </c>
      <c r="M16" s="9">
        <v>7</v>
      </c>
      <c r="N16" s="10">
        <f t="shared" si="5"/>
        <v>24</v>
      </c>
      <c r="O16" s="10">
        <f t="shared" si="6"/>
        <v>111</v>
      </c>
    </row>
    <row r="17" spans="1:15" x14ac:dyDescent="0.25">
      <c r="A17" s="4"/>
      <c r="B17" s="1" t="s">
        <v>26</v>
      </c>
      <c r="C17" s="10"/>
      <c r="D17" s="10">
        <v>24</v>
      </c>
      <c r="E17" s="10">
        <v>10</v>
      </c>
      <c r="F17" s="10"/>
      <c r="G17" s="10"/>
      <c r="H17" s="10">
        <v>1</v>
      </c>
      <c r="I17" s="10">
        <v>9</v>
      </c>
      <c r="J17" s="10">
        <f t="shared" si="4"/>
        <v>44</v>
      </c>
      <c r="K17" s="10">
        <v>2</v>
      </c>
      <c r="L17" s="10"/>
      <c r="M17" s="10">
        <v>1</v>
      </c>
      <c r="N17" s="10">
        <f t="shared" si="5"/>
        <v>3</v>
      </c>
      <c r="O17" s="10">
        <f t="shared" si="6"/>
        <v>47</v>
      </c>
    </row>
    <row r="18" spans="1:15" x14ac:dyDescent="0.25">
      <c r="A18" s="4"/>
      <c r="B18" s="1" t="s">
        <v>27</v>
      </c>
      <c r="C18" s="9"/>
      <c r="D18" s="9">
        <v>29</v>
      </c>
      <c r="E18" s="9">
        <v>12</v>
      </c>
      <c r="F18" s="9"/>
      <c r="G18" s="9"/>
      <c r="H18" s="9">
        <v>5</v>
      </c>
      <c r="I18" s="9">
        <v>27</v>
      </c>
      <c r="J18" s="10">
        <f t="shared" si="4"/>
        <v>73</v>
      </c>
      <c r="K18" s="9">
        <v>10</v>
      </c>
      <c r="L18" s="9">
        <v>2</v>
      </c>
      <c r="M18" s="9">
        <v>2</v>
      </c>
      <c r="N18" s="10">
        <f t="shared" si="5"/>
        <v>14</v>
      </c>
      <c r="O18" s="10">
        <f t="shared" si="6"/>
        <v>87</v>
      </c>
    </row>
    <row r="19" spans="1:15" x14ac:dyDescent="0.25">
      <c r="A19" s="4"/>
      <c r="B19" s="1" t="s">
        <v>28</v>
      </c>
      <c r="C19" s="10"/>
      <c r="D19" s="10">
        <v>72</v>
      </c>
      <c r="E19" s="10">
        <v>54</v>
      </c>
      <c r="F19" s="10"/>
      <c r="G19" s="10"/>
      <c r="H19" s="10">
        <v>2</v>
      </c>
      <c r="I19" s="10">
        <v>7</v>
      </c>
      <c r="J19" s="10">
        <f t="shared" si="4"/>
        <v>135</v>
      </c>
      <c r="K19" s="10">
        <v>7</v>
      </c>
      <c r="L19" s="10">
        <v>3</v>
      </c>
      <c r="M19" s="10">
        <v>1</v>
      </c>
      <c r="N19" s="10">
        <f t="shared" si="5"/>
        <v>11</v>
      </c>
      <c r="O19" s="10">
        <f t="shared" si="6"/>
        <v>146</v>
      </c>
    </row>
    <row r="20" spans="1:15" x14ac:dyDescent="0.25">
      <c r="A20" s="4"/>
      <c r="B20" s="1" t="s">
        <v>29</v>
      </c>
      <c r="C20" s="9"/>
      <c r="D20" s="9">
        <v>6</v>
      </c>
      <c r="E20" s="9">
        <v>7</v>
      </c>
      <c r="F20" s="9"/>
      <c r="G20" s="9"/>
      <c r="H20" s="9">
        <v>1</v>
      </c>
      <c r="I20" s="9">
        <v>24</v>
      </c>
      <c r="J20" s="10">
        <f t="shared" si="4"/>
        <v>38</v>
      </c>
      <c r="K20" s="9"/>
      <c r="L20" s="9">
        <v>3</v>
      </c>
      <c r="M20" s="9">
        <v>4</v>
      </c>
      <c r="N20" s="10">
        <f t="shared" si="5"/>
        <v>7</v>
      </c>
      <c r="O20" s="10">
        <f t="shared" si="6"/>
        <v>45</v>
      </c>
    </row>
    <row r="21" spans="1:15" x14ac:dyDescent="0.25">
      <c r="A21" s="4"/>
      <c r="B21" s="1" t="s">
        <v>30</v>
      </c>
      <c r="C21" s="10"/>
      <c r="D21" s="10">
        <v>10</v>
      </c>
      <c r="E21" s="10"/>
      <c r="F21" s="10"/>
      <c r="G21" s="10"/>
      <c r="H21" s="10">
        <v>1</v>
      </c>
      <c r="I21" s="10">
        <v>3</v>
      </c>
      <c r="J21" s="10">
        <f t="shared" si="4"/>
        <v>14</v>
      </c>
      <c r="K21" s="10"/>
      <c r="L21" s="10"/>
      <c r="M21" s="10"/>
      <c r="N21" s="10">
        <f t="shared" si="5"/>
        <v>0</v>
      </c>
      <c r="O21" s="10">
        <f t="shared" si="6"/>
        <v>14</v>
      </c>
    </row>
    <row r="22" spans="1:15" x14ac:dyDescent="0.25">
      <c r="A22" s="4"/>
      <c r="B22" s="1" t="s">
        <v>31</v>
      </c>
      <c r="C22" s="9"/>
      <c r="D22" s="9">
        <v>49</v>
      </c>
      <c r="E22" s="9">
        <v>26</v>
      </c>
      <c r="F22" s="9"/>
      <c r="G22" s="9"/>
      <c r="H22" s="9">
        <v>4</v>
      </c>
      <c r="I22" s="9">
        <v>23</v>
      </c>
      <c r="J22" s="10">
        <f t="shared" si="4"/>
        <v>102</v>
      </c>
      <c r="K22" s="9"/>
      <c r="L22" s="9"/>
      <c r="M22" s="9"/>
      <c r="N22" s="10">
        <f t="shared" si="5"/>
        <v>0</v>
      </c>
      <c r="O22" s="10">
        <f t="shared" si="6"/>
        <v>102</v>
      </c>
    </row>
    <row r="23" spans="1:15" x14ac:dyDescent="0.25">
      <c r="A23" s="4"/>
      <c r="B23" s="1" t="s">
        <v>32</v>
      </c>
      <c r="C23" s="10"/>
      <c r="D23" s="10">
        <v>19</v>
      </c>
      <c r="E23" s="10">
        <v>12</v>
      </c>
      <c r="F23" s="10"/>
      <c r="G23" s="10"/>
      <c r="H23" s="10">
        <v>2</v>
      </c>
      <c r="I23" s="10">
        <v>7</v>
      </c>
      <c r="J23" s="10">
        <f t="shared" si="4"/>
        <v>40</v>
      </c>
      <c r="K23" s="10"/>
      <c r="L23" s="10"/>
      <c r="M23" s="10"/>
      <c r="N23" s="10">
        <f t="shared" si="5"/>
        <v>0</v>
      </c>
      <c r="O23" s="10">
        <f t="shared" si="6"/>
        <v>40</v>
      </c>
    </row>
    <row r="24" spans="1:15" x14ac:dyDescent="0.25">
      <c r="A24" s="4"/>
      <c r="B24" s="1" t="s">
        <v>33</v>
      </c>
      <c r="C24" s="9"/>
      <c r="D24" s="9">
        <v>36</v>
      </c>
      <c r="E24" s="9">
        <v>15</v>
      </c>
      <c r="F24" s="9"/>
      <c r="G24" s="9"/>
      <c r="H24" s="9">
        <v>7</v>
      </c>
      <c r="I24" s="9">
        <v>26</v>
      </c>
      <c r="J24" s="10">
        <f t="shared" si="4"/>
        <v>84</v>
      </c>
      <c r="K24" s="9">
        <v>3</v>
      </c>
      <c r="L24" s="9"/>
      <c r="M24" s="9"/>
      <c r="N24" s="10">
        <f t="shared" si="5"/>
        <v>3</v>
      </c>
      <c r="O24" s="10">
        <f t="shared" si="6"/>
        <v>87</v>
      </c>
    </row>
    <row r="25" spans="1:15" x14ac:dyDescent="0.25">
      <c r="A25" s="4"/>
      <c r="B25" s="1" t="s">
        <v>34</v>
      </c>
      <c r="C25" s="10"/>
      <c r="D25" s="10">
        <v>40</v>
      </c>
      <c r="E25" s="10">
        <v>15</v>
      </c>
      <c r="F25" s="10"/>
      <c r="G25" s="10"/>
      <c r="H25" s="10"/>
      <c r="I25" s="10"/>
      <c r="J25" s="10">
        <f t="shared" si="4"/>
        <v>55</v>
      </c>
      <c r="K25" s="10">
        <v>2</v>
      </c>
      <c r="L25" s="10"/>
      <c r="M25" s="10"/>
      <c r="N25" s="10">
        <f t="shared" si="5"/>
        <v>2</v>
      </c>
      <c r="O25" s="10">
        <f t="shared" si="6"/>
        <v>57</v>
      </c>
    </row>
    <row r="26" spans="1:15" x14ac:dyDescent="0.25">
      <c r="A26" s="4"/>
      <c r="B26" s="1" t="s">
        <v>35</v>
      </c>
      <c r="C26" s="9"/>
      <c r="D26" s="9">
        <v>28</v>
      </c>
      <c r="E26" s="9"/>
      <c r="F26" s="9"/>
      <c r="G26" s="9"/>
      <c r="H26" s="9">
        <v>1</v>
      </c>
      <c r="I26" s="9"/>
      <c r="J26" s="10">
        <f t="shared" si="4"/>
        <v>29</v>
      </c>
      <c r="K26" s="9">
        <v>5</v>
      </c>
      <c r="L26" s="9"/>
      <c r="M26" s="9"/>
      <c r="N26" s="10">
        <f t="shared" si="5"/>
        <v>5</v>
      </c>
      <c r="O26" s="10">
        <f t="shared" si="6"/>
        <v>34</v>
      </c>
    </row>
    <row r="27" spans="1:15" x14ac:dyDescent="0.25">
      <c r="A27" s="4"/>
      <c r="B27" s="1" t="s">
        <v>36</v>
      </c>
      <c r="C27" s="10"/>
      <c r="D27" s="10">
        <v>51</v>
      </c>
      <c r="E27" s="10">
        <v>16</v>
      </c>
      <c r="F27" s="10"/>
      <c r="G27" s="10"/>
      <c r="H27" s="10">
        <v>5</v>
      </c>
      <c r="I27" s="10">
        <v>21</v>
      </c>
      <c r="J27" s="10">
        <f t="shared" si="4"/>
        <v>93</v>
      </c>
      <c r="K27" s="10">
        <v>1</v>
      </c>
      <c r="L27" s="10"/>
      <c r="M27" s="10"/>
      <c r="N27" s="10">
        <f t="shared" si="5"/>
        <v>1</v>
      </c>
      <c r="O27" s="10">
        <f t="shared" si="6"/>
        <v>94</v>
      </c>
    </row>
    <row r="28" spans="1:15" x14ac:dyDescent="0.25">
      <c r="A28" s="4"/>
      <c r="B28" s="1" t="s">
        <v>37</v>
      </c>
      <c r="C28" s="9"/>
      <c r="D28" s="9">
        <v>34</v>
      </c>
      <c r="E28" s="9">
        <v>23</v>
      </c>
      <c r="F28" s="9"/>
      <c r="G28" s="9"/>
      <c r="H28" s="9">
        <v>2</v>
      </c>
      <c r="I28" s="9">
        <v>5</v>
      </c>
      <c r="J28" s="10">
        <f t="shared" si="4"/>
        <v>64</v>
      </c>
      <c r="K28" s="9">
        <v>6</v>
      </c>
      <c r="L28" s="9"/>
      <c r="M28" s="9"/>
      <c r="N28" s="10">
        <f t="shared" si="5"/>
        <v>6</v>
      </c>
      <c r="O28" s="10">
        <f t="shared" si="6"/>
        <v>70</v>
      </c>
    </row>
    <row r="29" spans="1:15" x14ac:dyDescent="0.25">
      <c r="A29" s="4"/>
      <c r="B29" s="1" t="s">
        <v>38</v>
      </c>
      <c r="C29" s="10"/>
      <c r="D29" s="10">
        <v>7</v>
      </c>
      <c r="E29" s="10">
        <v>4</v>
      </c>
      <c r="F29" s="10"/>
      <c r="G29" s="10"/>
      <c r="H29" s="10">
        <v>1</v>
      </c>
      <c r="I29" s="10">
        <v>3</v>
      </c>
      <c r="J29" s="10">
        <f t="shared" si="4"/>
        <v>15</v>
      </c>
      <c r="K29" s="10">
        <v>2</v>
      </c>
      <c r="L29" s="10"/>
      <c r="M29" s="10"/>
      <c r="N29" s="10">
        <f t="shared" si="5"/>
        <v>2</v>
      </c>
      <c r="O29" s="10">
        <f t="shared" si="6"/>
        <v>17</v>
      </c>
    </row>
    <row r="30" spans="1:15" x14ac:dyDescent="0.25">
      <c r="A30" s="4"/>
      <c r="B30" s="1" t="s">
        <v>39</v>
      </c>
      <c r="C30" s="9"/>
      <c r="D30" s="9">
        <v>14</v>
      </c>
      <c r="E30" s="9">
        <v>9</v>
      </c>
      <c r="F30" s="9"/>
      <c r="G30" s="9"/>
      <c r="H30" s="9">
        <v>1</v>
      </c>
      <c r="I30" s="9">
        <v>3</v>
      </c>
      <c r="J30" s="10">
        <f t="shared" si="4"/>
        <v>27</v>
      </c>
      <c r="K30" s="9">
        <v>3</v>
      </c>
      <c r="L30" s="9"/>
      <c r="M30" s="9"/>
      <c r="N30" s="10">
        <f t="shared" si="5"/>
        <v>3</v>
      </c>
      <c r="O30" s="10">
        <f t="shared" si="6"/>
        <v>30</v>
      </c>
    </row>
    <row r="31" spans="1:15" x14ac:dyDescent="0.25">
      <c r="A31" s="4"/>
      <c r="B31" s="1" t="s">
        <v>40</v>
      </c>
      <c r="C31" s="10"/>
      <c r="D31" s="10">
        <v>42</v>
      </c>
      <c r="E31" s="10">
        <v>13</v>
      </c>
      <c r="F31" s="10"/>
      <c r="G31" s="10"/>
      <c r="H31" s="10">
        <v>7</v>
      </c>
      <c r="I31" s="10">
        <v>62</v>
      </c>
      <c r="J31" s="10">
        <f t="shared" si="4"/>
        <v>124</v>
      </c>
      <c r="K31" s="10">
        <v>22</v>
      </c>
      <c r="L31" s="10">
        <v>7</v>
      </c>
      <c r="M31" s="10">
        <v>26</v>
      </c>
      <c r="N31" s="10">
        <f t="shared" si="5"/>
        <v>55</v>
      </c>
      <c r="O31" s="10">
        <f t="shared" si="6"/>
        <v>179</v>
      </c>
    </row>
    <row r="32" spans="1:15" x14ac:dyDescent="0.25">
      <c r="A32" s="4"/>
      <c r="B32" s="1" t="s">
        <v>41</v>
      </c>
      <c r="C32" s="9"/>
      <c r="D32" s="9">
        <v>46</v>
      </c>
      <c r="E32" s="9">
        <v>13</v>
      </c>
      <c r="F32" s="9"/>
      <c r="G32" s="9"/>
      <c r="H32" s="9">
        <v>5</v>
      </c>
      <c r="I32" s="9">
        <v>39</v>
      </c>
      <c r="J32" s="10">
        <f t="shared" si="4"/>
        <v>103</v>
      </c>
      <c r="K32" s="9"/>
      <c r="L32" s="9"/>
      <c r="M32" s="9"/>
      <c r="N32" s="10">
        <f t="shared" si="5"/>
        <v>0</v>
      </c>
      <c r="O32" s="10">
        <f t="shared" si="6"/>
        <v>103</v>
      </c>
    </row>
    <row r="33" spans="1:15" x14ac:dyDescent="0.25">
      <c r="A33" s="4"/>
      <c r="B33" s="1" t="s">
        <v>42</v>
      </c>
      <c r="C33" s="10"/>
      <c r="D33" s="10">
        <v>21</v>
      </c>
      <c r="E33" s="10">
        <v>10</v>
      </c>
      <c r="F33" s="10"/>
      <c r="G33" s="10"/>
      <c r="H33" s="10">
        <v>3</v>
      </c>
      <c r="I33" s="10">
        <v>4</v>
      </c>
      <c r="J33" s="10">
        <f t="shared" si="4"/>
        <v>38</v>
      </c>
      <c r="K33" s="10">
        <v>2</v>
      </c>
      <c r="L33" s="10"/>
      <c r="M33" s="10"/>
      <c r="N33" s="10">
        <f t="shared" si="5"/>
        <v>2</v>
      </c>
      <c r="O33" s="10">
        <f t="shared" si="6"/>
        <v>40</v>
      </c>
    </row>
    <row r="34" spans="1:15" x14ac:dyDescent="0.25">
      <c r="A34" s="4"/>
      <c r="B34" s="1" t="s">
        <v>43</v>
      </c>
      <c r="C34" s="9"/>
      <c r="D34" s="9">
        <v>64</v>
      </c>
      <c r="E34" s="9">
        <v>27</v>
      </c>
      <c r="F34" s="9"/>
      <c r="G34" s="9"/>
      <c r="H34" s="9">
        <v>7</v>
      </c>
      <c r="I34" s="9">
        <v>26</v>
      </c>
      <c r="J34" s="10">
        <f t="shared" si="4"/>
        <v>124</v>
      </c>
      <c r="K34" s="9"/>
      <c r="L34" s="9"/>
      <c r="M34" s="9"/>
      <c r="N34" s="10">
        <f t="shared" si="5"/>
        <v>0</v>
      </c>
      <c r="O34" s="10">
        <f t="shared" si="6"/>
        <v>124</v>
      </c>
    </row>
    <row r="35" spans="1:15" x14ac:dyDescent="0.25">
      <c r="A35" s="4"/>
      <c r="B35" s="1" t="s">
        <v>44</v>
      </c>
      <c r="C35" s="10"/>
      <c r="D35" s="10"/>
      <c r="E35" s="10"/>
      <c r="F35" s="10"/>
      <c r="G35" s="10"/>
      <c r="H35" s="10"/>
      <c r="I35" s="10"/>
      <c r="J35" s="10">
        <f t="shared" si="4"/>
        <v>0</v>
      </c>
      <c r="K35" s="10">
        <v>343</v>
      </c>
      <c r="L35" s="10">
        <v>25</v>
      </c>
      <c r="M35" s="10">
        <v>90</v>
      </c>
      <c r="N35" s="10">
        <f t="shared" si="5"/>
        <v>458</v>
      </c>
      <c r="O35" s="10">
        <f t="shared" si="6"/>
        <v>458</v>
      </c>
    </row>
    <row r="36" spans="1:15" x14ac:dyDescent="0.25">
      <c r="A36" s="4"/>
      <c r="B36" s="1" t="s">
        <v>45</v>
      </c>
      <c r="C36" s="9"/>
      <c r="D36" s="9">
        <v>24</v>
      </c>
      <c r="E36" s="9">
        <v>16</v>
      </c>
      <c r="F36" s="9"/>
      <c r="G36" s="9"/>
      <c r="H36" s="9"/>
      <c r="I36" s="9">
        <v>41</v>
      </c>
      <c r="J36" s="10">
        <f t="shared" si="4"/>
        <v>81</v>
      </c>
      <c r="K36" s="9"/>
      <c r="L36" s="9"/>
      <c r="M36" s="9"/>
      <c r="N36" s="10">
        <f t="shared" si="5"/>
        <v>0</v>
      </c>
      <c r="O36" s="10">
        <f t="shared" si="6"/>
        <v>81</v>
      </c>
    </row>
    <row r="37" spans="1:15" x14ac:dyDescent="0.25">
      <c r="A37" s="4"/>
      <c r="B37" s="2" t="s">
        <v>46</v>
      </c>
      <c r="C37" s="11">
        <f>SUM(C9:C36)</f>
        <v>0</v>
      </c>
      <c r="D37" s="11">
        <f t="shared" ref="D37:O37" si="7">SUM(D9:D36)</f>
        <v>828</v>
      </c>
      <c r="E37" s="11">
        <f t="shared" si="7"/>
        <v>354</v>
      </c>
      <c r="F37" s="11">
        <f t="shared" si="7"/>
        <v>0</v>
      </c>
      <c r="G37" s="11">
        <f t="shared" si="7"/>
        <v>0</v>
      </c>
      <c r="H37" s="11">
        <f t="shared" si="7"/>
        <v>83</v>
      </c>
      <c r="I37" s="11">
        <f t="shared" si="7"/>
        <v>483</v>
      </c>
      <c r="J37" s="11">
        <f t="shared" si="7"/>
        <v>1748</v>
      </c>
      <c r="K37" s="11">
        <f t="shared" si="7"/>
        <v>478</v>
      </c>
      <c r="L37" s="11">
        <f t="shared" si="7"/>
        <v>69</v>
      </c>
      <c r="M37" s="11">
        <f t="shared" si="7"/>
        <v>218</v>
      </c>
      <c r="N37" s="11">
        <f t="shared" si="7"/>
        <v>765</v>
      </c>
      <c r="O37" s="11">
        <f t="shared" si="7"/>
        <v>2513</v>
      </c>
    </row>
    <row r="38" spans="1:15" x14ac:dyDescent="0.25">
      <c r="A38" s="4" t="s">
        <v>47</v>
      </c>
      <c r="B38" s="1" t="s">
        <v>48</v>
      </c>
      <c r="C38" s="10"/>
      <c r="D38" s="10">
        <v>57</v>
      </c>
      <c r="E38" s="10">
        <v>39</v>
      </c>
      <c r="F38" s="10"/>
      <c r="G38" s="10">
        <v>1</v>
      </c>
      <c r="H38" s="10"/>
      <c r="I38" s="10">
        <v>2</v>
      </c>
      <c r="J38" s="10">
        <f>SUM(C38:I38)</f>
        <v>99</v>
      </c>
      <c r="K38" s="10">
        <v>11</v>
      </c>
      <c r="L38" s="10"/>
      <c r="M38" s="10"/>
      <c r="N38" s="10">
        <f>SUM(K38:M38)</f>
        <v>11</v>
      </c>
      <c r="O38" s="10">
        <f>J38+N38</f>
        <v>110</v>
      </c>
    </row>
    <row r="39" spans="1:15" x14ac:dyDescent="0.25">
      <c r="A39" s="4"/>
      <c r="B39" s="1" t="s">
        <v>49</v>
      </c>
      <c r="C39" s="9"/>
      <c r="D39" s="9">
        <v>49</v>
      </c>
      <c r="E39" s="9">
        <v>10</v>
      </c>
      <c r="F39" s="9"/>
      <c r="G39" s="9"/>
      <c r="H39" s="9"/>
      <c r="I39" s="9"/>
      <c r="J39" s="10">
        <f t="shared" ref="J39:J46" si="8">SUM(C39:I39)</f>
        <v>59</v>
      </c>
      <c r="K39" s="9">
        <v>6</v>
      </c>
      <c r="L39" s="9"/>
      <c r="M39" s="9"/>
      <c r="N39" s="10">
        <f t="shared" ref="N39:N46" si="9">SUM(K39:M39)</f>
        <v>6</v>
      </c>
      <c r="O39" s="10">
        <f t="shared" ref="O39:O46" si="10">J39+N39</f>
        <v>65</v>
      </c>
    </row>
    <row r="40" spans="1:15" x14ac:dyDescent="0.25">
      <c r="A40" s="4"/>
      <c r="B40" s="1" t="s">
        <v>50</v>
      </c>
      <c r="C40" s="10"/>
      <c r="D40" s="10">
        <v>5</v>
      </c>
      <c r="E40" s="10">
        <v>1</v>
      </c>
      <c r="F40" s="10"/>
      <c r="G40" s="10"/>
      <c r="H40" s="10"/>
      <c r="I40" s="10"/>
      <c r="J40" s="10">
        <f t="shared" si="8"/>
        <v>6</v>
      </c>
      <c r="K40" s="10"/>
      <c r="L40" s="10"/>
      <c r="M40" s="10"/>
      <c r="N40" s="10">
        <f t="shared" si="9"/>
        <v>0</v>
      </c>
      <c r="O40" s="10">
        <f t="shared" si="10"/>
        <v>6</v>
      </c>
    </row>
    <row r="41" spans="1:15" x14ac:dyDescent="0.25">
      <c r="A41" s="4"/>
      <c r="B41" s="1" t="s">
        <v>51</v>
      </c>
      <c r="C41" s="9"/>
      <c r="D41" s="9">
        <v>15</v>
      </c>
      <c r="E41" s="9">
        <v>3</v>
      </c>
      <c r="F41" s="9"/>
      <c r="G41" s="9"/>
      <c r="H41" s="9"/>
      <c r="I41" s="9"/>
      <c r="J41" s="10">
        <f t="shared" si="8"/>
        <v>18</v>
      </c>
      <c r="K41" s="9">
        <v>2</v>
      </c>
      <c r="L41" s="9"/>
      <c r="M41" s="9"/>
      <c r="N41" s="10">
        <f t="shared" si="9"/>
        <v>2</v>
      </c>
      <c r="O41" s="10">
        <f t="shared" si="10"/>
        <v>20</v>
      </c>
    </row>
    <row r="42" spans="1:15" x14ac:dyDescent="0.25">
      <c r="A42" s="4"/>
      <c r="B42" s="1" t="s">
        <v>52</v>
      </c>
      <c r="C42" s="10"/>
      <c r="D42" s="10"/>
      <c r="E42" s="10"/>
      <c r="F42" s="10"/>
      <c r="G42" s="10"/>
      <c r="H42" s="10"/>
      <c r="I42" s="10"/>
      <c r="J42" s="10">
        <f t="shared" si="8"/>
        <v>0</v>
      </c>
      <c r="K42" s="10">
        <v>42</v>
      </c>
      <c r="L42" s="10"/>
      <c r="M42" s="10"/>
      <c r="N42" s="10">
        <f t="shared" si="9"/>
        <v>42</v>
      </c>
      <c r="O42" s="10">
        <f t="shared" si="10"/>
        <v>42</v>
      </c>
    </row>
    <row r="43" spans="1:15" x14ac:dyDescent="0.25">
      <c r="A43" s="4"/>
      <c r="B43" s="1" t="s">
        <v>53</v>
      </c>
      <c r="C43" s="9"/>
      <c r="D43" s="9">
        <v>29</v>
      </c>
      <c r="E43" s="9">
        <v>20</v>
      </c>
      <c r="F43" s="9"/>
      <c r="G43" s="9"/>
      <c r="H43" s="9"/>
      <c r="I43" s="9">
        <v>1</v>
      </c>
      <c r="J43" s="10">
        <f t="shared" si="8"/>
        <v>50</v>
      </c>
      <c r="K43" s="9">
        <v>5</v>
      </c>
      <c r="L43" s="9"/>
      <c r="M43" s="9"/>
      <c r="N43" s="10">
        <f t="shared" si="9"/>
        <v>5</v>
      </c>
      <c r="O43" s="10">
        <f t="shared" si="10"/>
        <v>55</v>
      </c>
    </row>
    <row r="44" spans="1:15" x14ac:dyDescent="0.25">
      <c r="A44" s="4"/>
      <c r="B44" s="1" t="s">
        <v>54</v>
      </c>
      <c r="C44" s="10"/>
      <c r="D44" s="10">
        <v>32</v>
      </c>
      <c r="E44" s="10">
        <v>5</v>
      </c>
      <c r="F44" s="10">
        <v>1</v>
      </c>
      <c r="G44" s="10"/>
      <c r="H44" s="10"/>
      <c r="I44" s="10"/>
      <c r="J44" s="10">
        <f t="shared" si="8"/>
        <v>38</v>
      </c>
      <c r="K44" s="10">
        <v>7</v>
      </c>
      <c r="L44" s="10"/>
      <c r="M44" s="10"/>
      <c r="N44" s="10">
        <f t="shared" si="9"/>
        <v>7</v>
      </c>
      <c r="O44" s="10">
        <f t="shared" si="10"/>
        <v>45</v>
      </c>
    </row>
    <row r="45" spans="1:15" x14ac:dyDescent="0.25">
      <c r="A45" s="4"/>
      <c r="B45" s="1" t="s">
        <v>55</v>
      </c>
      <c r="C45" s="9"/>
      <c r="D45" s="9">
        <v>28</v>
      </c>
      <c r="E45" s="9">
        <v>6</v>
      </c>
      <c r="F45" s="9"/>
      <c r="G45" s="9"/>
      <c r="H45" s="9"/>
      <c r="I45" s="9"/>
      <c r="J45" s="10">
        <f t="shared" si="8"/>
        <v>34</v>
      </c>
      <c r="K45" s="9">
        <v>3</v>
      </c>
      <c r="L45" s="9"/>
      <c r="M45" s="9"/>
      <c r="N45" s="10">
        <f t="shared" si="9"/>
        <v>3</v>
      </c>
      <c r="O45" s="10">
        <f t="shared" si="10"/>
        <v>37</v>
      </c>
    </row>
    <row r="46" spans="1:15" x14ac:dyDescent="0.25">
      <c r="A46" s="4"/>
      <c r="B46" s="1" t="s">
        <v>56</v>
      </c>
      <c r="C46" s="10">
        <v>1</v>
      </c>
      <c r="D46" s="10">
        <v>53</v>
      </c>
      <c r="E46" s="10">
        <v>8</v>
      </c>
      <c r="F46" s="10">
        <v>2</v>
      </c>
      <c r="G46" s="10"/>
      <c r="H46" s="10">
        <v>1</v>
      </c>
      <c r="I46" s="10"/>
      <c r="J46" s="10">
        <f t="shared" si="8"/>
        <v>65</v>
      </c>
      <c r="K46" s="10">
        <v>11</v>
      </c>
      <c r="L46" s="10"/>
      <c r="M46" s="10"/>
      <c r="N46" s="10">
        <f t="shared" si="9"/>
        <v>11</v>
      </c>
      <c r="O46" s="10">
        <f t="shared" si="10"/>
        <v>76</v>
      </c>
    </row>
    <row r="47" spans="1:15" x14ac:dyDescent="0.25">
      <c r="A47" s="4"/>
      <c r="B47" s="2" t="s">
        <v>57</v>
      </c>
      <c r="C47" s="11">
        <f>SUM(C38:C46)</f>
        <v>1</v>
      </c>
      <c r="D47" s="11">
        <f t="shared" ref="D47:O47" si="11">SUM(D38:D46)</f>
        <v>268</v>
      </c>
      <c r="E47" s="11">
        <f t="shared" si="11"/>
        <v>92</v>
      </c>
      <c r="F47" s="11">
        <f t="shared" si="11"/>
        <v>3</v>
      </c>
      <c r="G47" s="11">
        <f t="shared" si="11"/>
        <v>1</v>
      </c>
      <c r="H47" s="11">
        <f t="shared" si="11"/>
        <v>1</v>
      </c>
      <c r="I47" s="11">
        <f t="shared" si="11"/>
        <v>3</v>
      </c>
      <c r="J47" s="11">
        <f t="shared" si="11"/>
        <v>369</v>
      </c>
      <c r="K47" s="11">
        <f t="shared" si="11"/>
        <v>87</v>
      </c>
      <c r="L47" s="11">
        <f t="shared" si="11"/>
        <v>0</v>
      </c>
      <c r="M47" s="11">
        <f t="shared" si="11"/>
        <v>0</v>
      </c>
      <c r="N47" s="11">
        <f t="shared" si="11"/>
        <v>87</v>
      </c>
      <c r="O47" s="11">
        <f t="shared" si="11"/>
        <v>456</v>
      </c>
    </row>
    <row r="48" spans="1:15" x14ac:dyDescent="0.25">
      <c r="A48" s="4" t="s">
        <v>58</v>
      </c>
      <c r="B48" s="1" t="s">
        <v>59</v>
      </c>
      <c r="C48" s="9"/>
      <c r="D48" s="9">
        <v>10</v>
      </c>
      <c r="E48" s="9"/>
      <c r="F48" s="9"/>
      <c r="G48" s="9"/>
      <c r="H48" s="9">
        <v>5</v>
      </c>
      <c r="I48" s="9">
        <v>15</v>
      </c>
      <c r="J48" s="10">
        <f>SUM(C48:I48)</f>
        <v>30</v>
      </c>
      <c r="K48" s="9"/>
      <c r="L48" s="9"/>
      <c r="M48" s="9"/>
      <c r="N48" s="10">
        <f>SUM(K48:M48)</f>
        <v>0</v>
      </c>
      <c r="O48" s="10">
        <f>J48+N48</f>
        <v>30</v>
      </c>
    </row>
    <row r="49" spans="1:15" x14ac:dyDescent="0.25">
      <c r="A49" s="4"/>
      <c r="B49" s="2" t="s">
        <v>60</v>
      </c>
      <c r="C49" s="11">
        <f>C48</f>
        <v>0</v>
      </c>
      <c r="D49" s="11">
        <f t="shared" ref="D49:O49" si="12">D48</f>
        <v>10</v>
      </c>
      <c r="E49" s="11">
        <f t="shared" si="12"/>
        <v>0</v>
      </c>
      <c r="F49" s="11">
        <f t="shared" si="12"/>
        <v>0</v>
      </c>
      <c r="G49" s="11">
        <f t="shared" si="12"/>
        <v>0</v>
      </c>
      <c r="H49" s="11">
        <f t="shared" si="12"/>
        <v>5</v>
      </c>
      <c r="I49" s="11">
        <f t="shared" si="12"/>
        <v>15</v>
      </c>
      <c r="J49" s="11">
        <f t="shared" si="12"/>
        <v>30</v>
      </c>
      <c r="K49" s="11">
        <f t="shared" si="12"/>
        <v>0</v>
      </c>
      <c r="L49" s="11">
        <f t="shared" si="12"/>
        <v>0</v>
      </c>
      <c r="M49" s="11">
        <f t="shared" si="12"/>
        <v>0</v>
      </c>
      <c r="N49" s="11">
        <f t="shared" si="12"/>
        <v>0</v>
      </c>
      <c r="O49" s="11">
        <f t="shared" si="12"/>
        <v>30</v>
      </c>
    </row>
    <row r="50" spans="1:15" x14ac:dyDescent="0.25">
      <c r="A50" s="4" t="s">
        <v>61</v>
      </c>
      <c r="B50" s="1" t="s">
        <v>59</v>
      </c>
      <c r="C50" s="10"/>
      <c r="D50" s="10">
        <v>100</v>
      </c>
      <c r="E50" s="10">
        <v>5</v>
      </c>
      <c r="F50" s="10"/>
      <c r="G50" s="10"/>
      <c r="H50" s="10">
        <v>10</v>
      </c>
      <c r="I50" s="10">
        <v>35</v>
      </c>
      <c r="J50" s="10">
        <f>SUM(C50:I50)</f>
        <v>150</v>
      </c>
      <c r="K50" s="10"/>
      <c r="L50" s="10"/>
      <c r="M50" s="10"/>
      <c r="N50" s="10">
        <f>K50+L50+M50</f>
        <v>0</v>
      </c>
      <c r="O50" s="10">
        <f>J50+N50</f>
        <v>150</v>
      </c>
    </row>
    <row r="51" spans="1:15" x14ac:dyDescent="0.25">
      <c r="A51" s="4"/>
      <c r="B51" s="2" t="s">
        <v>62</v>
      </c>
      <c r="C51" s="11">
        <f>C50</f>
        <v>0</v>
      </c>
      <c r="D51" s="11">
        <f t="shared" ref="D51:O51" si="13">D50</f>
        <v>100</v>
      </c>
      <c r="E51" s="11">
        <f t="shared" si="13"/>
        <v>5</v>
      </c>
      <c r="F51" s="11">
        <f t="shared" si="13"/>
        <v>0</v>
      </c>
      <c r="G51" s="11">
        <f t="shared" si="13"/>
        <v>0</v>
      </c>
      <c r="H51" s="11">
        <f t="shared" si="13"/>
        <v>10</v>
      </c>
      <c r="I51" s="11">
        <f t="shared" si="13"/>
        <v>35</v>
      </c>
      <c r="J51" s="11">
        <f t="shared" si="13"/>
        <v>150</v>
      </c>
      <c r="K51" s="11">
        <f t="shared" si="13"/>
        <v>0</v>
      </c>
      <c r="L51" s="11">
        <f t="shared" si="13"/>
        <v>0</v>
      </c>
      <c r="M51" s="11">
        <f t="shared" si="13"/>
        <v>0</v>
      </c>
      <c r="N51" s="11">
        <f t="shared" si="13"/>
        <v>0</v>
      </c>
      <c r="O51" s="11">
        <f t="shared" si="13"/>
        <v>150</v>
      </c>
    </row>
    <row r="52" spans="1:15" x14ac:dyDescent="0.25">
      <c r="A52" s="4" t="s">
        <v>63</v>
      </c>
      <c r="B52" s="1" t="s">
        <v>59</v>
      </c>
      <c r="C52" s="9"/>
      <c r="D52" s="9">
        <v>73</v>
      </c>
      <c r="E52" s="9"/>
      <c r="F52" s="9"/>
      <c r="G52" s="9"/>
      <c r="H52" s="9">
        <v>12</v>
      </c>
      <c r="I52" s="9">
        <v>15</v>
      </c>
      <c r="J52" s="10">
        <f>SUM(C52:I52)</f>
        <v>100</v>
      </c>
      <c r="K52" s="9"/>
      <c r="L52" s="9"/>
      <c r="M52" s="9"/>
      <c r="N52" s="10">
        <f>SUM(K52:M52)</f>
        <v>0</v>
      </c>
      <c r="O52" s="10">
        <f>J52+N52</f>
        <v>100</v>
      </c>
    </row>
    <row r="53" spans="1:15" x14ac:dyDescent="0.25">
      <c r="A53" s="4"/>
      <c r="B53" s="2" t="s">
        <v>64</v>
      </c>
      <c r="C53" s="11">
        <f>C52</f>
        <v>0</v>
      </c>
      <c r="D53" s="11">
        <f t="shared" ref="D53:O53" si="14">D52</f>
        <v>73</v>
      </c>
      <c r="E53" s="11">
        <f t="shared" si="14"/>
        <v>0</v>
      </c>
      <c r="F53" s="11">
        <f t="shared" si="14"/>
        <v>0</v>
      </c>
      <c r="G53" s="11">
        <f t="shared" si="14"/>
        <v>0</v>
      </c>
      <c r="H53" s="11">
        <f t="shared" si="14"/>
        <v>12</v>
      </c>
      <c r="I53" s="11">
        <f t="shared" si="14"/>
        <v>15</v>
      </c>
      <c r="J53" s="11">
        <f t="shared" si="14"/>
        <v>100</v>
      </c>
      <c r="K53" s="11">
        <f t="shared" si="14"/>
        <v>0</v>
      </c>
      <c r="L53" s="11">
        <f t="shared" si="14"/>
        <v>0</v>
      </c>
      <c r="M53" s="11">
        <f t="shared" si="14"/>
        <v>0</v>
      </c>
      <c r="N53" s="11">
        <f t="shared" si="14"/>
        <v>0</v>
      </c>
      <c r="O53" s="11">
        <f t="shared" si="14"/>
        <v>100</v>
      </c>
    </row>
    <row r="54" spans="1:15" x14ac:dyDescent="0.25">
      <c r="A54" s="4" t="s">
        <v>65</v>
      </c>
      <c r="B54" s="1" t="s">
        <v>66</v>
      </c>
      <c r="C54" s="10"/>
      <c r="D54" s="10"/>
      <c r="E54" s="10"/>
      <c r="F54" s="10"/>
      <c r="G54" s="10"/>
      <c r="H54" s="10"/>
      <c r="I54" s="10"/>
      <c r="J54" s="10">
        <f>SUM(C54:I54)</f>
        <v>0</v>
      </c>
      <c r="K54" s="10">
        <v>16</v>
      </c>
      <c r="L54" s="10">
        <v>2</v>
      </c>
      <c r="M54" s="10">
        <v>8</v>
      </c>
      <c r="N54" s="10">
        <f>SUM(K54:M54)</f>
        <v>26</v>
      </c>
      <c r="O54" s="10">
        <f>J54+N54</f>
        <v>26</v>
      </c>
    </row>
    <row r="55" spans="1:15" x14ac:dyDescent="0.25">
      <c r="A55" s="4"/>
      <c r="B55" s="2" t="s">
        <v>67</v>
      </c>
      <c r="C55" s="11">
        <f>C54</f>
        <v>0</v>
      </c>
      <c r="D55" s="11">
        <f t="shared" ref="D55:O55" si="15">D54</f>
        <v>0</v>
      </c>
      <c r="E55" s="11">
        <f t="shared" si="15"/>
        <v>0</v>
      </c>
      <c r="F55" s="11">
        <f t="shared" si="15"/>
        <v>0</v>
      </c>
      <c r="G55" s="11">
        <f t="shared" si="15"/>
        <v>0</v>
      </c>
      <c r="H55" s="11">
        <f t="shared" si="15"/>
        <v>0</v>
      </c>
      <c r="I55" s="11">
        <f t="shared" si="15"/>
        <v>0</v>
      </c>
      <c r="J55" s="11">
        <f t="shared" si="15"/>
        <v>0</v>
      </c>
      <c r="K55" s="11">
        <f t="shared" si="15"/>
        <v>16</v>
      </c>
      <c r="L55" s="11">
        <f t="shared" si="15"/>
        <v>2</v>
      </c>
      <c r="M55" s="11">
        <f t="shared" si="15"/>
        <v>8</v>
      </c>
      <c r="N55" s="11">
        <f t="shared" si="15"/>
        <v>26</v>
      </c>
      <c r="O55" s="11">
        <f t="shared" si="15"/>
        <v>26</v>
      </c>
    </row>
    <row r="56" spans="1:15" x14ac:dyDescent="0.25">
      <c r="A56" s="5" t="s">
        <v>4</v>
      </c>
      <c r="B56" s="5"/>
      <c r="C56" s="12">
        <f>C8+C37+C47+C49+C51+C55+C53</f>
        <v>1</v>
      </c>
      <c r="D56" s="12">
        <f t="shared" ref="D56:O56" si="16">D8+D37+D47+D49+D51+D55+D53</f>
        <v>1324</v>
      </c>
      <c r="E56" s="12">
        <f t="shared" si="16"/>
        <v>451</v>
      </c>
      <c r="F56" s="12">
        <f t="shared" si="16"/>
        <v>3</v>
      </c>
      <c r="G56" s="12">
        <f t="shared" si="16"/>
        <v>1</v>
      </c>
      <c r="H56" s="12">
        <f t="shared" si="16"/>
        <v>119</v>
      </c>
      <c r="I56" s="12">
        <f t="shared" si="16"/>
        <v>649</v>
      </c>
      <c r="J56" s="12">
        <f t="shared" si="16"/>
        <v>2548</v>
      </c>
      <c r="K56" s="12">
        <f t="shared" si="16"/>
        <v>815</v>
      </c>
      <c r="L56" s="12">
        <f t="shared" si="16"/>
        <v>127</v>
      </c>
      <c r="M56" s="12">
        <f t="shared" si="16"/>
        <v>409</v>
      </c>
      <c r="N56" s="12">
        <f t="shared" si="16"/>
        <v>1351</v>
      </c>
      <c r="O56" s="12">
        <f t="shared" si="16"/>
        <v>3899</v>
      </c>
    </row>
  </sheetData>
  <mergeCells count="17">
    <mergeCell ref="A1:O1"/>
    <mergeCell ref="O3:O4"/>
    <mergeCell ref="A5:A8"/>
    <mergeCell ref="A9:A37"/>
    <mergeCell ref="A38:A47"/>
    <mergeCell ref="A3:A4"/>
    <mergeCell ref="B3:B4"/>
    <mergeCell ref="C3:I3"/>
    <mergeCell ref="J3:J4"/>
    <mergeCell ref="K3:M3"/>
    <mergeCell ref="N3:N4"/>
    <mergeCell ref="A52:A53"/>
    <mergeCell ref="A54:A55"/>
    <mergeCell ref="A56:B56"/>
    <mergeCell ref="A2:D2"/>
    <mergeCell ref="A48:A49"/>
    <mergeCell ref="A50:A51"/>
  </mergeCells>
  <pageMargins left="0" right="0" top="0" bottom="0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2022-09-27T19:01:20Z</dcterms:modified>
</cp:coreProperties>
</file>