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8_{9489F187-D98C-43C1-A73F-C32C5E4E94B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  <c r="J63" i="1"/>
  <c r="N63" i="1"/>
  <c r="P63" i="1"/>
  <c r="C63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C62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C59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C56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C53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C50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C43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C20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C18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C16" i="1"/>
  <c r="P14" i="1"/>
  <c r="D14" i="1"/>
  <c r="D63" i="1" s="1"/>
  <c r="E14" i="1"/>
  <c r="E63" i="1" s="1"/>
  <c r="F14" i="1"/>
  <c r="G14" i="1"/>
  <c r="G63" i="1" s="1"/>
  <c r="H14" i="1"/>
  <c r="H63" i="1" s="1"/>
  <c r="I14" i="1"/>
  <c r="I63" i="1" s="1"/>
  <c r="J14" i="1"/>
  <c r="K14" i="1"/>
  <c r="K63" i="1" s="1"/>
  <c r="L14" i="1"/>
  <c r="L63" i="1" s="1"/>
  <c r="M14" i="1"/>
  <c r="M63" i="1" s="1"/>
  <c r="N14" i="1"/>
  <c r="O14" i="1"/>
  <c r="O63" i="1" s="1"/>
  <c r="C14" i="1"/>
  <c r="O19" i="1"/>
  <c r="K19" i="1"/>
  <c r="O17" i="1"/>
  <c r="P17" i="1" s="1"/>
  <c r="O15" i="1"/>
  <c r="K15" i="1"/>
  <c r="P15" i="1" s="1"/>
  <c r="O13" i="1"/>
  <c r="K13" i="1"/>
  <c r="O12" i="1"/>
  <c r="K12" i="1"/>
  <c r="O11" i="1"/>
  <c r="P11" i="1" s="1"/>
  <c r="K11" i="1"/>
  <c r="O10" i="1"/>
  <c r="K10" i="1"/>
  <c r="O9" i="1"/>
  <c r="K9" i="1"/>
  <c r="O8" i="1"/>
  <c r="K8" i="1"/>
  <c r="P8" i="1" s="1"/>
  <c r="O7" i="1"/>
  <c r="K7" i="1"/>
  <c r="O6" i="1"/>
  <c r="K6" i="1"/>
  <c r="P6" i="1" s="1"/>
  <c r="O5" i="1"/>
  <c r="K5" i="1"/>
  <c r="P12" i="1" l="1"/>
  <c r="P5" i="1"/>
  <c r="P13" i="1"/>
  <c r="P10" i="1"/>
  <c r="P7" i="1"/>
  <c r="P9" i="1"/>
  <c r="P19" i="1"/>
</calcChain>
</file>

<file path=xl/sharedStrings.xml><?xml version="1.0" encoding="utf-8"?>
<sst xmlns="http://schemas.openxmlformats.org/spreadsheetml/2006/main" count="89" uniqueCount="79">
  <si>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</si>
  <si>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</si>
  <si>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</si>
  <si>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</si>
  <si>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</si>
  <si>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</si>
  <si>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</si>
  <si>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S2B D</t>
  </si>
  <si>
    <t>S3A</t>
  </si>
  <si>
    <t>S3B</t>
  </si>
  <si>
    <t>S4</t>
  </si>
  <si>
    <t>W (dłużyca)</t>
  </si>
  <si>
    <t>W (kłoda)</t>
  </si>
  <si>
    <t>IB</t>
  </si>
  <si>
    <t>12-04-1-02-119   -b   -00</t>
  </si>
  <si>
    <t>12-04-1-02-129   -b   -00</t>
  </si>
  <si>
    <t>12-04-1-02-160   -c   -00</t>
  </si>
  <si>
    <t>12-04-1-02-160   -d   -00</t>
  </si>
  <si>
    <t>12-04-1-02-173   -a   -00</t>
  </si>
  <si>
    <t>12-04-1-05-41    -a   -01</t>
  </si>
  <si>
    <t>12-04-1-05-41    -a   -02</t>
  </si>
  <si>
    <t>12-04-1-05-41    -b   -01</t>
  </si>
  <si>
    <t>12-04-1-05-41    -b   -02</t>
  </si>
  <si>
    <t>IIIA</t>
  </si>
  <si>
    <t>12-04-1-05-75    -a   -99</t>
  </si>
  <si>
    <t>IIIAU</t>
  </si>
  <si>
    <t>12-04-1-02-183   -f   -00</t>
  </si>
  <si>
    <t>IIBU</t>
  </si>
  <si>
    <t>12-04-1-05-27    -c   -00</t>
  </si>
  <si>
    <t>TPP</t>
  </si>
  <si>
    <t>12-04-1-02-116   -b   -00</t>
  </si>
  <si>
    <t>12-04-1-02-117   -b   -00</t>
  </si>
  <si>
    <t>12-04-1-02-119   -c   -00</t>
  </si>
  <si>
    <t>12-04-1-02-119   -g   -00</t>
  </si>
  <si>
    <t>12-04-1-02-121   -i   -00</t>
  </si>
  <si>
    <t>12-04-1-02-121   -j   -00</t>
  </si>
  <si>
    <t>12-04-1-02-121   -l   -00</t>
  </si>
  <si>
    <t>12-04-1-02-132   -c   -00</t>
  </si>
  <si>
    <t>12-04-1-02-133   -h   -00</t>
  </si>
  <si>
    <t>12-04-1-02-146   -c   -00</t>
  </si>
  <si>
    <t>12-04-1-02-147   -c   -00</t>
  </si>
  <si>
    <t>12-04-1-02-163   -b   -00</t>
  </si>
  <si>
    <t>12-04-1-02-172   -c   -00</t>
  </si>
  <si>
    <t>12-04-1-05-12    -a   -00</t>
  </si>
  <si>
    <t>12-04-1-05-12    -d   -00</t>
  </si>
  <si>
    <t>12-04-1-05-12    -g   -00</t>
  </si>
  <si>
    <t>12-04-1-05-42    -a   -00</t>
  </si>
  <si>
    <t>12-04-1-05-42    -b   -00</t>
  </si>
  <si>
    <t>12-04-1-05-51    -a   -00</t>
  </si>
  <si>
    <t>12-04-1-05-71    -g   -00</t>
  </si>
  <si>
    <t>12-04-1-05-8     -c   -99</t>
  </si>
  <si>
    <t>12-04-1-05-8     -d   -99</t>
  </si>
  <si>
    <t>Razem: TPP</t>
  </si>
  <si>
    <t>TWP</t>
  </si>
  <si>
    <t>12-04-1-02-131   -a   -00</t>
  </si>
  <si>
    <t>12-04-1-02-160   -b   -00</t>
  </si>
  <si>
    <t>12-04-1-02-171   -b   -00</t>
  </si>
  <si>
    <t>12-04-1-02-99    -c   -00</t>
  </si>
  <si>
    <t>12-04-1-05-57    -b   -00</t>
  </si>
  <si>
    <t>12-04-1-05-58    -a   -00</t>
  </si>
  <si>
    <t>Razem: TWP</t>
  </si>
  <si>
    <t>PR</t>
  </si>
  <si>
    <t xml:space="preserve">12-04-1-02-      -    -  </t>
  </si>
  <si>
    <t xml:space="preserve">12-04-1-05-      -    -  </t>
  </si>
  <si>
    <t>Razem: PR</t>
  </si>
  <si>
    <t>PTP</t>
  </si>
  <si>
    <t>Razem: PTP</t>
  </si>
  <si>
    <t>PTW</t>
  </si>
  <si>
    <t>Razem: PTW</t>
  </si>
  <si>
    <t>CSS</t>
  </si>
  <si>
    <t>12-04-1-05-26    -c   -00</t>
  </si>
  <si>
    <t>12-04-1-05-26    -f   -00</t>
  </si>
  <si>
    <t>Razem: CSS</t>
  </si>
  <si>
    <t>Razem: IB</t>
  </si>
  <si>
    <t>Razem: IIIA</t>
  </si>
  <si>
    <t>Razem: IIBU</t>
  </si>
  <si>
    <t>Razem: IIIAU</t>
  </si>
  <si>
    <t>Załącznik nr 2.3.2- Układ sortymentowy pozyskania drewna w Leśnictwie</t>
  </si>
  <si>
    <t>PAKIET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</si>
</sst>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 tint="-0.34998626667073579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3"/>
  <sheetViews>
    <sheetView tabSelected="1" topLeftCell="A38" workbookViewId="0">
      <selection activeCell="U8" sqref="U8"/>
    </sheetView>
  </sheetViews>
  <sheetFormatPr defaultRowHeight="15" x14ac:dyDescent="0.25"/>
  <cols>
    <col min="1" max="1" width="6" customWidth="1"/>
    <col min="2" max="2" width="18" customWidth="1"/>
    <col min="3" max="3" width="3.42578125" customWidth="1"/>
    <col min="4" max="4" width="5.5703125" customWidth="1"/>
    <col min="5" max="5" width="5.85546875" customWidth="1"/>
    <col min="6" max="6" width="5" customWidth="1"/>
    <col min="7" max="7" width="3.7109375" customWidth="1"/>
    <col min="8" max="8" width="4" customWidth="1"/>
    <col min="9" max="9" width="8" customWidth="1"/>
    <col min="10" max="10" width="5.5703125" customWidth="1"/>
    <col min="11" max="11" width="5.42578125" customWidth="1"/>
    <col min="12" max="12" width="5.85546875" customWidth="1"/>
    <col min="13" max="13" width="4" customWidth="1"/>
    <col min="14" max="14" width="7.42578125" customWidth="1"/>
    <col min="15" max="15" width="8" customWidth="1"/>
    <col min="16" max="16" width="6" customWidth="1"/>
  </cols>
  <sheetData>
    <row r="1" spans="1:16" x14ac:dyDescent="0.25">
      <c r="A1" s="12" t="s">
        <v>77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x14ac:dyDescent="0.25">
      <c r="A2" s="11" t="s">
        <v>78</v>
      </c>
      <c r="B2" s="11"/>
      <c r="C2" s="11"/>
      <c r="D2" s="11"/>
    </row>
    <row r="3" spans="1:16" x14ac:dyDescent="0.25">
      <c r="A3" s="7" t="s">
        <v>0</v>
      </c>
      <c r="B3" s="7" t="s">
        <v>1</v>
      </c>
      <c r="C3" s="8" t="s">
        <v>2</v>
      </c>
      <c r="D3" s="8"/>
      <c r="E3" s="8"/>
      <c r="F3" s="8"/>
      <c r="G3" s="8"/>
      <c r="H3" s="8"/>
      <c r="I3" s="8"/>
      <c r="J3" s="8"/>
      <c r="K3" s="8" t="s">
        <v>2</v>
      </c>
      <c r="L3" s="8" t="s">
        <v>3</v>
      </c>
      <c r="M3" s="8"/>
      <c r="N3" s="8"/>
      <c r="O3" s="8" t="s">
        <v>3</v>
      </c>
      <c r="P3" s="8" t="s">
        <v>4</v>
      </c>
    </row>
    <row r="4" spans="1:16" ht="22.5" x14ac:dyDescent="0.25">
      <c r="A4" s="7"/>
      <c r="B4" s="7"/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8"/>
      <c r="L4" s="9" t="s">
        <v>6</v>
      </c>
      <c r="M4" s="9" t="s">
        <v>10</v>
      </c>
      <c r="N4" s="9" t="s">
        <v>11</v>
      </c>
      <c r="O4" s="8"/>
      <c r="P4" s="8"/>
    </row>
    <row r="5" spans="1:16" ht="12.75" customHeight="1" x14ac:dyDescent="0.25">
      <c r="A5" s="8" t="s">
        <v>13</v>
      </c>
      <c r="B5" s="9" t="s">
        <v>14</v>
      </c>
      <c r="C5" s="1"/>
      <c r="D5" s="1"/>
      <c r="E5" s="1"/>
      <c r="F5" s="1"/>
      <c r="G5" s="1"/>
      <c r="H5" s="1"/>
      <c r="I5" s="1"/>
      <c r="J5" s="1"/>
      <c r="K5" s="2">
        <f>C5+D5+E5+F5+G5+H5+I5+J5</f>
        <v>0</v>
      </c>
      <c r="L5" s="1">
        <v>1</v>
      </c>
      <c r="M5" s="1"/>
      <c r="N5" s="1"/>
      <c r="O5" s="2">
        <f>L5+M5+N5</f>
        <v>1</v>
      </c>
      <c r="P5" s="2">
        <f>K5+O5</f>
        <v>1</v>
      </c>
    </row>
    <row r="6" spans="1:16" ht="12.75" customHeight="1" x14ac:dyDescent="0.25">
      <c r="A6" s="8"/>
      <c r="B6" s="9" t="s">
        <v>15</v>
      </c>
      <c r="C6" s="2"/>
      <c r="D6" s="2"/>
      <c r="E6" s="2"/>
      <c r="F6" s="2"/>
      <c r="G6" s="2"/>
      <c r="H6" s="2"/>
      <c r="I6" s="2"/>
      <c r="J6" s="2"/>
      <c r="K6" s="2">
        <f t="shared" ref="K6:K13" si="0">C6+D6+E6+F6+G6+H6+I6+J6</f>
        <v>0</v>
      </c>
      <c r="L6" s="2">
        <v>4</v>
      </c>
      <c r="M6" s="2"/>
      <c r="N6" s="2">
        <v>1</v>
      </c>
      <c r="O6" s="2">
        <f t="shared" ref="O6:O13" si="1">L6+M6+N6</f>
        <v>5</v>
      </c>
      <c r="P6" s="2">
        <f>K6+O6</f>
        <v>5</v>
      </c>
    </row>
    <row r="7" spans="1:16" ht="12.75" customHeight="1" x14ac:dyDescent="0.25">
      <c r="A7" s="8"/>
      <c r="B7" s="9" t="s">
        <v>16</v>
      </c>
      <c r="C7" s="1"/>
      <c r="D7" s="1"/>
      <c r="E7" s="1"/>
      <c r="F7" s="1"/>
      <c r="G7" s="1"/>
      <c r="H7" s="1"/>
      <c r="I7" s="1"/>
      <c r="J7" s="1"/>
      <c r="K7" s="2">
        <f t="shared" si="0"/>
        <v>0</v>
      </c>
      <c r="L7" s="1">
        <v>5</v>
      </c>
      <c r="M7" s="1"/>
      <c r="N7" s="1">
        <v>2</v>
      </c>
      <c r="O7" s="2">
        <f t="shared" si="1"/>
        <v>7</v>
      </c>
      <c r="P7" s="2">
        <f>K7+O7</f>
        <v>7</v>
      </c>
    </row>
    <row r="8" spans="1:16" ht="12.75" customHeight="1" x14ac:dyDescent="0.25">
      <c r="A8" s="8"/>
      <c r="B8" s="9" t="s">
        <v>17</v>
      </c>
      <c r="C8" s="2"/>
      <c r="D8" s="2"/>
      <c r="E8" s="2"/>
      <c r="F8" s="2"/>
      <c r="G8" s="2"/>
      <c r="H8" s="2"/>
      <c r="I8" s="2"/>
      <c r="J8" s="2"/>
      <c r="K8" s="2">
        <f t="shared" si="0"/>
        <v>0</v>
      </c>
      <c r="L8" s="2">
        <v>17</v>
      </c>
      <c r="M8" s="2"/>
      <c r="N8" s="2">
        <v>9</v>
      </c>
      <c r="O8" s="2">
        <f t="shared" si="1"/>
        <v>26</v>
      </c>
      <c r="P8" s="2">
        <f>K8+O8</f>
        <v>26</v>
      </c>
    </row>
    <row r="9" spans="1:16" ht="12.75" customHeight="1" x14ac:dyDescent="0.25">
      <c r="A9" s="8"/>
      <c r="B9" s="9" t="s">
        <v>18</v>
      </c>
      <c r="C9" s="1"/>
      <c r="D9" s="1"/>
      <c r="E9" s="1"/>
      <c r="F9" s="1"/>
      <c r="G9" s="1"/>
      <c r="H9" s="1"/>
      <c r="I9" s="1"/>
      <c r="J9" s="1"/>
      <c r="K9" s="2">
        <f t="shared" si="0"/>
        <v>0</v>
      </c>
      <c r="L9" s="1">
        <v>21</v>
      </c>
      <c r="M9" s="1">
        <v>1</v>
      </c>
      <c r="N9" s="1">
        <v>11</v>
      </c>
      <c r="O9" s="2">
        <f t="shared" si="1"/>
        <v>33</v>
      </c>
      <c r="P9" s="2">
        <f>K9+O9</f>
        <v>33</v>
      </c>
    </row>
    <row r="10" spans="1:16" ht="12.75" customHeight="1" x14ac:dyDescent="0.25">
      <c r="A10" s="8"/>
      <c r="B10" s="9" t="s">
        <v>19</v>
      </c>
      <c r="C10" s="2"/>
      <c r="D10" s="2"/>
      <c r="E10" s="2"/>
      <c r="F10" s="2"/>
      <c r="G10" s="2"/>
      <c r="H10" s="2"/>
      <c r="I10" s="2"/>
      <c r="J10" s="2"/>
      <c r="K10" s="2">
        <f t="shared" si="0"/>
        <v>0</v>
      </c>
      <c r="L10" s="2">
        <v>6</v>
      </c>
      <c r="M10" s="2">
        <v>4</v>
      </c>
      <c r="N10" s="2"/>
      <c r="O10" s="2">
        <f t="shared" si="1"/>
        <v>10</v>
      </c>
      <c r="P10" s="2">
        <f>K10+O10</f>
        <v>10</v>
      </c>
    </row>
    <row r="11" spans="1:16" ht="12.75" customHeight="1" x14ac:dyDescent="0.25">
      <c r="A11" s="8"/>
      <c r="B11" s="9" t="s">
        <v>20</v>
      </c>
      <c r="C11" s="1"/>
      <c r="D11" s="1"/>
      <c r="E11" s="1"/>
      <c r="F11" s="1"/>
      <c r="G11" s="1"/>
      <c r="H11" s="1"/>
      <c r="I11" s="1"/>
      <c r="J11" s="1"/>
      <c r="K11" s="2">
        <f t="shared" si="0"/>
        <v>0</v>
      </c>
      <c r="L11" s="1"/>
      <c r="M11" s="1">
        <v>2</v>
      </c>
      <c r="N11" s="1"/>
      <c r="O11" s="2">
        <f t="shared" si="1"/>
        <v>2</v>
      </c>
      <c r="P11" s="2">
        <f>K11+O11</f>
        <v>2</v>
      </c>
    </row>
    <row r="12" spans="1:16" ht="12.75" customHeight="1" x14ac:dyDescent="0.25">
      <c r="A12" s="8"/>
      <c r="B12" s="9" t="s">
        <v>21</v>
      </c>
      <c r="C12" s="2"/>
      <c r="D12" s="2"/>
      <c r="E12" s="2"/>
      <c r="F12" s="2"/>
      <c r="G12" s="2"/>
      <c r="H12" s="2"/>
      <c r="I12" s="2"/>
      <c r="J12" s="2"/>
      <c r="K12" s="2">
        <f t="shared" si="0"/>
        <v>0</v>
      </c>
      <c r="L12" s="2">
        <v>2</v>
      </c>
      <c r="M12" s="2">
        <v>3</v>
      </c>
      <c r="N12" s="2"/>
      <c r="O12" s="2">
        <f t="shared" si="1"/>
        <v>5</v>
      </c>
      <c r="P12" s="2">
        <f>K12+O12</f>
        <v>5</v>
      </c>
    </row>
    <row r="13" spans="1:16" ht="12.75" customHeight="1" x14ac:dyDescent="0.25">
      <c r="A13" s="8"/>
      <c r="B13" s="9" t="s">
        <v>22</v>
      </c>
      <c r="C13" s="1"/>
      <c r="D13" s="1"/>
      <c r="E13" s="1"/>
      <c r="F13" s="1"/>
      <c r="G13" s="1"/>
      <c r="H13" s="1"/>
      <c r="I13" s="1"/>
      <c r="J13" s="1"/>
      <c r="K13" s="2">
        <f t="shared" si="0"/>
        <v>0</v>
      </c>
      <c r="L13" s="1"/>
      <c r="M13" s="1">
        <v>2</v>
      </c>
      <c r="N13" s="1"/>
      <c r="O13" s="2">
        <f t="shared" si="1"/>
        <v>2</v>
      </c>
      <c r="P13" s="2">
        <f>K13+O13</f>
        <v>2</v>
      </c>
    </row>
    <row r="14" spans="1:16" ht="12.75" customHeight="1" x14ac:dyDescent="0.25">
      <c r="A14" s="8"/>
      <c r="B14" s="10" t="s">
        <v>73</v>
      </c>
      <c r="C14" s="3">
        <f>SUM(C5:C13)</f>
        <v>0</v>
      </c>
      <c r="D14" s="3">
        <f t="shared" ref="D14:O14" si="2">SUM(D5:D13)</f>
        <v>0</v>
      </c>
      <c r="E14" s="3">
        <f t="shared" si="2"/>
        <v>0</v>
      </c>
      <c r="F14" s="3">
        <f t="shared" si="2"/>
        <v>0</v>
      </c>
      <c r="G14" s="3">
        <f t="shared" si="2"/>
        <v>0</v>
      </c>
      <c r="H14" s="3">
        <f t="shared" si="2"/>
        <v>0</v>
      </c>
      <c r="I14" s="3">
        <f t="shared" si="2"/>
        <v>0</v>
      </c>
      <c r="J14" s="3">
        <f t="shared" si="2"/>
        <v>0</v>
      </c>
      <c r="K14" s="3">
        <f t="shared" si="2"/>
        <v>0</v>
      </c>
      <c r="L14" s="3">
        <f t="shared" si="2"/>
        <v>56</v>
      </c>
      <c r="M14" s="3">
        <f t="shared" si="2"/>
        <v>12</v>
      </c>
      <c r="N14" s="3">
        <f t="shared" si="2"/>
        <v>23</v>
      </c>
      <c r="O14" s="3">
        <f t="shared" si="2"/>
        <v>91</v>
      </c>
      <c r="P14" s="3">
        <f>SUM(P5:P13)</f>
        <v>91</v>
      </c>
    </row>
    <row r="15" spans="1:16" ht="12.75" customHeight="1" x14ac:dyDescent="0.25">
      <c r="A15" s="8" t="s">
        <v>23</v>
      </c>
      <c r="B15" s="9" t="s">
        <v>24</v>
      </c>
      <c r="C15" s="2"/>
      <c r="D15" s="2"/>
      <c r="E15" s="2"/>
      <c r="F15" s="2"/>
      <c r="G15" s="2"/>
      <c r="H15" s="2"/>
      <c r="I15" s="2"/>
      <c r="J15" s="2"/>
      <c r="K15" s="2">
        <f>C15+D15+E15+F15+G15+H15+I15+J15</f>
        <v>0</v>
      </c>
      <c r="L15" s="2">
        <v>1</v>
      </c>
      <c r="M15" s="2">
        <v>1</v>
      </c>
      <c r="N15" s="2"/>
      <c r="O15" s="2">
        <f>L15+M15+N15</f>
        <v>2</v>
      </c>
      <c r="P15" s="2">
        <f>K15+O15</f>
        <v>2</v>
      </c>
    </row>
    <row r="16" spans="1:16" ht="12.75" customHeight="1" x14ac:dyDescent="0.25">
      <c r="A16" s="8"/>
      <c r="B16" s="10" t="s">
        <v>74</v>
      </c>
      <c r="C16" s="3">
        <f>SUM(C15)</f>
        <v>0</v>
      </c>
      <c r="D16" s="3">
        <f t="shared" ref="D16:P16" si="3">SUM(D15)</f>
        <v>0</v>
      </c>
      <c r="E16" s="3">
        <f t="shared" si="3"/>
        <v>0</v>
      </c>
      <c r="F16" s="3">
        <f t="shared" si="3"/>
        <v>0</v>
      </c>
      <c r="G16" s="3">
        <f t="shared" si="3"/>
        <v>0</v>
      </c>
      <c r="H16" s="3">
        <f t="shared" si="3"/>
        <v>0</v>
      </c>
      <c r="I16" s="3">
        <f t="shared" si="3"/>
        <v>0</v>
      </c>
      <c r="J16" s="3">
        <f t="shared" si="3"/>
        <v>0</v>
      </c>
      <c r="K16" s="3">
        <f t="shared" si="3"/>
        <v>0</v>
      </c>
      <c r="L16" s="3">
        <f t="shared" si="3"/>
        <v>1</v>
      </c>
      <c r="M16" s="3">
        <f t="shared" si="3"/>
        <v>1</v>
      </c>
      <c r="N16" s="3">
        <f t="shared" si="3"/>
        <v>0</v>
      </c>
      <c r="O16" s="3">
        <f t="shared" si="3"/>
        <v>2</v>
      </c>
      <c r="P16" s="3">
        <f t="shared" si="3"/>
        <v>2</v>
      </c>
    </row>
    <row r="17" spans="1:16" ht="12.75" customHeight="1" x14ac:dyDescent="0.25">
      <c r="A17" s="8" t="s">
        <v>25</v>
      </c>
      <c r="B17" s="9" t="s">
        <v>26</v>
      </c>
      <c r="C17" s="1"/>
      <c r="D17" s="1"/>
      <c r="E17" s="1"/>
      <c r="F17" s="1"/>
      <c r="G17" s="1"/>
      <c r="H17" s="1"/>
      <c r="I17" s="1"/>
      <c r="J17" s="1"/>
      <c r="K17" s="2"/>
      <c r="L17" s="1">
        <v>28</v>
      </c>
      <c r="M17" s="1">
        <v>3</v>
      </c>
      <c r="N17" s="1"/>
      <c r="O17" s="2">
        <f>L17+M17+N17</f>
        <v>31</v>
      </c>
      <c r="P17" s="2">
        <f>K17+O17</f>
        <v>31</v>
      </c>
    </row>
    <row r="18" spans="1:16" ht="12.75" customHeight="1" x14ac:dyDescent="0.25">
      <c r="A18" s="8"/>
      <c r="B18" s="10" t="s">
        <v>76</v>
      </c>
      <c r="C18" s="3">
        <f>SUM(C17)</f>
        <v>0</v>
      </c>
      <c r="D18" s="3">
        <f t="shared" ref="D18:P18" si="4">SUM(D17)</f>
        <v>0</v>
      </c>
      <c r="E18" s="3">
        <f t="shared" si="4"/>
        <v>0</v>
      </c>
      <c r="F18" s="3">
        <f t="shared" si="4"/>
        <v>0</v>
      </c>
      <c r="G18" s="3">
        <f t="shared" si="4"/>
        <v>0</v>
      </c>
      <c r="H18" s="3">
        <f t="shared" si="4"/>
        <v>0</v>
      </c>
      <c r="I18" s="3">
        <f t="shared" si="4"/>
        <v>0</v>
      </c>
      <c r="J18" s="3">
        <f t="shared" si="4"/>
        <v>0</v>
      </c>
      <c r="K18" s="3">
        <f t="shared" si="4"/>
        <v>0</v>
      </c>
      <c r="L18" s="3">
        <f t="shared" si="4"/>
        <v>28</v>
      </c>
      <c r="M18" s="3">
        <f t="shared" si="4"/>
        <v>3</v>
      </c>
      <c r="N18" s="3">
        <f t="shared" si="4"/>
        <v>0</v>
      </c>
      <c r="O18" s="3">
        <f t="shared" si="4"/>
        <v>31</v>
      </c>
      <c r="P18" s="3">
        <f t="shared" si="4"/>
        <v>31</v>
      </c>
    </row>
    <row r="19" spans="1:16" ht="12.75" customHeight="1" x14ac:dyDescent="0.25">
      <c r="A19" s="8" t="s">
        <v>27</v>
      </c>
      <c r="B19" s="9" t="s">
        <v>28</v>
      </c>
      <c r="C19" s="4"/>
      <c r="D19" s="4">
        <v>6</v>
      </c>
      <c r="E19" s="4"/>
      <c r="F19" s="4"/>
      <c r="G19" s="4"/>
      <c r="H19" s="4"/>
      <c r="I19" s="4">
        <v>3</v>
      </c>
      <c r="J19" s="4"/>
      <c r="K19" s="4">
        <f>C19+D19+E19+F19+G19+H19+I19+J19</f>
        <v>9</v>
      </c>
      <c r="L19" s="4">
        <v>47</v>
      </c>
      <c r="M19" s="4">
        <v>2</v>
      </c>
      <c r="N19" s="4">
        <v>9</v>
      </c>
      <c r="O19" s="4">
        <f>L19+M19+N19</f>
        <v>58</v>
      </c>
      <c r="P19" s="4">
        <f>O19+K19</f>
        <v>67</v>
      </c>
    </row>
    <row r="20" spans="1:16" ht="12.75" customHeight="1" x14ac:dyDescent="0.25">
      <c r="A20" s="8"/>
      <c r="B20" s="10" t="s">
        <v>75</v>
      </c>
      <c r="C20" s="3">
        <f>SUM(C19)</f>
        <v>0</v>
      </c>
      <c r="D20" s="3">
        <f t="shared" ref="D20:P20" si="5">SUM(D19)</f>
        <v>6</v>
      </c>
      <c r="E20" s="3">
        <f t="shared" si="5"/>
        <v>0</v>
      </c>
      <c r="F20" s="3">
        <f t="shared" si="5"/>
        <v>0</v>
      </c>
      <c r="G20" s="3">
        <f t="shared" si="5"/>
        <v>0</v>
      </c>
      <c r="H20" s="3">
        <f t="shared" si="5"/>
        <v>0</v>
      </c>
      <c r="I20" s="3">
        <f t="shared" si="5"/>
        <v>3</v>
      </c>
      <c r="J20" s="3">
        <f t="shared" si="5"/>
        <v>0</v>
      </c>
      <c r="K20" s="3">
        <f t="shared" si="5"/>
        <v>9</v>
      </c>
      <c r="L20" s="3">
        <f t="shared" si="5"/>
        <v>47</v>
      </c>
      <c r="M20" s="3">
        <f t="shared" si="5"/>
        <v>2</v>
      </c>
      <c r="N20" s="3">
        <f t="shared" si="5"/>
        <v>9</v>
      </c>
      <c r="O20" s="3">
        <f t="shared" si="5"/>
        <v>58</v>
      </c>
      <c r="P20" s="3">
        <f t="shared" si="5"/>
        <v>67</v>
      </c>
    </row>
    <row r="21" spans="1:16" ht="12.75" customHeight="1" x14ac:dyDescent="0.25">
      <c r="A21" s="8" t="s">
        <v>29</v>
      </c>
      <c r="B21" s="9" t="s">
        <v>30</v>
      </c>
      <c r="C21" s="2"/>
      <c r="D21" s="2">
        <v>85</v>
      </c>
      <c r="E21" s="2">
        <v>87</v>
      </c>
      <c r="F21" s="2"/>
      <c r="G21" s="2">
        <v>2</v>
      </c>
      <c r="H21" s="2">
        <v>2</v>
      </c>
      <c r="I21" s="2">
        <v>1</v>
      </c>
      <c r="J21" s="2">
        <v>4</v>
      </c>
      <c r="K21" s="2">
        <v>181</v>
      </c>
      <c r="L21" s="2">
        <v>4</v>
      </c>
      <c r="M21" s="2"/>
      <c r="N21" s="2"/>
      <c r="O21" s="2">
        <v>4</v>
      </c>
      <c r="P21" s="2">
        <v>185</v>
      </c>
    </row>
    <row r="22" spans="1:16" ht="12.75" customHeight="1" x14ac:dyDescent="0.25">
      <c r="A22" s="8"/>
      <c r="B22" s="9" t="s">
        <v>31</v>
      </c>
      <c r="C22" s="1"/>
      <c r="D22" s="1">
        <v>209</v>
      </c>
      <c r="E22" s="1">
        <v>225</v>
      </c>
      <c r="F22" s="1"/>
      <c r="G22" s="1"/>
      <c r="H22" s="1">
        <v>7</v>
      </c>
      <c r="I22" s="1">
        <v>11</v>
      </c>
      <c r="J22" s="1">
        <v>110</v>
      </c>
      <c r="K22" s="2">
        <v>562</v>
      </c>
      <c r="L22" s="1">
        <v>18</v>
      </c>
      <c r="M22" s="1">
        <v>2</v>
      </c>
      <c r="N22" s="1">
        <v>1</v>
      </c>
      <c r="O22" s="2">
        <v>21</v>
      </c>
      <c r="P22" s="2">
        <v>583</v>
      </c>
    </row>
    <row r="23" spans="1:16" ht="12.75" customHeight="1" x14ac:dyDescent="0.25">
      <c r="A23" s="8"/>
      <c r="B23" s="9" t="s">
        <v>32</v>
      </c>
      <c r="C23" s="2"/>
      <c r="D23" s="2">
        <v>38</v>
      </c>
      <c r="E23" s="2">
        <v>41</v>
      </c>
      <c r="F23" s="2"/>
      <c r="G23" s="2"/>
      <c r="H23" s="2">
        <v>1</v>
      </c>
      <c r="I23" s="2">
        <v>2</v>
      </c>
      <c r="J23" s="2">
        <v>20</v>
      </c>
      <c r="K23" s="2">
        <v>102</v>
      </c>
      <c r="L23" s="2">
        <v>3</v>
      </c>
      <c r="M23" s="2"/>
      <c r="N23" s="2"/>
      <c r="O23" s="2">
        <v>3</v>
      </c>
      <c r="P23" s="2">
        <v>105</v>
      </c>
    </row>
    <row r="24" spans="1:16" ht="12.75" customHeight="1" x14ac:dyDescent="0.25">
      <c r="A24" s="8"/>
      <c r="B24" s="9" t="s">
        <v>33</v>
      </c>
      <c r="C24" s="1"/>
      <c r="D24" s="1">
        <v>28</v>
      </c>
      <c r="E24" s="1">
        <v>35</v>
      </c>
      <c r="F24" s="1"/>
      <c r="G24" s="1"/>
      <c r="H24" s="1">
        <v>1</v>
      </c>
      <c r="I24" s="1">
        <v>3</v>
      </c>
      <c r="J24" s="1">
        <v>14</v>
      </c>
      <c r="K24" s="2">
        <v>81</v>
      </c>
      <c r="L24" s="1">
        <v>4</v>
      </c>
      <c r="M24" s="1"/>
      <c r="N24" s="1"/>
      <c r="O24" s="2">
        <v>4</v>
      </c>
      <c r="P24" s="2">
        <v>85</v>
      </c>
    </row>
    <row r="25" spans="1:16" ht="12.75" customHeight="1" x14ac:dyDescent="0.25">
      <c r="A25" s="8"/>
      <c r="B25" s="9" t="s">
        <v>34</v>
      </c>
      <c r="C25" s="2"/>
      <c r="D25" s="2">
        <v>19</v>
      </c>
      <c r="E25" s="2">
        <v>14</v>
      </c>
      <c r="F25" s="2"/>
      <c r="G25" s="2"/>
      <c r="H25" s="2">
        <v>1</v>
      </c>
      <c r="I25" s="2">
        <v>1</v>
      </c>
      <c r="J25" s="2">
        <v>17</v>
      </c>
      <c r="K25" s="2">
        <v>52</v>
      </c>
      <c r="L25" s="2">
        <v>3</v>
      </c>
      <c r="M25" s="2"/>
      <c r="N25" s="2"/>
      <c r="O25" s="2">
        <v>3</v>
      </c>
      <c r="P25" s="2">
        <v>55</v>
      </c>
    </row>
    <row r="26" spans="1:16" ht="12.75" customHeight="1" x14ac:dyDescent="0.25">
      <c r="A26" s="8"/>
      <c r="B26" s="9" t="s">
        <v>35</v>
      </c>
      <c r="C26" s="1"/>
      <c r="D26" s="1">
        <v>61</v>
      </c>
      <c r="E26" s="1">
        <v>58</v>
      </c>
      <c r="F26" s="1"/>
      <c r="G26" s="1">
        <v>1</v>
      </c>
      <c r="H26" s="1">
        <v>1</v>
      </c>
      <c r="I26" s="1">
        <v>1</v>
      </c>
      <c r="J26" s="1">
        <v>5</v>
      </c>
      <c r="K26" s="2">
        <v>127</v>
      </c>
      <c r="L26" s="1">
        <v>4</v>
      </c>
      <c r="M26" s="1"/>
      <c r="N26" s="1"/>
      <c r="O26" s="2">
        <v>4</v>
      </c>
      <c r="P26" s="2">
        <v>131</v>
      </c>
    </row>
    <row r="27" spans="1:16" ht="12.75" customHeight="1" x14ac:dyDescent="0.25">
      <c r="A27" s="8"/>
      <c r="B27" s="9" t="s">
        <v>36</v>
      </c>
      <c r="C27" s="2"/>
      <c r="D27" s="2">
        <v>6</v>
      </c>
      <c r="E27" s="2">
        <v>3</v>
      </c>
      <c r="F27" s="2"/>
      <c r="G27" s="2"/>
      <c r="H27" s="2"/>
      <c r="I27" s="2"/>
      <c r="J27" s="2"/>
      <c r="K27" s="2">
        <v>9</v>
      </c>
      <c r="L27" s="2"/>
      <c r="M27" s="2"/>
      <c r="N27" s="2"/>
      <c r="O27" s="2"/>
      <c r="P27" s="2">
        <v>9</v>
      </c>
    </row>
    <row r="28" spans="1:16" ht="12.75" customHeight="1" x14ac:dyDescent="0.25">
      <c r="A28" s="8"/>
      <c r="B28" s="9" t="s">
        <v>37</v>
      </c>
      <c r="C28" s="1"/>
      <c r="D28" s="1">
        <v>29</v>
      </c>
      <c r="E28" s="1">
        <v>28</v>
      </c>
      <c r="F28" s="1"/>
      <c r="G28" s="1"/>
      <c r="H28" s="1"/>
      <c r="I28" s="1">
        <v>1</v>
      </c>
      <c r="J28" s="1">
        <v>2</v>
      </c>
      <c r="K28" s="2">
        <v>60</v>
      </c>
      <c r="L28" s="1">
        <v>2</v>
      </c>
      <c r="M28" s="1"/>
      <c r="N28" s="1"/>
      <c r="O28" s="2">
        <v>2</v>
      </c>
      <c r="P28" s="2">
        <v>62</v>
      </c>
    </row>
    <row r="29" spans="1:16" ht="12.75" customHeight="1" x14ac:dyDescent="0.25">
      <c r="A29" s="8"/>
      <c r="B29" s="9" t="s">
        <v>38</v>
      </c>
      <c r="C29" s="2"/>
      <c r="D29" s="2">
        <v>57</v>
      </c>
      <c r="E29" s="2">
        <v>55</v>
      </c>
      <c r="F29" s="2"/>
      <c r="G29" s="2">
        <v>1</v>
      </c>
      <c r="H29" s="2">
        <v>1</v>
      </c>
      <c r="I29" s="2">
        <v>1</v>
      </c>
      <c r="J29" s="2">
        <v>5</v>
      </c>
      <c r="K29" s="2">
        <v>120</v>
      </c>
      <c r="L29" s="2">
        <v>4</v>
      </c>
      <c r="M29" s="2"/>
      <c r="N29" s="2"/>
      <c r="O29" s="2">
        <v>4</v>
      </c>
      <c r="P29" s="2">
        <v>124</v>
      </c>
    </row>
    <row r="30" spans="1:16" ht="12.75" customHeight="1" x14ac:dyDescent="0.25">
      <c r="A30" s="8"/>
      <c r="B30" s="9" t="s">
        <v>39</v>
      </c>
      <c r="C30" s="1"/>
      <c r="D30" s="1">
        <v>11</v>
      </c>
      <c r="E30" s="1">
        <v>11</v>
      </c>
      <c r="F30" s="1"/>
      <c r="G30" s="1"/>
      <c r="H30" s="1"/>
      <c r="I30" s="1"/>
      <c r="J30" s="1">
        <v>1</v>
      </c>
      <c r="K30" s="2">
        <v>23</v>
      </c>
      <c r="L30" s="1">
        <v>1</v>
      </c>
      <c r="M30" s="1"/>
      <c r="N30" s="1"/>
      <c r="O30" s="2">
        <v>1</v>
      </c>
      <c r="P30" s="2">
        <v>24</v>
      </c>
    </row>
    <row r="31" spans="1:16" ht="12.75" customHeight="1" x14ac:dyDescent="0.25">
      <c r="A31" s="8"/>
      <c r="B31" s="9" t="s">
        <v>40</v>
      </c>
      <c r="C31" s="2"/>
      <c r="D31" s="2">
        <v>21</v>
      </c>
      <c r="E31" s="2">
        <v>21</v>
      </c>
      <c r="F31" s="2"/>
      <c r="G31" s="2"/>
      <c r="H31" s="2"/>
      <c r="I31" s="2"/>
      <c r="J31" s="2">
        <v>3</v>
      </c>
      <c r="K31" s="2">
        <v>45</v>
      </c>
      <c r="L31" s="2">
        <v>2</v>
      </c>
      <c r="M31" s="2"/>
      <c r="N31" s="2"/>
      <c r="O31" s="2">
        <v>2</v>
      </c>
      <c r="P31" s="2">
        <v>47</v>
      </c>
    </row>
    <row r="32" spans="1:16" ht="12.75" customHeight="1" x14ac:dyDescent="0.25">
      <c r="A32" s="8"/>
      <c r="B32" s="9" t="s">
        <v>41</v>
      </c>
      <c r="C32" s="1"/>
      <c r="D32" s="1">
        <v>71</v>
      </c>
      <c r="E32" s="1">
        <v>76</v>
      </c>
      <c r="F32" s="1"/>
      <c r="G32" s="1"/>
      <c r="H32" s="1">
        <v>1</v>
      </c>
      <c r="I32" s="1">
        <v>8</v>
      </c>
      <c r="J32" s="1">
        <v>63</v>
      </c>
      <c r="K32" s="2">
        <v>219</v>
      </c>
      <c r="L32" s="1">
        <v>6</v>
      </c>
      <c r="M32" s="1">
        <v>1</v>
      </c>
      <c r="N32" s="1">
        <v>1</v>
      </c>
      <c r="O32" s="2">
        <v>8</v>
      </c>
      <c r="P32" s="2">
        <v>227</v>
      </c>
    </row>
    <row r="33" spans="1:16" ht="12.75" customHeight="1" x14ac:dyDescent="0.25">
      <c r="A33" s="8"/>
      <c r="B33" s="9" t="s">
        <v>42</v>
      </c>
      <c r="C33" s="2"/>
      <c r="D33" s="2">
        <v>9</v>
      </c>
      <c r="E33" s="2">
        <v>4</v>
      </c>
      <c r="F33" s="2"/>
      <c r="G33" s="2"/>
      <c r="H33" s="2"/>
      <c r="I33" s="2"/>
      <c r="J33" s="2"/>
      <c r="K33" s="2">
        <v>13</v>
      </c>
      <c r="L33" s="2"/>
      <c r="M33" s="2"/>
      <c r="N33" s="2"/>
      <c r="O33" s="2"/>
      <c r="P33" s="2">
        <v>13</v>
      </c>
    </row>
    <row r="34" spans="1:16" ht="12.75" customHeight="1" x14ac:dyDescent="0.25">
      <c r="A34" s="8"/>
      <c r="B34" s="9" t="s">
        <v>43</v>
      </c>
      <c r="C34" s="1"/>
      <c r="D34" s="1">
        <v>50</v>
      </c>
      <c r="E34" s="1">
        <v>53</v>
      </c>
      <c r="F34" s="1"/>
      <c r="G34" s="1"/>
      <c r="H34" s="1">
        <v>1</v>
      </c>
      <c r="I34" s="1">
        <v>5</v>
      </c>
      <c r="J34" s="1">
        <v>43</v>
      </c>
      <c r="K34" s="2">
        <v>152</v>
      </c>
      <c r="L34" s="1">
        <v>4</v>
      </c>
      <c r="M34" s="1"/>
      <c r="N34" s="1">
        <v>1</v>
      </c>
      <c r="O34" s="2">
        <v>5</v>
      </c>
      <c r="P34" s="2">
        <v>157</v>
      </c>
    </row>
    <row r="35" spans="1:16" ht="12.75" customHeight="1" x14ac:dyDescent="0.25">
      <c r="A35" s="8"/>
      <c r="B35" s="9" t="s">
        <v>44</v>
      </c>
      <c r="C35" s="2"/>
      <c r="D35" s="2">
        <v>10</v>
      </c>
      <c r="E35" s="2">
        <v>11</v>
      </c>
      <c r="F35" s="2"/>
      <c r="G35" s="2"/>
      <c r="H35" s="2"/>
      <c r="I35" s="2">
        <v>1</v>
      </c>
      <c r="J35" s="2">
        <v>8</v>
      </c>
      <c r="K35" s="2">
        <v>30</v>
      </c>
      <c r="L35" s="2">
        <v>1</v>
      </c>
      <c r="M35" s="2"/>
      <c r="N35" s="2"/>
      <c r="O35" s="2">
        <v>1</v>
      </c>
      <c r="P35" s="2">
        <v>31</v>
      </c>
    </row>
    <row r="36" spans="1:16" ht="12.75" customHeight="1" x14ac:dyDescent="0.25">
      <c r="A36" s="8"/>
      <c r="B36" s="9" t="s">
        <v>45</v>
      </c>
      <c r="C36" s="1"/>
      <c r="D36" s="1">
        <v>63</v>
      </c>
      <c r="E36" s="1">
        <v>59</v>
      </c>
      <c r="F36" s="1"/>
      <c r="G36" s="1"/>
      <c r="H36" s="1">
        <v>3</v>
      </c>
      <c r="I36" s="1">
        <v>30</v>
      </c>
      <c r="J36" s="1">
        <v>92</v>
      </c>
      <c r="K36" s="2">
        <v>247</v>
      </c>
      <c r="L36" s="1">
        <v>11</v>
      </c>
      <c r="M36" s="1">
        <v>1</v>
      </c>
      <c r="N36" s="1">
        <v>8</v>
      </c>
      <c r="O36" s="2">
        <v>20</v>
      </c>
      <c r="P36" s="2">
        <v>267</v>
      </c>
    </row>
    <row r="37" spans="1:16" ht="12.75" customHeight="1" x14ac:dyDescent="0.25">
      <c r="A37" s="8"/>
      <c r="B37" s="9" t="s">
        <v>46</v>
      </c>
      <c r="C37" s="2"/>
      <c r="D37" s="2">
        <v>7</v>
      </c>
      <c r="E37" s="2">
        <v>7</v>
      </c>
      <c r="F37" s="2"/>
      <c r="G37" s="2"/>
      <c r="H37" s="2">
        <v>1</v>
      </c>
      <c r="I37" s="2">
        <v>3</v>
      </c>
      <c r="J37" s="2">
        <v>17</v>
      </c>
      <c r="K37" s="2">
        <v>35</v>
      </c>
      <c r="L37" s="2">
        <v>1</v>
      </c>
      <c r="M37" s="2"/>
      <c r="N37" s="2"/>
      <c r="O37" s="2">
        <v>1</v>
      </c>
      <c r="P37" s="2">
        <v>36</v>
      </c>
    </row>
    <row r="38" spans="1:16" ht="12.75" customHeight="1" x14ac:dyDescent="0.25">
      <c r="A38" s="8"/>
      <c r="B38" s="9" t="s">
        <v>47</v>
      </c>
      <c r="C38" s="1"/>
      <c r="D38" s="1">
        <v>4</v>
      </c>
      <c r="E38" s="1">
        <v>5</v>
      </c>
      <c r="F38" s="1"/>
      <c r="G38" s="1"/>
      <c r="H38" s="1"/>
      <c r="I38" s="1">
        <v>2</v>
      </c>
      <c r="J38" s="1">
        <v>5</v>
      </c>
      <c r="K38" s="2">
        <v>16</v>
      </c>
      <c r="L38" s="1"/>
      <c r="M38" s="1"/>
      <c r="N38" s="1"/>
      <c r="O38" s="2"/>
      <c r="P38" s="2">
        <v>16</v>
      </c>
    </row>
    <row r="39" spans="1:16" ht="12.75" customHeight="1" x14ac:dyDescent="0.25">
      <c r="A39" s="8"/>
      <c r="B39" s="9" t="s">
        <v>48</v>
      </c>
      <c r="C39" s="2"/>
      <c r="D39" s="2">
        <v>50</v>
      </c>
      <c r="E39" s="2">
        <v>46</v>
      </c>
      <c r="F39" s="2"/>
      <c r="G39" s="2"/>
      <c r="H39" s="2">
        <v>2</v>
      </c>
      <c r="I39" s="2">
        <v>23</v>
      </c>
      <c r="J39" s="2">
        <v>72</v>
      </c>
      <c r="K39" s="2">
        <v>193</v>
      </c>
      <c r="L39" s="2">
        <v>9</v>
      </c>
      <c r="M39" s="2"/>
      <c r="N39" s="2">
        <v>6</v>
      </c>
      <c r="O39" s="2">
        <v>15</v>
      </c>
      <c r="P39" s="2">
        <v>208</v>
      </c>
    </row>
    <row r="40" spans="1:16" ht="12.75" customHeight="1" x14ac:dyDescent="0.25">
      <c r="A40" s="8"/>
      <c r="B40" s="9" t="s">
        <v>49</v>
      </c>
      <c r="C40" s="1"/>
      <c r="D40" s="1">
        <v>68</v>
      </c>
      <c r="E40" s="1">
        <v>74</v>
      </c>
      <c r="F40" s="1"/>
      <c r="G40" s="1"/>
      <c r="H40" s="1">
        <v>2</v>
      </c>
      <c r="I40" s="1">
        <v>4</v>
      </c>
      <c r="J40" s="1">
        <v>36</v>
      </c>
      <c r="K40" s="2">
        <v>184</v>
      </c>
      <c r="L40" s="1">
        <v>6</v>
      </c>
      <c r="M40" s="1"/>
      <c r="N40" s="1"/>
      <c r="O40" s="2">
        <v>6</v>
      </c>
      <c r="P40" s="2">
        <v>190</v>
      </c>
    </row>
    <row r="41" spans="1:16" ht="12.75" customHeight="1" x14ac:dyDescent="0.25">
      <c r="A41" s="8"/>
      <c r="B41" s="9" t="s">
        <v>50</v>
      </c>
      <c r="C41" s="2"/>
      <c r="D41" s="2">
        <v>182</v>
      </c>
      <c r="E41" s="2">
        <v>192</v>
      </c>
      <c r="F41" s="2"/>
      <c r="G41" s="2"/>
      <c r="H41" s="2">
        <v>4</v>
      </c>
      <c r="I41" s="2">
        <v>21</v>
      </c>
      <c r="J41" s="2">
        <v>162</v>
      </c>
      <c r="K41" s="2">
        <v>561</v>
      </c>
      <c r="L41" s="2">
        <v>16</v>
      </c>
      <c r="M41" s="2">
        <v>2</v>
      </c>
      <c r="N41" s="2">
        <v>6</v>
      </c>
      <c r="O41" s="2">
        <v>24</v>
      </c>
      <c r="P41" s="2">
        <v>585</v>
      </c>
    </row>
    <row r="42" spans="1:16" ht="12.75" customHeight="1" x14ac:dyDescent="0.25">
      <c r="A42" s="8"/>
      <c r="B42" s="9" t="s">
        <v>51</v>
      </c>
      <c r="C42" s="1"/>
      <c r="D42" s="1">
        <v>22</v>
      </c>
      <c r="E42" s="1">
        <v>23</v>
      </c>
      <c r="F42" s="1"/>
      <c r="G42" s="1"/>
      <c r="H42" s="1"/>
      <c r="I42" s="1">
        <v>2</v>
      </c>
      <c r="J42" s="1">
        <v>19</v>
      </c>
      <c r="K42" s="2">
        <v>66</v>
      </c>
      <c r="L42" s="1">
        <v>2</v>
      </c>
      <c r="M42" s="1"/>
      <c r="N42" s="1"/>
      <c r="O42" s="2">
        <v>2</v>
      </c>
      <c r="P42" s="2">
        <v>68</v>
      </c>
    </row>
    <row r="43" spans="1:16" ht="12.75" customHeight="1" x14ac:dyDescent="0.25">
      <c r="A43" s="8"/>
      <c r="B43" s="10" t="s">
        <v>52</v>
      </c>
      <c r="C43" s="3">
        <f>SUM(C21:C42)</f>
        <v>0</v>
      </c>
      <c r="D43" s="3">
        <f t="shared" ref="D43:P43" si="6">SUM(D21:D42)</f>
        <v>1100</v>
      </c>
      <c r="E43" s="3">
        <f t="shared" si="6"/>
        <v>1128</v>
      </c>
      <c r="F43" s="3">
        <f t="shared" si="6"/>
        <v>0</v>
      </c>
      <c r="G43" s="3">
        <f t="shared" si="6"/>
        <v>4</v>
      </c>
      <c r="H43" s="3">
        <f t="shared" si="6"/>
        <v>28</v>
      </c>
      <c r="I43" s="3">
        <f t="shared" si="6"/>
        <v>120</v>
      </c>
      <c r="J43" s="3">
        <f t="shared" si="6"/>
        <v>698</v>
      </c>
      <c r="K43" s="3">
        <f t="shared" si="6"/>
        <v>3078</v>
      </c>
      <c r="L43" s="3">
        <f t="shared" si="6"/>
        <v>101</v>
      </c>
      <c r="M43" s="3">
        <f t="shared" si="6"/>
        <v>6</v>
      </c>
      <c r="N43" s="3">
        <f t="shared" si="6"/>
        <v>23</v>
      </c>
      <c r="O43" s="3">
        <f t="shared" si="6"/>
        <v>130</v>
      </c>
      <c r="P43" s="3">
        <f t="shared" si="6"/>
        <v>3208</v>
      </c>
    </row>
    <row r="44" spans="1:16" ht="12.75" customHeight="1" x14ac:dyDescent="0.25">
      <c r="A44" s="8" t="s">
        <v>53</v>
      </c>
      <c r="B44" s="9" t="s">
        <v>54</v>
      </c>
      <c r="C44" s="2"/>
      <c r="D44" s="2">
        <v>31</v>
      </c>
      <c r="E44" s="2">
        <v>13</v>
      </c>
      <c r="F44" s="2"/>
      <c r="G44" s="2">
        <v>3</v>
      </c>
      <c r="H44" s="2"/>
      <c r="I44" s="2"/>
      <c r="J44" s="2"/>
      <c r="K44" s="2">
        <v>47</v>
      </c>
      <c r="L44" s="2">
        <v>4</v>
      </c>
      <c r="M44" s="2"/>
      <c r="N44" s="2"/>
      <c r="O44" s="2">
        <v>4</v>
      </c>
      <c r="P44" s="2">
        <v>51</v>
      </c>
    </row>
    <row r="45" spans="1:16" ht="12.75" customHeight="1" x14ac:dyDescent="0.25">
      <c r="A45" s="8"/>
      <c r="B45" s="9" t="s">
        <v>55</v>
      </c>
      <c r="C45" s="1">
        <v>1</v>
      </c>
      <c r="D45" s="1">
        <v>10</v>
      </c>
      <c r="E45" s="1">
        <v>1</v>
      </c>
      <c r="F45" s="1">
        <v>1</v>
      </c>
      <c r="G45" s="1"/>
      <c r="H45" s="1"/>
      <c r="I45" s="1"/>
      <c r="J45" s="1"/>
      <c r="K45" s="2">
        <v>13</v>
      </c>
      <c r="L45" s="1">
        <v>2</v>
      </c>
      <c r="M45" s="1"/>
      <c r="N45" s="1"/>
      <c r="O45" s="2">
        <v>2</v>
      </c>
      <c r="P45" s="2">
        <v>15</v>
      </c>
    </row>
    <row r="46" spans="1:16" ht="12.75" customHeight="1" x14ac:dyDescent="0.25">
      <c r="A46" s="8"/>
      <c r="B46" s="9" t="s">
        <v>56</v>
      </c>
      <c r="C46" s="2"/>
      <c r="D46" s="2">
        <v>29</v>
      </c>
      <c r="E46" s="2">
        <v>9</v>
      </c>
      <c r="F46" s="2"/>
      <c r="G46" s="2">
        <v>1</v>
      </c>
      <c r="H46" s="2"/>
      <c r="I46" s="2"/>
      <c r="J46" s="2"/>
      <c r="K46" s="2">
        <v>39</v>
      </c>
      <c r="L46" s="2">
        <v>3</v>
      </c>
      <c r="M46" s="2"/>
      <c r="N46" s="2"/>
      <c r="O46" s="2">
        <v>3</v>
      </c>
      <c r="P46" s="2">
        <v>42</v>
      </c>
    </row>
    <row r="47" spans="1:16" ht="12.75" customHeight="1" x14ac:dyDescent="0.25">
      <c r="A47" s="8"/>
      <c r="B47" s="9" t="s">
        <v>57</v>
      </c>
      <c r="C47" s="1">
        <v>1</v>
      </c>
      <c r="D47" s="1">
        <v>43</v>
      </c>
      <c r="E47" s="1">
        <v>17</v>
      </c>
      <c r="F47" s="1"/>
      <c r="G47" s="1">
        <v>4</v>
      </c>
      <c r="H47" s="1">
        <v>1</v>
      </c>
      <c r="I47" s="1"/>
      <c r="J47" s="1"/>
      <c r="K47" s="2">
        <v>66</v>
      </c>
      <c r="L47" s="1">
        <v>6</v>
      </c>
      <c r="M47" s="1"/>
      <c r="N47" s="1"/>
      <c r="O47" s="2">
        <v>6</v>
      </c>
      <c r="P47" s="2">
        <v>72</v>
      </c>
    </row>
    <row r="48" spans="1:16" ht="12.75" customHeight="1" x14ac:dyDescent="0.25">
      <c r="A48" s="8"/>
      <c r="B48" s="9" t="s">
        <v>58</v>
      </c>
      <c r="C48" s="2">
        <v>2</v>
      </c>
      <c r="D48" s="2">
        <v>126</v>
      </c>
      <c r="E48" s="2">
        <v>18</v>
      </c>
      <c r="F48" s="2">
        <v>4</v>
      </c>
      <c r="G48" s="2"/>
      <c r="H48" s="2">
        <v>2</v>
      </c>
      <c r="I48" s="2"/>
      <c r="J48" s="2"/>
      <c r="K48" s="2">
        <v>152</v>
      </c>
      <c r="L48" s="2">
        <v>26</v>
      </c>
      <c r="M48" s="2">
        <v>1</v>
      </c>
      <c r="N48" s="2"/>
      <c r="O48" s="2">
        <v>27</v>
      </c>
      <c r="P48" s="2">
        <v>179</v>
      </c>
    </row>
    <row r="49" spans="1:16" ht="12.75" customHeight="1" x14ac:dyDescent="0.25">
      <c r="A49" s="8"/>
      <c r="B49" s="9" t="s">
        <v>59</v>
      </c>
      <c r="C49" s="1">
        <v>1</v>
      </c>
      <c r="D49" s="1">
        <v>84</v>
      </c>
      <c r="E49" s="1">
        <v>12</v>
      </c>
      <c r="F49" s="1">
        <v>3</v>
      </c>
      <c r="G49" s="1"/>
      <c r="H49" s="1">
        <v>1</v>
      </c>
      <c r="I49" s="1"/>
      <c r="J49" s="1"/>
      <c r="K49" s="2">
        <v>101</v>
      </c>
      <c r="L49" s="1">
        <v>17</v>
      </c>
      <c r="M49" s="1"/>
      <c r="N49" s="1"/>
      <c r="O49" s="2">
        <v>17</v>
      </c>
      <c r="P49" s="2">
        <v>118</v>
      </c>
    </row>
    <row r="50" spans="1:16" ht="12.75" customHeight="1" x14ac:dyDescent="0.25">
      <c r="A50" s="8"/>
      <c r="B50" s="10" t="s">
        <v>60</v>
      </c>
      <c r="C50" s="3">
        <f>SUM(C44:C49)</f>
        <v>5</v>
      </c>
      <c r="D50" s="3">
        <f t="shared" ref="D50:P50" si="7">SUM(D44:D49)</f>
        <v>323</v>
      </c>
      <c r="E50" s="3">
        <f t="shared" si="7"/>
        <v>70</v>
      </c>
      <c r="F50" s="3">
        <f t="shared" si="7"/>
        <v>8</v>
      </c>
      <c r="G50" s="3">
        <f t="shared" si="7"/>
        <v>8</v>
      </c>
      <c r="H50" s="3">
        <f t="shared" si="7"/>
        <v>4</v>
      </c>
      <c r="I50" s="3">
        <f t="shared" si="7"/>
        <v>0</v>
      </c>
      <c r="J50" s="3">
        <f t="shared" si="7"/>
        <v>0</v>
      </c>
      <c r="K50" s="3">
        <f t="shared" si="7"/>
        <v>418</v>
      </c>
      <c r="L50" s="3">
        <f t="shared" si="7"/>
        <v>58</v>
      </c>
      <c r="M50" s="3">
        <f t="shared" si="7"/>
        <v>1</v>
      </c>
      <c r="N50" s="3">
        <f t="shared" si="7"/>
        <v>0</v>
      </c>
      <c r="O50" s="3">
        <f t="shared" si="7"/>
        <v>59</v>
      </c>
      <c r="P50" s="3">
        <f t="shared" si="7"/>
        <v>477</v>
      </c>
    </row>
    <row r="51" spans="1:16" ht="12.75" customHeight="1" x14ac:dyDescent="0.25">
      <c r="A51" s="8" t="s">
        <v>61</v>
      </c>
      <c r="B51" s="9" t="s">
        <v>62</v>
      </c>
      <c r="C51" s="2"/>
      <c r="D51" s="2">
        <v>15</v>
      </c>
      <c r="E51" s="2"/>
      <c r="F51" s="2"/>
      <c r="G51" s="2"/>
      <c r="H51" s="2">
        <v>5</v>
      </c>
      <c r="I51" s="2"/>
      <c r="J51" s="2">
        <v>28</v>
      </c>
      <c r="K51" s="2">
        <v>48</v>
      </c>
      <c r="L51" s="2">
        <v>5</v>
      </c>
      <c r="M51" s="2">
        <v>3</v>
      </c>
      <c r="N51" s="2">
        <v>10</v>
      </c>
      <c r="O51" s="2">
        <v>18</v>
      </c>
      <c r="P51" s="2">
        <v>66</v>
      </c>
    </row>
    <row r="52" spans="1:16" ht="12.75" customHeight="1" x14ac:dyDescent="0.25">
      <c r="A52" s="8"/>
      <c r="B52" s="9" t="s">
        <v>63</v>
      </c>
      <c r="C52" s="1"/>
      <c r="D52" s="1">
        <v>20</v>
      </c>
      <c r="E52" s="1"/>
      <c r="F52" s="1"/>
      <c r="G52" s="1"/>
      <c r="H52" s="1">
        <v>25</v>
      </c>
      <c r="I52" s="1"/>
      <c r="J52" s="1">
        <v>36</v>
      </c>
      <c r="K52" s="2">
        <v>81</v>
      </c>
      <c r="L52" s="1">
        <v>5</v>
      </c>
      <c r="M52" s="1">
        <v>10</v>
      </c>
      <c r="N52" s="1">
        <v>12</v>
      </c>
      <c r="O52" s="2">
        <v>27</v>
      </c>
      <c r="P52" s="2">
        <v>108</v>
      </c>
    </row>
    <row r="53" spans="1:16" ht="12.75" customHeight="1" x14ac:dyDescent="0.25">
      <c r="A53" s="8"/>
      <c r="B53" s="10" t="s">
        <v>64</v>
      </c>
      <c r="C53" s="3">
        <f>SUM(C51:C52)</f>
        <v>0</v>
      </c>
      <c r="D53" s="3">
        <f t="shared" ref="D53:P53" si="8">SUM(D51:D52)</f>
        <v>35</v>
      </c>
      <c r="E53" s="3">
        <f t="shared" si="8"/>
        <v>0</v>
      </c>
      <c r="F53" s="3">
        <f t="shared" si="8"/>
        <v>0</v>
      </c>
      <c r="G53" s="3">
        <f t="shared" si="8"/>
        <v>0</v>
      </c>
      <c r="H53" s="3">
        <f t="shared" si="8"/>
        <v>30</v>
      </c>
      <c r="I53" s="3">
        <f t="shared" si="8"/>
        <v>0</v>
      </c>
      <c r="J53" s="3">
        <f t="shared" si="8"/>
        <v>64</v>
      </c>
      <c r="K53" s="3">
        <f t="shared" si="8"/>
        <v>129</v>
      </c>
      <c r="L53" s="3">
        <f t="shared" si="8"/>
        <v>10</v>
      </c>
      <c r="M53" s="3">
        <f t="shared" si="8"/>
        <v>13</v>
      </c>
      <c r="N53" s="3">
        <f t="shared" si="8"/>
        <v>22</v>
      </c>
      <c r="O53" s="3">
        <f t="shared" si="8"/>
        <v>45</v>
      </c>
      <c r="P53" s="3">
        <f t="shared" si="8"/>
        <v>174</v>
      </c>
    </row>
    <row r="54" spans="1:16" ht="12.75" customHeight="1" x14ac:dyDescent="0.25">
      <c r="A54" s="8" t="s">
        <v>65</v>
      </c>
      <c r="B54" s="9" t="s">
        <v>62</v>
      </c>
      <c r="C54" s="2"/>
      <c r="D54" s="2">
        <v>23</v>
      </c>
      <c r="E54" s="2"/>
      <c r="F54" s="2"/>
      <c r="G54" s="2"/>
      <c r="H54" s="2">
        <v>5</v>
      </c>
      <c r="I54" s="2"/>
      <c r="J54" s="2">
        <v>50</v>
      </c>
      <c r="K54" s="2">
        <v>78</v>
      </c>
      <c r="L54" s="2">
        <v>10</v>
      </c>
      <c r="M54" s="2">
        <v>5</v>
      </c>
      <c r="N54" s="2">
        <v>14</v>
      </c>
      <c r="O54" s="2">
        <v>29</v>
      </c>
      <c r="P54" s="2">
        <v>107</v>
      </c>
    </row>
    <row r="55" spans="1:16" ht="12.75" customHeight="1" x14ac:dyDescent="0.25">
      <c r="A55" s="8"/>
      <c r="B55" s="9" t="s">
        <v>63</v>
      </c>
      <c r="C55" s="1"/>
      <c r="D55" s="1">
        <v>30</v>
      </c>
      <c r="E55" s="1"/>
      <c r="F55" s="1"/>
      <c r="G55" s="1"/>
      <c r="H55" s="1">
        <v>20</v>
      </c>
      <c r="I55" s="1"/>
      <c r="J55" s="1">
        <v>44</v>
      </c>
      <c r="K55" s="2">
        <v>94</v>
      </c>
      <c r="L55" s="1">
        <v>5</v>
      </c>
      <c r="M55" s="1">
        <v>5</v>
      </c>
      <c r="N55" s="1">
        <v>8</v>
      </c>
      <c r="O55" s="2">
        <v>18</v>
      </c>
      <c r="P55" s="2">
        <v>112</v>
      </c>
    </row>
    <row r="56" spans="1:16" ht="12.75" customHeight="1" x14ac:dyDescent="0.25">
      <c r="A56" s="8"/>
      <c r="B56" s="10" t="s">
        <v>66</v>
      </c>
      <c r="C56" s="3">
        <f>SUM(C54:C55)</f>
        <v>0</v>
      </c>
      <c r="D56" s="3">
        <f t="shared" ref="D56:P56" si="9">SUM(D54:D55)</f>
        <v>53</v>
      </c>
      <c r="E56" s="3">
        <f t="shared" si="9"/>
        <v>0</v>
      </c>
      <c r="F56" s="3">
        <f t="shared" si="9"/>
        <v>0</v>
      </c>
      <c r="G56" s="3">
        <f t="shared" si="9"/>
        <v>0</v>
      </c>
      <c r="H56" s="3">
        <f t="shared" si="9"/>
        <v>25</v>
      </c>
      <c r="I56" s="3">
        <f t="shared" si="9"/>
        <v>0</v>
      </c>
      <c r="J56" s="3">
        <f t="shared" si="9"/>
        <v>94</v>
      </c>
      <c r="K56" s="3">
        <f t="shared" si="9"/>
        <v>172</v>
      </c>
      <c r="L56" s="3">
        <f t="shared" si="9"/>
        <v>15</v>
      </c>
      <c r="M56" s="3">
        <f t="shared" si="9"/>
        <v>10</v>
      </c>
      <c r="N56" s="3">
        <f t="shared" si="9"/>
        <v>22</v>
      </c>
      <c r="O56" s="3">
        <f t="shared" si="9"/>
        <v>47</v>
      </c>
      <c r="P56" s="3">
        <f t="shared" si="9"/>
        <v>219</v>
      </c>
    </row>
    <row r="57" spans="1:16" ht="12.75" customHeight="1" x14ac:dyDescent="0.25">
      <c r="A57" s="8" t="s">
        <v>67</v>
      </c>
      <c r="B57" s="9" t="s">
        <v>62</v>
      </c>
      <c r="C57" s="2"/>
      <c r="D57" s="2">
        <v>15</v>
      </c>
      <c r="E57" s="2"/>
      <c r="F57" s="2"/>
      <c r="G57" s="2"/>
      <c r="H57" s="2">
        <v>3</v>
      </c>
      <c r="I57" s="2"/>
      <c r="J57" s="2"/>
      <c r="K57" s="2">
        <v>18</v>
      </c>
      <c r="L57" s="2"/>
      <c r="M57" s="2"/>
      <c r="N57" s="2"/>
      <c r="O57" s="2"/>
      <c r="P57" s="2">
        <v>18</v>
      </c>
    </row>
    <row r="58" spans="1:16" ht="12.75" customHeight="1" x14ac:dyDescent="0.25">
      <c r="A58" s="8"/>
      <c r="B58" s="9" t="s">
        <v>63</v>
      </c>
      <c r="C58" s="1"/>
      <c r="D58" s="1">
        <v>5</v>
      </c>
      <c r="E58" s="1"/>
      <c r="F58" s="1"/>
      <c r="G58" s="1"/>
      <c r="H58" s="1">
        <v>20</v>
      </c>
      <c r="I58" s="1"/>
      <c r="J58" s="1"/>
      <c r="K58" s="2">
        <v>25</v>
      </c>
      <c r="L58" s="1"/>
      <c r="M58" s="1">
        <v>3</v>
      </c>
      <c r="N58" s="1"/>
      <c r="O58" s="2">
        <v>3</v>
      </c>
      <c r="P58" s="2">
        <v>28</v>
      </c>
    </row>
    <row r="59" spans="1:16" ht="12.75" customHeight="1" x14ac:dyDescent="0.25">
      <c r="A59" s="8"/>
      <c r="B59" s="10" t="s">
        <v>68</v>
      </c>
      <c r="C59" s="3">
        <f>SUM(C57:C58)</f>
        <v>0</v>
      </c>
      <c r="D59" s="3">
        <f t="shared" ref="D59:P59" si="10">SUM(D57:D58)</f>
        <v>20</v>
      </c>
      <c r="E59" s="3">
        <f t="shared" si="10"/>
        <v>0</v>
      </c>
      <c r="F59" s="3">
        <f t="shared" si="10"/>
        <v>0</v>
      </c>
      <c r="G59" s="3">
        <f t="shared" si="10"/>
        <v>0</v>
      </c>
      <c r="H59" s="3">
        <f t="shared" si="10"/>
        <v>23</v>
      </c>
      <c r="I59" s="3">
        <f t="shared" si="10"/>
        <v>0</v>
      </c>
      <c r="J59" s="3">
        <f t="shared" si="10"/>
        <v>0</v>
      </c>
      <c r="K59" s="3">
        <f t="shared" si="10"/>
        <v>43</v>
      </c>
      <c r="L59" s="3">
        <f t="shared" si="10"/>
        <v>0</v>
      </c>
      <c r="M59" s="3">
        <f t="shared" si="10"/>
        <v>3</v>
      </c>
      <c r="N59" s="3">
        <f t="shared" si="10"/>
        <v>0</v>
      </c>
      <c r="O59" s="3">
        <f t="shared" si="10"/>
        <v>3</v>
      </c>
      <c r="P59" s="3">
        <f t="shared" si="10"/>
        <v>46</v>
      </c>
    </row>
    <row r="60" spans="1:16" ht="12.75" customHeight="1" x14ac:dyDescent="0.25">
      <c r="A60" s="8" t="s">
        <v>69</v>
      </c>
      <c r="B60" s="9" t="s">
        <v>70</v>
      </c>
      <c r="C60" s="1"/>
      <c r="D60" s="1">
        <v>80</v>
      </c>
      <c r="E60" s="1"/>
      <c r="F60" s="1"/>
      <c r="G60" s="1"/>
      <c r="H60" s="1">
        <v>15</v>
      </c>
      <c r="I60" s="1"/>
      <c r="J60" s="1">
        <v>120</v>
      </c>
      <c r="K60" s="2">
        <v>215</v>
      </c>
      <c r="L60" s="1"/>
      <c r="M60" s="1"/>
      <c r="N60" s="1"/>
      <c r="O60" s="2"/>
      <c r="P60" s="2">
        <v>215</v>
      </c>
    </row>
    <row r="61" spans="1:16" ht="12.75" customHeight="1" x14ac:dyDescent="0.25">
      <c r="A61" s="8"/>
      <c r="B61" s="9" t="s">
        <v>71</v>
      </c>
      <c r="C61" s="2"/>
      <c r="D61" s="2">
        <v>15</v>
      </c>
      <c r="E61" s="2"/>
      <c r="F61" s="2"/>
      <c r="G61" s="2"/>
      <c r="H61" s="2">
        <v>5</v>
      </c>
      <c r="I61" s="2"/>
      <c r="J61" s="2">
        <v>19</v>
      </c>
      <c r="K61" s="2">
        <v>39</v>
      </c>
      <c r="L61" s="2"/>
      <c r="M61" s="2"/>
      <c r="N61" s="2"/>
      <c r="O61" s="2"/>
      <c r="P61" s="2">
        <v>39</v>
      </c>
    </row>
    <row r="62" spans="1:16" ht="12.75" customHeight="1" x14ac:dyDescent="0.25">
      <c r="A62" s="8"/>
      <c r="B62" s="10" t="s">
        <v>72</v>
      </c>
      <c r="C62" s="3">
        <f>SUM(C60:C61)</f>
        <v>0</v>
      </c>
      <c r="D62" s="3">
        <f t="shared" ref="D62:P62" si="11">SUM(D60:D61)</f>
        <v>95</v>
      </c>
      <c r="E62" s="3">
        <f t="shared" si="11"/>
        <v>0</v>
      </c>
      <c r="F62" s="3">
        <f t="shared" si="11"/>
        <v>0</v>
      </c>
      <c r="G62" s="3">
        <f t="shared" si="11"/>
        <v>0</v>
      </c>
      <c r="H62" s="3">
        <f t="shared" si="11"/>
        <v>20</v>
      </c>
      <c r="I62" s="3">
        <f t="shared" si="11"/>
        <v>0</v>
      </c>
      <c r="J62" s="3">
        <f t="shared" si="11"/>
        <v>139</v>
      </c>
      <c r="K62" s="3">
        <f t="shared" si="11"/>
        <v>254</v>
      </c>
      <c r="L62" s="3">
        <f t="shared" si="11"/>
        <v>0</v>
      </c>
      <c r="M62" s="3">
        <f t="shared" si="11"/>
        <v>0</v>
      </c>
      <c r="N62" s="3">
        <f t="shared" si="11"/>
        <v>0</v>
      </c>
      <c r="O62" s="3">
        <f t="shared" si="11"/>
        <v>0</v>
      </c>
      <c r="P62" s="3">
        <f t="shared" si="11"/>
        <v>254</v>
      </c>
    </row>
    <row r="63" spans="1:16" x14ac:dyDescent="0.25">
      <c r="A63" s="6" t="s">
        <v>4</v>
      </c>
      <c r="B63" s="6"/>
      <c r="C63" s="5">
        <f>C14+C16+C18+C20+C43+C50+C53+C56+C59+C62</f>
        <v>5</v>
      </c>
      <c r="D63" s="5">
        <f t="shared" ref="D63:P63" si="12">D14+D16+D18+D20+D43+D50+D53+D56+D59+D62</f>
        <v>1632</v>
      </c>
      <c r="E63" s="5">
        <f t="shared" si="12"/>
        <v>1198</v>
      </c>
      <c r="F63" s="5">
        <f t="shared" si="12"/>
        <v>8</v>
      </c>
      <c r="G63" s="5">
        <f t="shared" si="12"/>
        <v>12</v>
      </c>
      <c r="H63" s="5">
        <f t="shared" si="12"/>
        <v>130</v>
      </c>
      <c r="I63" s="5">
        <f t="shared" si="12"/>
        <v>123</v>
      </c>
      <c r="J63" s="5">
        <f t="shared" si="12"/>
        <v>995</v>
      </c>
      <c r="K63" s="5">
        <f t="shared" si="12"/>
        <v>4103</v>
      </c>
      <c r="L63" s="5">
        <f t="shared" si="12"/>
        <v>316</v>
      </c>
      <c r="M63" s="5">
        <f t="shared" si="12"/>
        <v>51</v>
      </c>
      <c r="N63" s="5">
        <f t="shared" si="12"/>
        <v>99</v>
      </c>
      <c r="O63" s="5">
        <f t="shared" si="12"/>
        <v>466</v>
      </c>
      <c r="P63" s="5">
        <f t="shared" si="12"/>
        <v>4569</v>
      </c>
    </row>
  </sheetData>
  <mergeCells count="20">
    <mergeCell ref="A2:D2"/>
    <mergeCell ref="A1:P1"/>
    <mergeCell ref="A44:A50"/>
    <mergeCell ref="A51:A53"/>
    <mergeCell ref="A54:A56"/>
    <mergeCell ref="A57:A59"/>
    <mergeCell ref="A60:A62"/>
    <mergeCell ref="A63:B63"/>
    <mergeCell ref="P3:P4"/>
    <mergeCell ref="A5:A14"/>
    <mergeCell ref="A15:A16"/>
    <mergeCell ref="A17:A18"/>
    <mergeCell ref="A19:A20"/>
    <mergeCell ref="A21:A43"/>
    <mergeCell ref="A3:A4"/>
    <mergeCell ref="B3:B4"/>
    <mergeCell ref="C3:J3"/>
    <mergeCell ref="K3:K4"/>
    <mergeCell ref="L3:N3"/>
    <mergeCell ref="O3:O4"/>
  </mergeCells>
  <pageMargins left="0" right="0" top="0" bottom="0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2022-09-27T09:14:35Z</dcterms:modified>
</cp:coreProperties>
</file>