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8_{F56F148B-5669-4283-9438-483AA037A62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E48" i="1"/>
  <c r="F48" i="1"/>
  <c r="G48" i="1"/>
  <c r="H48" i="1"/>
  <c r="I48" i="1"/>
  <c r="J48" i="1"/>
  <c r="C48" i="1"/>
  <c r="O46" i="1"/>
  <c r="O47" i="1" s="1"/>
  <c r="N46" i="1"/>
  <c r="J46" i="1"/>
  <c r="J47" i="1" s="1"/>
  <c r="D47" i="1"/>
  <c r="E47" i="1"/>
  <c r="F47" i="1"/>
  <c r="G47" i="1"/>
  <c r="H47" i="1"/>
  <c r="I47" i="1"/>
  <c r="K47" i="1"/>
  <c r="L47" i="1"/>
  <c r="M47" i="1"/>
  <c r="N47" i="1"/>
  <c r="C47" i="1"/>
  <c r="O44" i="1"/>
  <c r="O45" i="1" s="1"/>
  <c r="N44" i="1"/>
  <c r="J44" i="1"/>
  <c r="J45" i="1" s="1"/>
  <c r="D45" i="1"/>
  <c r="E45" i="1"/>
  <c r="F45" i="1"/>
  <c r="G45" i="1"/>
  <c r="H45" i="1"/>
  <c r="I45" i="1"/>
  <c r="K45" i="1"/>
  <c r="L45" i="1"/>
  <c r="M45" i="1"/>
  <c r="N45" i="1"/>
  <c r="C45" i="1"/>
  <c r="O42" i="1"/>
  <c r="N42" i="1"/>
  <c r="N43" i="1" s="1"/>
  <c r="J42" i="1"/>
  <c r="J43" i="1" s="1"/>
  <c r="D43" i="1"/>
  <c r="E43" i="1"/>
  <c r="F43" i="1"/>
  <c r="G43" i="1"/>
  <c r="H43" i="1"/>
  <c r="I43" i="1"/>
  <c r="K43" i="1"/>
  <c r="L43" i="1"/>
  <c r="M43" i="1"/>
  <c r="O43" i="1"/>
  <c r="C43" i="1"/>
  <c r="O40" i="1"/>
  <c r="N40" i="1"/>
  <c r="J40" i="1"/>
  <c r="D41" i="1"/>
  <c r="E41" i="1"/>
  <c r="F41" i="1"/>
  <c r="G41" i="1"/>
  <c r="H41" i="1"/>
  <c r="I41" i="1"/>
  <c r="J41" i="1"/>
  <c r="K41" i="1"/>
  <c r="L41" i="1"/>
  <c r="M41" i="1"/>
  <c r="N41" i="1"/>
  <c r="O41" i="1"/>
  <c r="C41" i="1"/>
  <c r="O32" i="1"/>
  <c r="O33" i="1"/>
  <c r="O34" i="1"/>
  <c r="O35" i="1"/>
  <c r="O36" i="1"/>
  <c r="O37" i="1"/>
  <c r="O38" i="1"/>
  <c r="O31" i="1"/>
  <c r="O39" i="1" s="1"/>
  <c r="N32" i="1"/>
  <c r="N33" i="1"/>
  <c r="N34" i="1"/>
  <c r="N35" i="1"/>
  <c r="N36" i="1"/>
  <c r="N37" i="1"/>
  <c r="N38" i="1"/>
  <c r="N31" i="1"/>
  <c r="N39" i="1" s="1"/>
  <c r="J32" i="1"/>
  <c r="J33" i="1"/>
  <c r="J34" i="1"/>
  <c r="J35" i="1"/>
  <c r="J36" i="1"/>
  <c r="J37" i="1"/>
  <c r="J38" i="1"/>
  <c r="J31" i="1"/>
  <c r="J39" i="1" s="1"/>
  <c r="D39" i="1"/>
  <c r="E39" i="1"/>
  <c r="F39" i="1"/>
  <c r="G39" i="1"/>
  <c r="H39" i="1"/>
  <c r="I39" i="1"/>
  <c r="K39" i="1"/>
  <c r="L39" i="1"/>
  <c r="M39" i="1"/>
  <c r="C39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11" i="1"/>
  <c r="D30" i="1"/>
  <c r="E30" i="1"/>
  <c r="F30" i="1"/>
  <c r="G30" i="1"/>
  <c r="H30" i="1"/>
  <c r="I30" i="1"/>
  <c r="K30" i="1"/>
  <c r="L30" i="1"/>
  <c r="M30" i="1"/>
  <c r="O30" i="1"/>
  <c r="C30" i="1"/>
  <c r="N9" i="1"/>
  <c r="N10" i="1" s="1"/>
  <c r="J9" i="1"/>
  <c r="J10" i="1" s="1"/>
  <c r="D10" i="1"/>
  <c r="E10" i="1"/>
  <c r="F10" i="1"/>
  <c r="G10" i="1"/>
  <c r="H10" i="1"/>
  <c r="I10" i="1"/>
  <c r="K10" i="1"/>
  <c r="L10" i="1"/>
  <c r="M10" i="1"/>
  <c r="C10" i="1"/>
  <c r="O7" i="1"/>
  <c r="O8" i="1" s="1"/>
  <c r="N7" i="1"/>
  <c r="J7" i="1"/>
  <c r="D8" i="1"/>
  <c r="E8" i="1"/>
  <c r="F8" i="1"/>
  <c r="G8" i="1"/>
  <c r="H8" i="1"/>
  <c r="I8" i="1"/>
  <c r="J8" i="1"/>
  <c r="K8" i="1"/>
  <c r="L8" i="1"/>
  <c r="M8" i="1"/>
  <c r="N8" i="1"/>
  <c r="C8" i="1"/>
  <c r="N5" i="1"/>
  <c r="N6" i="1" s="1"/>
  <c r="D6" i="1"/>
  <c r="E6" i="1"/>
  <c r="F6" i="1"/>
  <c r="G6" i="1"/>
  <c r="H6" i="1"/>
  <c r="I6" i="1"/>
  <c r="J6" i="1"/>
  <c r="K6" i="1"/>
  <c r="L6" i="1"/>
  <c r="L48" i="1" s="1"/>
  <c r="M6" i="1"/>
  <c r="M48" i="1" s="1"/>
  <c r="C6" i="1"/>
  <c r="J5" i="1"/>
  <c r="K48" i="1" l="1"/>
  <c r="N48" i="1"/>
  <c r="O9" i="1"/>
  <c r="O10" i="1" s="1"/>
  <c r="O5" i="1"/>
  <c r="O6" i="1" s="1"/>
  <c r="O48" i="1" s="1"/>
  <c r="N30" i="1"/>
  <c r="J30" i="1"/>
</calcChain>
</file>

<file path=xl/sharedStrings.xml><?xml version="1.0" encoding="utf-8"?>
<sst xmlns="http://schemas.openxmlformats.org/spreadsheetml/2006/main" count="72" uniqueCount="65">
  <si>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</si>
  <si>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</si>
  <si>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</si>
  <si>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</si>
  <si>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</si>
  <si>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</si>
  <si>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</si>
  <si>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S2B D</t>
  </si>
  <si>
    <t>S3A</t>
  </si>
  <si>
    <t>S3B</t>
  </si>
  <si>
    <t>S4</t>
  </si>
  <si>
    <t>W (kłoda)</t>
  </si>
  <si>
    <t>W (dłużyca)</t>
  </si>
  <si>
    <t>IB</t>
  </si>
  <si>
    <t>12-04-2-08-29    -g   -00</t>
  </si>
  <si>
    <t>IIIA</t>
  </si>
  <si>
    <t>12-04-2-08-12    -f   -00</t>
  </si>
  <si>
    <t>Razem: IIIA</t>
  </si>
  <si>
    <t>IIIAU</t>
  </si>
  <si>
    <t>12-04-2-08-26    -c   -00</t>
  </si>
  <si>
    <t>TPP</t>
  </si>
  <si>
    <t>12-04-2-08-21    -j   -00</t>
  </si>
  <si>
    <t>12-04-2-08-21    -l   -00</t>
  </si>
  <si>
    <t>12-04-2-08-25    -j   -00</t>
  </si>
  <si>
    <t>12-04-2-08-25    -k   -00</t>
  </si>
  <si>
    <t>12-04-2-08-26    -a   -00</t>
  </si>
  <si>
    <t>12-04-2-08-26    -d   -00</t>
  </si>
  <si>
    <t>12-04-2-08-34A   -r   -00</t>
  </si>
  <si>
    <t>12-04-2-08-46    -a   -00</t>
  </si>
  <si>
    <t>12-04-2-08-46    -b   -00</t>
  </si>
  <si>
    <t>12-04-2-08-46    -c   -00</t>
  </si>
  <si>
    <t>12-04-2-08-46    -g   -00</t>
  </si>
  <si>
    <t>12-04-2-08-47    -d   -00</t>
  </si>
  <si>
    <t>12-04-2-08-57    -b   -00</t>
  </si>
  <si>
    <t>12-04-2-08-61    -a   -00</t>
  </si>
  <si>
    <t>12-04-2-08-61    -b   -00</t>
  </si>
  <si>
    <t>12-04-2-08-61    -h   -00</t>
  </si>
  <si>
    <t>12-04-2-08-82    -h   -00</t>
  </si>
  <si>
    <t>12-04-2-08-82    -i   -00</t>
  </si>
  <si>
    <t>12-04-2-08-83    -a   -00</t>
  </si>
  <si>
    <t>Razem: TPP</t>
  </si>
  <si>
    <t>TWP</t>
  </si>
  <si>
    <t>12-04-2-08-11    -h   -00</t>
  </si>
  <si>
    <t>12-04-2-08-12    -d   -00</t>
  </si>
  <si>
    <t>12-04-2-08-21    -i   -00</t>
  </si>
  <si>
    <t>12-04-2-08-21    -w   -00</t>
  </si>
  <si>
    <t>12-04-2-08-58    -c   -00</t>
  </si>
  <si>
    <t>12-04-2-08-61    -g   -00</t>
  </si>
  <si>
    <t>12-04-2-08-81    -a   -00</t>
  </si>
  <si>
    <t>12-04-2-08-81    -b   -00</t>
  </si>
  <si>
    <t>Razem: TWP</t>
  </si>
  <si>
    <t>PR</t>
  </si>
  <si>
    <t xml:space="preserve">12-04-2-08-      -    -  </t>
  </si>
  <si>
    <t>Razem: PR</t>
  </si>
  <si>
    <t>PTP</t>
  </si>
  <si>
    <t>Razem: PTP</t>
  </si>
  <si>
    <t>PTW</t>
  </si>
  <si>
    <t>Razem: PTW</t>
  </si>
  <si>
    <t>IIIBU</t>
  </si>
  <si>
    <t>12-04-2-08-12    -c   -00</t>
  </si>
  <si>
    <t>Razem: IIIBU</t>
  </si>
  <si>
    <t>Razem: IB</t>
  </si>
  <si>
    <t>Razem: IIIAU</t>
  </si>
  <si>
    <t>Załącznik nr 2.3.2- Układ sortymentowy pozyskania drewna w Leśnictwie</t>
  </si>
  <si>
    <t>PAKIET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</si>
</sst>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34998626667073579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8"/>
  <sheetViews>
    <sheetView tabSelected="1" workbookViewId="0">
      <selection activeCell="T7" sqref="T7"/>
    </sheetView>
  </sheetViews>
  <sheetFormatPr defaultRowHeight="15" x14ac:dyDescent="0.25"/>
  <cols>
    <col min="1" max="1" width="5.28515625" customWidth="1"/>
    <col min="2" max="2" width="15.140625" customWidth="1"/>
    <col min="3" max="3" width="4.85546875" customWidth="1"/>
    <col min="4" max="4" width="6" customWidth="1"/>
    <col min="5" max="5" width="5.5703125" customWidth="1"/>
    <col min="6" max="6" width="4.85546875" customWidth="1"/>
    <col min="7" max="8" width="4.5703125" customWidth="1"/>
    <col min="9" max="9" width="5.42578125" customWidth="1"/>
    <col min="10" max="10" width="5.5703125" customWidth="1"/>
    <col min="11" max="11" width="6.42578125" customWidth="1"/>
    <col min="12" max="12" width="5.28515625" customWidth="1"/>
    <col min="13" max="13" width="7.42578125" customWidth="1"/>
    <col min="14" max="14" width="6.28515625" customWidth="1"/>
    <col min="15" max="15" width="6.5703125" customWidth="1"/>
  </cols>
  <sheetData>
    <row r="1" spans="1:17" x14ac:dyDescent="0.25">
      <c r="A1" s="11" t="s">
        <v>63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x14ac:dyDescent="0.25">
      <c r="A2" s="12" t="s">
        <v>64</v>
      </c>
      <c r="B2" s="12"/>
      <c r="C2" s="12"/>
      <c r="D2" s="12"/>
      <c r="E2" s="13"/>
    </row>
    <row r="3" spans="1:17" ht="16.5" customHeight="1" x14ac:dyDescent="0.25">
      <c r="A3" s="10" t="s">
        <v>0</v>
      </c>
      <c r="B3" s="1" t="s">
        <v>1</v>
      </c>
      <c r="C3" s="2" t="s">
        <v>2</v>
      </c>
      <c r="D3" s="2"/>
      <c r="E3" s="2"/>
      <c r="F3" s="2"/>
      <c r="G3" s="2"/>
      <c r="H3" s="2"/>
      <c r="I3" s="2"/>
      <c r="J3" s="2" t="s">
        <v>2</v>
      </c>
      <c r="K3" s="2" t="s">
        <v>3</v>
      </c>
      <c r="L3" s="2"/>
      <c r="M3" s="2"/>
      <c r="N3" s="2" t="s">
        <v>3</v>
      </c>
      <c r="O3" s="2" t="s">
        <v>4</v>
      </c>
    </row>
    <row r="4" spans="1:17" ht="18.75" customHeight="1" x14ac:dyDescent="0.25">
      <c r="A4" s="10"/>
      <c r="B4" s="1"/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2"/>
      <c r="K4" s="3" t="s">
        <v>6</v>
      </c>
      <c r="L4" s="3" t="s">
        <v>10</v>
      </c>
      <c r="M4" s="3" t="s">
        <v>12</v>
      </c>
      <c r="N4" s="2"/>
      <c r="O4" s="2"/>
    </row>
    <row r="5" spans="1:17" ht="13.5" customHeight="1" x14ac:dyDescent="0.25">
      <c r="A5" s="2" t="s">
        <v>13</v>
      </c>
      <c r="B5" s="3" t="s">
        <v>14</v>
      </c>
      <c r="C5" s="4"/>
      <c r="D5" s="4"/>
      <c r="E5" s="4"/>
      <c r="F5" s="4"/>
      <c r="G5" s="4"/>
      <c r="H5" s="4"/>
      <c r="I5" s="4"/>
      <c r="J5" s="5">
        <f>SUM(C5:I5)</f>
        <v>0</v>
      </c>
      <c r="K5" s="4">
        <v>10</v>
      </c>
      <c r="L5" s="4">
        <v>2</v>
      </c>
      <c r="M5" s="4">
        <v>3</v>
      </c>
      <c r="N5" s="5">
        <f>SUM(K5:M5)</f>
        <v>15</v>
      </c>
      <c r="O5" s="5">
        <f>J5+N5</f>
        <v>15</v>
      </c>
    </row>
    <row r="6" spans="1:17" ht="13.5" customHeight="1" x14ac:dyDescent="0.25">
      <c r="A6" s="2"/>
      <c r="B6" s="6" t="s">
        <v>61</v>
      </c>
      <c r="C6" s="7">
        <f>C5</f>
        <v>0</v>
      </c>
      <c r="D6" s="7">
        <f t="shared" ref="D6:O6" si="0">D5</f>
        <v>0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7">
        <f t="shared" si="0"/>
        <v>10</v>
      </c>
      <c r="L6" s="7">
        <f t="shared" si="0"/>
        <v>2</v>
      </c>
      <c r="M6" s="7">
        <f t="shared" si="0"/>
        <v>3</v>
      </c>
      <c r="N6" s="7">
        <f t="shared" si="0"/>
        <v>15</v>
      </c>
      <c r="O6" s="7">
        <f t="shared" si="0"/>
        <v>15</v>
      </c>
    </row>
    <row r="7" spans="1:17" ht="13.5" customHeight="1" x14ac:dyDescent="0.25">
      <c r="A7" s="2" t="s">
        <v>15</v>
      </c>
      <c r="B7" s="3" t="s">
        <v>16</v>
      </c>
      <c r="C7" s="5"/>
      <c r="D7" s="5">
        <v>3</v>
      </c>
      <c r="E7" s="5"/>
      <c r="F7" s="5"/>
      <c r="G7" s="5"/>
      <c r="H7" s="5">
        <v>9</v>
      </c>
      <c r="I7" s="5">
        <v>150</v>
      </c>
      <c r="J7" s="5">
        <f>SUM(C7:I7)</f>
        <v>162</v>
      </c>
      <c r="K7" s="5"/>
      <c r="L7" s="5">
        <v>12</v>
      </c>
      <c r="M7" s="5"/>
      <c r="N7" s="5">
        <f>SUM(K7:M7)</f>
        <v>12</v>
      </c>
      <c r="O7" s="5">
        <f>J7+N7</f>
        <v>174</v>
      </c>
    </row>
    <row r="8" spans="1:17" ht="13.5" customHeight="1" x14ac:dyDescent="0.25">
      <c r="A8" s="2"/>
      <c r="B8" s="6" t="s">
        <v>17</v>
      </c>
      <c r="C8" s="7">
        <f>C7</f>
        <v>0</v>
      </c>
      <c r="D8" s="7">
        <f t="shared" ref="D8:O8" si="1">D7</f>
        <v>3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9</v>
      </c>
      <c r="I8" s="7">
        <f t="shared" si="1"/>
        <v>150</v>
      </c>
      <c r="J8" s="7">
        <f t="shared" si="1"/>
        <v>162</v>
      </c>
      <c r="K8" s="7">
        <f t="shared" si="1"/>
        <v>0</v>
      </c>
      <c r="L8" s="7">
        <f t="shared" si="1"/>
        <v>12</v>
      </c>
      <c r="M8" s="7">
        <f t="shared" si="1"/>
        <v>0</v>
      </c>
      <c r="N8" s="7">
        <f t="shared" si="1"/>
        <v>12</v>
      </c>
      <c r="O8" s="7">
        <f t="shared" si="1"/>
        <v>174</v>
      </c>
    </row>
    <row r="9" spans="1:17" ht="13.5" customHeight="1" x14ac:dyDescent="0.25">
      <c r="A9" s="2" t="s">
        <v>18</v>
      </c>
      <c r="B9" s="3" t="s">
        <v>19</v>
      </c>
      <c r="C9" s="4"/>
      <c r="D9" s="4"/>
      <c r="E9" s="4"/>
      <c r="F9" s="4"/>
      <c r="G9" s="4"/>
      <c r="H9" s="4"/>
      <c r="I9" s="4"/>
      <c r="J9" s="5">
        <f>SUM(C9:I9)</f>
        <v>0</v>
      </c>
      <c r="K9" s="4">
        <v>38</v>
      </c>
      <c r="L9" s="4">
        <v>46</v>
      </c>
      <c r="M9" s="4"/>
      <c r="N9" s="5">
        <f>SUM(K9:M9)</f>
        <v>84</v>
      </c>
      <c r="O9" s="5">
        <f>J9+N9</f>
        <v>84</v>
      </c>
    </row>
    <row r="10" spans="1:17" ht="13.5" customHeight="1" x14ac:dyDescent="0.25">
      <c r="A10" s="2"/>
      <c r="B10" s="6" t="s">
        <v>62</v>
      </c>
      <c r="C10" s="7">
        <f>C9</f>
        <v>0</v>
      </c>
      <c r="D10" s="7">
        <f t="shared" ref="D10:O10" si="2">D9</f>
        <v>0</v>
      </c>
      <c r="E10" s="7">
        <f t="shared" si="2"/>
        <v>0</v>
      </c>
      <c r="F10" s="7">
        <f t="shared" si="2"/>
        <v>0</v>
      </c>
      <c r="G10" s="7">
        <f t="shared" si="2"/>
        <v>0</v>
      </c>
      <c r="H10" s="7">
        <f t="shared" si="2"/>
        <v>0</v>
      </c>
      <c r="I10" s="7">
        <f t="shared" si="2"/>
        <v>0</v>
      </c>
      <c r="J10" s="7">
        <f t="shared" si="2"/>
        <v>0</v>
      </c>
      <c r="K10" s="7">
        <f t="shared" si="2"/>
        <v>38</v>
      </c>
      <c r="L10" s="7">
        <f t="shared" si="2"/>
        <v>46</v>
      </c>
      <c r="M10" s="7">
        <f t="shared" si="2"/>
        <v>0</v>
      </c>
      <c r="N10" s="7">
        <f t="shared" si="2"/>
        <v>84</v>
      </c>
      <c r="O10" s="7">
        <f t="shared" si="2"/>
        <v>84</v>
      </c>
    </row>
    <row r="11" spans="1:17" ht="13.5" customHeight="1" x14ac:dyDescent="0.25">
      <c r="A11" s="2" t="s">
        <v>20</v>
      </c>
      <c r="B11" s="3" t="s">
        <v>21</v>
      </c>
      <c r="C11" s="5"/>
      <c r="D11" s="5">
        <v>19</v>
      </c>
      <c r="E11" s="5"/>
      <c r="F11" s="5"/>
      <c r="G11" s="5"/>
      <c r="H11" s="5">
        <v>1</v>
      </c>
      <c r="I11" s="5"/>
      <c r="J11" s="5">
        <f>SUM(C11:I11)</f>
        <v>20</v>
      </c>
      <c r="K11" s="5">
        <v>4</v>
      </c>
      <c r="L11" s="5"/>
      <c r="M11" s="5"/>
      <c r="N11" s="5">
        <f>SUM(K11:M11)</f>
        <v>4</v>
      </c>
      <c r="O11" s="5">
        <v>24</v>
      </c>
    </row>
    <row r="12" spans="1:17" ht="13.5" customHeight="1" x14ac:dyDescent="0.25">
      <c r="A12" s="2"/>
      <c r="B12" s="3" t="s">
        <v>22</v>
      </c>
      <c r="C12" s="4"/>
      <c r="D12" s="4">
        <v>30</v>
      </c>
      <c r="E12" s="4">
        <v>18</v>
      </c>
      <c r="F12" s="4"/>
      <c r="G12" s="4"/>
      <c r="H12" s="4"/>
      <c r="I12" s="4">
        <v>7</v>
      </c>
      <c r="J12" s="5">
        <f t="shared" ref="J12:J29" si="3">SUM(C12:I12)</f>
        <v>55</v>
      </c>
      <c r="K12" s="4">
        <v>5</v>
      </c>
      <c r="L12" s="4"/>
      <c r="M12" s="4"/>
      <c r="N12" s="5">
        <f t="shared" ref="N12:N29" si="4">SUM(K12:M12)</f>
        <v>5</v>
      </c>
      <c r="O12" s="5">
        <v>60</v>
      </c>
    </row>
    <row r="13" spans="1:17" ht="13.5" customHeight="1" x14ac:dyDescent="0.25">
      <c r="A13" s="2"/>
      <c r="B13" s="3" t="s">
        <v>23</v>
      </c>
      <c r="C13" s="5"/>
      <c r="D13" s="5">
        <v>30</v>
      </c>
      <c r="E13" s="5">
        <v>23</v>
      </c>
      <c r="F13" s="5"/>
      <c r="G13" s="5"/>
      <c r="H13" s="5"/>
      <c r="I13" s="5">
        <v>8</v>
      </c>
      <c r="J13" s="5">
        <f t="shared" si="3"/>
        <v>61</v>
      </c>
      <c r="K13" s="5">
        <v>4</v>
      </c>
      <c r="L13" s="5">
        <v>3</v>
      </c>
      <c r="M13" s="5"/>
      <c r="N13" s="5">
        <f t="shared" si="4"/>
        <v>7</v>
      </c>
      <c r="O13" s="5">
        <v>68</v>
      </c>
    </row>
    <row r="14" spans="1:17" ht="13.5" customHeight="1" x14ac:dyDescent="0.25">
      <c r="A14" s="2"/>
      <c r="B14" s="3" t="s">
        <v>24</v>
      </c>
      <c r="C14" s="4"/>
      <c r="D14" s="4">
        <v>70</v>
      </c>
      <c r="E14" s="4">
        <v>54</v>
      </c>
      <c r="F14" s="4"/>
      <c r="G14" s="4"/>
      <c r="H14" s="4">
        <v>3</v>
      </c>
      <c r="I14" s="4">
        <v>12</v>
      </c>
      <c r="J14" s="5">
        <f t="shared" si="3"/>
        <v>139</v>
      </c>
      <c r="K14" s="4">
        <v>7</v>
      </c>
      <c r="L14" s="4"/>
      <c r="M14" s="4"/>
      <c r="N14" s="5">
        <f t="shared" si="4"/>
        <v>7</v>
      </c>
      <c r="O14" s="5">
        <v>146</v>
      </c>
    </row>
    <row r="15" spans="1:17" ht="13.5" customHeight="1" x14ac:dyDescent="0.25">
      <c r="A15" s="2"/>
      <c r="B15" s="3" t="s">
        <v>25</v>
      </c>
      <c r="C15" s="5"/>
      <c r="D15" s="5">
        <v>10</v>
      </c>
      <c r="E15" s="5"/>
      <c r="F15" s="5"/>
      <c r="G15" s="5"/>
      <c r="H15" s="5">
        <v>2</v>
      </c>
      <c r="I15" s="5">
        <v>8</v>
      </c>
      <c r="J15" s="5">
        <f t="shared" si="3"/>
        <v>20</v>
      </c>
      <c r="K15" s="5">
        <v>27</v>
      </c>
      <c r="L15" s="5">
        <v>9</v>
      </c>
      <c r="M15" s="5">
        <v>24</v>
      </c>
      <c r="N15" s="5">
        <f t="shared" si="4"/>
        <v>60</v>
      </c>
      <c r="O15" s="5">
        <v>80</v>
      </c>
    </row>
    <row r="16" spans="1:17" ht="13.5" customHeight="1" x14ac:dyDescent="0.25">
      <c r="A16" s="2"/>
      <c r="B16" s="3" t="s">
        <v>26</v>
      </c>
      <c r="C16" s="4"/>
      <c r="D16" s="4">
        <v>12</v>
      </c>
      <c r="E16" s="4"/>
      <c r="F16" s="4"/>
      <c r="G16" s="4"/>
      <c r="H16" s="4">
        <v>2</v>
      </c>
      <c r="I16" s="4">
        <v>6</v>
      </c>
      <c r="J16" s="5">
        <f t="shared" si="3"/>
        <v>20</v>
      </c>
      <c r="K16" s="4">
        <v>3</v>
      </c>
      <c r="L16" s="4"/>
      <c r="M16" s="4"/>
      <c r="N16" s="5">
        <f t="shared" si="4"/>
        <v>3</v>
      </c>
      <c r="O16" s="5">
        <v>23</v>
      </c>
    </row>
    <row r="17" spans="1:15" ht="13.5" customHeight="1" x14ac:dyDescent="0.25">
      <c r="A17" s="2"/>
      <c r="B17" s="3" t="s">
        <v>27</v>
      </c>
      <c r="C17" s="5"/>
      <c r="D17" s="5">
        <v>15</v>
      </c>
      <c r="E17" s="5">
        <v>5</v>
      </c>
      <c r="F17" s="5"/>
      <c r="G17" s="5"/>
      <c r="H17" s="5"/>
      <c r="I17" s="5">
        <v>6</v>
      </c>
      <c r="J17" s="5">
        <f t="shared" si="3"/>
        <v>26</v>
      </c>
      <c r="K17" s="5"/>
      <c r="L17" s="5"/>
      <c r="M17" s="5"/>
      <c r="N17" s="5">
        <f t="shared" si="4"/>
        <v>0</v>
      </c>
      <c r="O17" s="5">
        <v>26</v>
      </c>
    </row>
    <row r="18" spans="1:15" ht="13.5" customHeight="1" x14ac:dyDescent="0.25">
      <c r="A18" s="2"/>
      <c r="B18" s="3" t="s">
        <v>28</v>
      </c>
      <c r="C18" s="4"/>
      <c r="D18" s="4">
        <v>40</v>
      </c>
      <c r="E18" s="4">
        <v>35</v>
      </c>
      <c r="F18" s="4"/>
      <c r="G18" s="4"/>
      <c r="H18" s="4">
        <v>2</v>
      </c>
      <c r="I18" s="4"/>
      <c r="J18" s="5">
        <f t="shared" si="3"/>
        <v>77</v>
      </c>
      <c r="K18" s="4">
        <v>4</v>
      </c>
      <c r="L18" s="4"/>
      <c r="M18" s="4"/>
      <c r="N18" s="5">
        <f t="shared" si="4"/>
        <v>4</v>
      </c>
      <c r="O18" s="5">
        <v>81</v>
      </c>
    </row>
    <row r="19" spans="1:15" ht="13.5" customHeight="1" x14ac:dyDescent="0.25">
      <c r="A19" s="2"/>
      <c r="B19" s="3" t="s">
        <v>29</v>
      </c>
      <c r="C19" s="5"/>
      <c r="D19" s="5">
        <v>60</v>
      </c>
      <c r="E19" s="5">
        <v>35</v>
      </c>
      <c r="F19" s="5"/>
      <c r="G19" s="5"/>
      <c r="H19" s="5">
        <v>4</v>
      </c>
      <c r="I19" s="5"/>
      <c r="J19" s="5">
        <f t="shared" si="3"/>
        <v>99</v>
      </c>
      <c r="K19" s="5">
        <v>4</v>
      </c>
      <c r="L19" s="5"/>
      <c r="M19" s="5"/>
      <c r="N19" s="5">
        <f t="shared" si="4"/>
        <v>4</v>
      </c>
      <c r="O19" s="5">
        <v>103</v>
      </c>
    </row>
    <row r="20" spans="1:15" ht="13.5" customHeight="1" x14ac:dyDescent="0.25">
      <c r="A20" s="2"/>
      <c r="B20" s="3" t="s">
        <v>30</v>
      </c>
      <c r="C20" s="4"/>
      <c r="D20" s="4">
        <v>45</v>
      </c>
      <c r="E20" s="4">
        <v>40</v>
      </c>
      <c r="F20" s="4"/>
      <c r="G20" s="4"/>
      <c r="H20" s="4">
        <v>5</v>
      </c>
      <c r="I20" s="4"/>
      <c r="J20" s="5">
        <f t="shared" si="3"/>
        <v>90</v>
      </c>
      <c r="K20" s="4">
        <v>12</v>
      </c>
      <c r="L20" s="4"/>
      <c r="M20" s="4"/>
      <c r="N20" s="5">
        <f t="shared" si="4"/>
        <v>12</v>
      </c>
      <c r="O20" s="5">
        <v>102</v>
      </c>
    </row>
    <row r="21" spans="1:15" ht="13.5" customHeight="1" x14ac:dyDescent="0.25">
      <c r="A21" s="2"/>
      <c r="B21" s="3" t="s">
        <v>31</v>
      </c>
      <c r="C21" s="5"/>
      <c r="D21" s="5">
        <v>10</v>
      </c>
      <c r="E21" s="5">
        <v>6</v>
      </c>
      <c r="F21" s="5"/>
      <c r="G21" s="5"/>
      <c r="H21" s="5"/>
      <c r="I21" s="5">
        <v>9</v>
      </c>
      <c r="J21" s="5">
        <f t="shared" si="3"/>
        <v>25</v>
      </c>
      <c r="K21" s="5"/>
      <c r="L21" s="5"/>
      <c r="M21" s="5"/>
      <c r="N21" s="5">
        <f t="shared" si="4"/>
        <v>0</v>
      </c>
      <c r="O21" s="5">
        <v>25</v>
      </c>
    </row>
    <row r="22" spans="1:15" ht="13.5" customHeight="1" x14ac:dyDescent="0.25">
      <c r="A22" s="2"/>
      <c r="B22" s="3" t="s">
        <v>32</v>
      </c>
      <c r="C22" s="4"/>
      <c r="D22" s="4">
        <v>40</v>
      </c>
      <c r="E22" s="4">
        <v>25</v>
      </c>
      <c r="F22" s="4"/>
      <c r="G22" s="4"/>
      <c r="H22" s="4"/>
      <c r="I22" s="4">
        <v>5</v>
      </c>
      <c r="J22" s="5">
        <f t="shared" si="3"/>
        <v>70</v>
      </c>
      <c r="K22" s="4">
        <v>2</v>
      </c>
      <c r="L22" s="4"/>
      <c r="M22" s="4"/>
      <c r="N22" s="5">
        <f t="shared" si="4"/>
        <v>2</v>
      </c>
      <c r="O22" s="5">
        <v>72</v>
      </c>
    </row>
    <row r="23" spans="1:15" ht="13.5" customHeight="1" x14ac:dyDescent="0.25">
      <c r="A23" s="2"/>
      <c r="B23" s="3" t="s">
        <v>33</v>
      </c>
      <c r="C23" s="5"/>
      <c r="D23" s="5">
        <v>39</v>
      </c>
      <c r="E23" s="5">
        <v>16</v>
      </c>
      <c r="F23" s="5"/>
      <c r="G23" s="5"/>
      <c r="H23" s="5"/>
      <c r="I23" s="5">
        <v>11</v>
      </c>
      <c r="J23" s="5">
        <f t="shared" si="3"/>
        <v>66</v>
      </c>
      <c r="K23" s="5"/>
      <c r="L23" s="5"/>
      <c r="M23" s="5"/>
      <c r="N23" s="5">
        <f t="shared" si="4"/>
        <v>0</v>
      </c>
      <c r="O23" s="5">
        <v>66</v>
      </c>
    </row>
    <row r="24" spans="1:15" ht="13.5" customHeight="1" x14ac:dyDescent="0.25">
      <c r="A24" s="2"/>
      <c r="B24" s="3" t="s">
        <v>34</v>
      </c>
      <c r="C24" s="4"/>
      <c r="D24" s="4">
        <v>12</v>
      </c>
      <c r="E24" s="4">
        <v>5</v>
      </c>
      <c r="F24" s="4"/>
      <c r="G24" s="4"/>
      <c r="H24" s="4"/>
      <c r="I24" s="4">
        <v>3</v>
      </c>
      <c r="J24" s="5">
        <f t="shared" si="3"/>
        <v>20</v>
      </c>
      <c r="K24" s="4">
        <v>1</v>
      </c>
      <c r="L24" s="4"/>
      <c r="M24" s="4"/>
      <c r="N24" s="5">
        <f t="shared" si="4"/>
        <v>1</v>
      </c>
      <c r="O24" s="5">
        <v>21</v>
      </c>
    </row>
    <row r="25" spans="1:15" ht="13.5" customHeight="1" x14ac:dyDescent="0.25">
      <c r="A25" s="2"/>
      <c r="B25" s="3" t="s">
        <v>35</v>
      </c>
      <c r="C25" s="5"/>
      <c r="D25" s="5">
        <v>30</v>
      </c>
      <c r="E25" s="5">
        <v>10</v>
      </c>
      <c r="F25" s="5"/>
      <c r="G25" s="5"/>
      <c r="H25" s="5"/>
      <c r="I25" s="5"/>
      <c r="J25" s="5">
        <f t="shared" si="3"/>
        <v>40</v>
      </c>
      <c r="K25" s="5">
        <v>4</v>
      </c>
      <c r="L25" s="5"/>
      <c r="M25" s="5"/>
      <c r="N25" s="5">
        <f t="shared" si="4"/>
        <v>4</v>
      </c>
      <c r="O25" s="5">
        <v>44</v>
      </c>
    </row>
    <row r="26" spans="1:15" ht="13.5" customHeight="1" x14ac:dyDescent="0.25">
      <c r="A26" s="2"/>
      <c r="B26" s="3" t="s">
        <v>36</v>
      </c>
      <c r="C26" s="4"/>
      <c r="D26" s="4">
        <v>12</v>
      </c>
      <c r="E26" s="4">
        <v>6</v>
      </c>
      <c r="F26" s="4"/>
      <c r="G26" s="4"/>
      <c r="H26" s="4"/>
      <c r="I26" s="4"/>
      <c r="J26" s="5">
        <f t="shared" si="3"/>
        <v>18</v>
      </c>
      <c r="K26" s="4"/>
      <c r="L26" s="4"/>
      <c r="M26" s="4"/>
      <c r="N26" s="5">
        <f t="shared" si="4"/>
        <v>0</v>
      </c>
      <c r="O26" s="5">
        <v>18</v>
      </c>
    </row>
    <row r="27" spans="1:15" ht="13.5" customHeight="1" x14ac:dyDescent="0.25">
      <c r="A27" s="2"/>
      <c r="B27" s="3" t="s">
        <v>37</v>
      </c>
      <c r="C27" s="5"/>
      <c r="D27" s="5">
        <v>10</v>
      </c>
      <c r="E27" s="5">
        <v>4</v>
      </c>
      <c r="F27" s="5"/>
      <c r="G27" s="5"/>
      <c r="H27" s="5"/>
      <c r="I27" s="5">
        <v>7</v>
      </c>
      <c r="J27" s="5">
        <f t="shared" si="3"/>
        <v>21</v>
      </c>
      <c r="K27" s="5">
        <v>1</v>
      </c>
      <c r="L27" s="5"/>
      <c r="M27" s="5"/>
      <c r="N27" s="5">
        <f t="shared" si="4"/>
        <v>1</v>
      </c>
      <c r="O27" s="5">
        <v>22</v>
      </c>
    </row>
    <row r="28" spans="1:15" ht="13.5" customHeight="1" x14ac:dyDescent="0.25">
      <c r="A28" s="2"/>
      <c r="B28" s="3" t="s">
        <v>38</v>
      </c>
      <c r="C28" s="4"/>
      <c r="D28" s="4">
        <v>20</v>
      </c>
      <c r="E28" s="4">
        <v>10</v>
      </c>
      <c r="F28" s="4"/>
      <c r="G28" s="4"/>
      <c r="H28" s="4"/>
      <c r="I28" s="4"/>
      <c r="J28" s="5">
        <f t="shared" si="3"/>
        <v>30</v>
      </c>
      <c r="K28" s="4">
        <v>2</v>
      </c>
      <c r="L28" s="4"/>
      <c r="M28" s="4"/>
      <c r="N28" s="5">
        <f t="shared" si="4"/>
        <v>2</v>
      </c>
      <c r="O28" s="5">
        <v>32</v>
      </c>
    </row>
    <row r="29" spans="1:15" ht="13.5" customHeight="1" x14ac:dyDescent="0.25">
      <c r="A29" s="2"/>
      <c r="B29" s="3" t="s">
        <v>39</v>
      </c>
      <c r="C29" s="5"/>
      <c r="D29" s="5">
        <v>74</v>
      </c>
      <c r="E29" s="5">
        <v>50</v>
      </c>
      <c r="F29" s="5"/>
      <c r="G29" s="5"/>
      <c r="H29" s="5"/>
      <c r="I29" s="5">
        <v>86</v>
      </c>
      <c r="J29" s="5">
        <f t="shared" si="3"/>
        <v>210</v>
      </c>
      <c r="K29" s="5"/>
      <c r="L29" s="5"/>
      <c r="M29" s="5"/>
      <c r="N29" s="5">
        <f t="shared" si="4"/>
        <v>0</v>
      </c>
      <c r="O29" s="5">
        <v>210</v>
      </c>
    </row>
    <row r="30" spans="1:15" ht="13.5" customHeight="1" x14ac:dyDescent="0.25">
      <c r="A30" s="2"/>
      <c r="B30" s="6" t="s">
        <v>40</v>
      </c>
      <c r="C30" s="7">
        <f>SUM(C11:C29)</f>
        <v>0</v>
      </c>
      <c r="D30" s="7">
        <f t="shared" ref="D30:O30" si="5">SUM(D11:D29)</f>
        <v>578</v>
      </c>
      <c r="E30" s="7">
        <f t="shared" si="5"/>
        <v>342</v>
      </c>
      <c r="F30" s="7">
        <f t="shared" si="5"/>
        <v>0</v>
      </c>
      <c r="G30" s="7">
        <f t="shared" si="5"/>
        <v>0</v>
      </c>
      <c r="H30" s="7">
        <f t="shared" si="5"/>
        <v>19</v>
      </c>
      <c r="I30" s="7">
        <f t="shared" si="5"/>
        <v>168</v>
      </c>
      <c r="J30" s="7">
        <f t="shared" si="5"/>
        <v>1107</v>
      </c>
      <c r="K30" s="7">
        <f t="shared" si="5"/>
        <v>80</v>
      </c>
      <c r="L30" s="7">
        <f t="shared" si="5"/>
        <v>12</v>
      </c>
      <c r="M30" s="7">
        <f t="shared" si="5"/>
        <v>24</v>
      </c>
      <c r="N30" s="7">
        <f t="shared" si="5"/>
        <v>116</v>
      </c>
      <c r="O30" s="7">
        <f t="shared" si="5"/>
        <v>1223</v>
      </c>
    </row>
    <row r="31" spans="1:15" ht="13.5" customHeight="1" x14ac:dyDescent="0.25">
      <c r="A31" s="2" t="s">
        <v>41</v>
      </c>
      <c r="B31" s="3" t="s">
        <v>42</v>
      </c>
      <c r="C31" s="4"/>
      <c r="D31" s="4">
        <v>29</v>
      </c>
      <c r="E31" s="4"/>
      <c r="F31" s="4"/>
      <c r="G31" s="4"/>
      <c r="H31" s="4">
        <v>4</v>
      </c>
      <c r="I31" s="4"/>
      <c r="J31" s="5">
        <f>SUM(C31:I31)</f>
        <v>33</v>
      </c>
      <c r="K31" s="4">
        <v>6</v>
      </c>
      <c r="L31" s="4"/>
      <c r="M31" s="4"/>
      <c r="N31" s="5">
        <f>SUM(K31:M31)</f>
        <v>6</v>
      </c>
      <c r="O31" s="5">
        <f>J31+N31</f>
        <v>39</v>
      </c>
    </row>
    <row r="32" spans="1:15" ht="13.5" customHeight="1" x14ac:dyDescent="0.25">
      <c r="A32" s="2"/>
      <c r="B32" s="3" t="s">
        <v>43</v>
      </c>
      <c r="C32" s="5"/>
      <c r="D32" s="5">
        <v>22</v>
      </c>
      <c r="E32" s="5"/>
      <c r="F32" s="5"/>
      <c r="G32" s="5"/>
      <c r="H32" s="5"/>
      <c r="I32" s="5"/>
      <c r="J32" s="5">
        <f t="shared" ref="J32:J38" si="6">SUM(C32:I32)</f>
        <v>22</v>
      </c>
      <c r="K32" s="5">
        <v>20</v>
      </c>
      <c r="L32" s="5">
        <v>3</v>
      </c>
      <c r="M32" s="5"/>
      <c r="N32" s="5">
        <f t="shared" ref="N32:N38" si="7">SUM(K32:M32)</f>
        <v>23</v>
      </c>
      <c r="O32" s="5">
        <f t="shared" ref="O32:O38" si="8">J32+N32</f>
        <v>45</v>
      </c>
    </row>
    <row r="33" spans="1:15" ht="13.5" customHeight="1" x14ac:dyDescent="0.25">
      <c r="A33" s="2"/>
      <c r="B33" s="3" t="s">
        <v>44</v>
      </c>
      <c r="C33" s="4"/>
      <c r="D33" s="4">
        <v>27</v>
      </c>
      <c r="E33" s="4"/>
      <c r="F33" s="4"/>
      <c r="G33" s="4"/>
      <c r="H33" s="4">
        <v>3</v>
      </c>
      <c r="I33" s="4"/>
      <c r="J33" s="5">
        <f t="shared" si="6"/>
        <v>30</v>
      </c>
      <c r="K33" s="4">
        <v>5</v>
      </c>
      <c r="L33" s="4"/>
      <c r="M33" s="4"/>
      <c r="N33" s="5">
        <f t="shared" si="7"/>
        <v>5</v>
      </c>
      <c r="O33" s="5">
        <f t="shared" si="8"/>
        <v>35</v>
      </c>
    </row>
    <row r="34" spans="1:15" ht="13.5" customHeight="1" x14ac:dyDescent="0.25">
      <c r="A34" s="2"/>
      <c r="B34" s="3" t="s">
        <v>45</v>
      </c>
      <c r="C34" s="5"/>
      <c r="D34" s="5">
        <v>9</v>
      </c>
      <c r="E34" s="5">
        <v>1</v>
      </c>
      <c r="F34" s="5"/>
      <c r="G34" s="5"/>
      <c r="H34" s="5"/>
      <c r="I34" s="5"/>
      <c r="J34" s="5">
        <f t="shared" si="6"/>
        <v>10</v>
      </c>
      <c r="K34" s="5">
        <v>2</v>
      </c>
      <c r="L34" s="5"/>
      <c r="M34" s="5"/>
      <c r="N34" s="5">
        <f t="shared" si="7"/>
        <v>2</v>
      </c>
      <c r="O34" s="5">
        <f t="shared" si="8"/>
        <v>12</v>
      </c>
    </row>
    <row r="35" spans="1:15" ht="13.5" customHeight="1" x14ac:dyDescent="0.25">
      <c r="A35" s="2"/>
      <c r="B35" s="3" t="s">
        <v>46</v>
      </c>
      <c r="C35" s="4">
        <v>1</v>
      </c>
      <c r="D35" s="4">
        <v>17</v>
      </c>
      <c r="E35" s="4">
        <v>2</v>
      </c>
      <c r="F35" s="4">
        <v>2</v>
      </c>
      <c r="G35" s="4"/>
      <c r="H35" s="4">
        <v>1</v>
      </c>
      <c r="I35" s="4"/>
      <c r="J35" s="5">
        <f t="shared" si="6"/>
        <v>23</v>
      </c>
      <c r="K35" s="4">
        <v>3</v>
      </c>
      <c r="L35" s="4"/>
      <c r="M35" s="4"/>
      <c r="N35" s="5">
        <f t="shared" si="7"/>
        <v>3</v>
      </c>
      <c r="O35" s="5">
        <f t="shared" si="8"/>
        <v>26</v>
      </c>
    </row>
    <row r="36" spans="1:15" ht="13.5" customHeight="1" x14ac:dyDescent="0.25">
      <c r="A36" s="2"/>
      <c r="B36" s="3" t="s">
        <v>47</v>
      </c>
      <c r="C36" s="5">
        <v>3</v>
      </c>
      <c r="D36" s="5">
        <v>13</v>
      </c>
      <c r="E36" s="5">
        <v>4</v>
      </c>
      <c r="F36" s="5">
        <v>1</v>
      </c>
      <c r="G36" s="5"/>
      <c r="H36" s="5">
        <v>1</v>
      </c>
      <c r="I36" s="5"/>
      <c r="J36" s="5">
        <f t="shared" si="6"/>
        <v>22</v>
      </c>
      <c r="K36" s="5">
        <v>2</v>
      </c>
      <c r="L36" s="5"/>
      <c r="M36" s="5"/>
      <c r="N36" s="5">
        <f t="shared" si="7"/>
        <v>2</v>
      </c>
      <c r="O36" s="5">
        <f t="shared" si="8"/>
        <v>24</v>
      </c>
    </row>
    <row r="37" spans="1:15" ht="13.5" customHeight="1" x14ac:dyDescent="0.25">
      <c r="A37" s="2"/>
      <c r="B37" s="3" t="s">
        <v>48</v>
      </c>
      <c r="C37" s="4"/>
      <c r="D37" s="4">
        <v>31</v>
      </c>
      <c r="E37" s="4">
        <v>13</v>
      </c>
      <c r="F37" s="4"/>
      <c r="G37" s="4">
        <v>3</v>
      </c>
      <c r="H37" s="4"/>
      <c r="I37" s="4"/>
      <c r="J37" s="5">
        <f t="shared" si="6"/>
        <v>47</v>
      </c>
      <c r="K37" s="4">
        <v>4</v>
      </c>
      <c r="L37" s="4"/>
      <c r="M37" s="4"/>
      <c r="N37" s="5">
        <f t="shared" si="7"/>
        <v>4</v>
      </c>
      <c r="O37" s="5">
        <f t="shared" si="8"/>
        <v>51</v>
      </c>
    </row>
    <row r="38" spans="1:15" ht="13.5" customHeight="1" x14ac:dyDescent="0.25">
      <c r="A38" s="2"/>
      <c r="B38" s="3" t="s">
        <v>49</v>
      </c>
      <c r="C38" s="5">
        <v>5</v>
      </c>
      <c r="D38" s="5">
        <v>20</v>
      </c>
      <c r="E38" s="5">
        <v>6</v>
      </c>
      <c r="F38" s="5">
        <v>2</v>
      </c>
      <c r="G38" s="5">
        <v>1</v>
      </c>
      <c r="H38" s="5">
        <v>2</v>
      </c>
      <c r="I38" s="5"/>
      <c r="J38" s="5">
        <f t="shared" si="6"/>
        <v>36</v>
      </c>
      <c r="K38" s="5">
        <v>3</v>
      </c>
      <c r="L38" s="5"/>
      <c r="M38" s="5"/>
      <c r="N38" s="5">
        <f t="shared" si="7"/>
        <v>3</v>
      </c>
      <c r="O38" s="5">
        <f t="shared" si="8"/>
        <v>39</v>
      </c>
    </row>
    <row r="39" spans="1:15" ht="13.5" customHeight="1" x14ac:dyDescent="0.25">
      <c r="A39" s="2"/>
      <c r="B39" s="6" t="s">
        <v>50</v>
      </c>
      <c r="C39" s="7">
        <f>SUM(C31:C38)</f>
        <v>9</v>
      </c>
      <c r="D39" s="7">
        <f t="shared" ref="D39:O39" si="9">SUM(D31:D38)</f>
        <v>168</v>
      </c>
      <c r="E39" s="7">
        <f t="shared" si="9"/>
        <v>26</v>
      </c>
      <c r="F39" s="7">
        <f t="shared" si="9"/>
        <v>5</v>
      </c>
      <c r="G39" s="7">
        <f t="shared" si="9"/>
        <v>4</v>
      </c>
      <c r="H39" s="7">
        <f t="shared" si="9"/>
        <v>11</v>
      </c>
      <c r="I39" s="7">
        <f t="shared" si="9"/>
        <v>0</v>
      </c>
      <c r="J39" s="7">
        <f t="shared" si="9"/>
        <v>223</v>
      </c>
      <c r="K39" s="7">
        <f t="shared" si="9"/>
        <v>45</v>
      </c>
      <c r="L39" s="7">
        <f t="shared" si="9"/>
        <v>3</v>
      </c>
      <c r="M39" s="7">
        <f t="shared" si="9"/>
        <v>0</v>
      </c>
      <c r="N39" s="7">
        <f t="shared" si="9"/>
        <v>48</v>
      </c>
      <c r="O39" s="7">
        <f t="shared" si="9"/>
        <v>271</v>
      </c>
    </row>
    <row r="40" spans="1:15" ht="13.5" customHeight="1" x14ac:dyDescent="0.25">
      <c r="A40" s="2" t="s">
        <v>51</v>
      </c>
      <c r="B40" s="3" t="s">
        <v>52</v>
      </c>
      <c r="C40" s="4"/>
      <c r="D40" s="4">
        <v>5</v>
      </c>
      <c r="E40" s="4"/>
      <c r="F40" s="4"/>
      <c r="G40" s="4"/>
      <c r="H40" s="4">
        <v>5</v>
      </c>
      <c r="I40" s="4">
        <v>16</v>
      </c>
      <c r="J40" s="5">
        <f>SUM(C40:I40)</f>
        <v>26</v>
      </c>
      <c r="K40" s="4">
        <v>2</v>
      </c>
      <c r="L40" s="4">
        <v>5</v>
      </c>
      <c r="M40" s="4">
        <v>9</v>
      </c>
      <c r="N40" s="5">
        <f>SUM(K40:M40)</f>
        <v>16</v>
      </c>
      <c r="O40" s="5">
        <f>J40+N40</f>
        <v>42</v>
      </c>
    </row>
    <row r="41" spans="1:15" ht="13.5" customHeight="1" x14ac:dyDescent="0.25">
      <c r="A41" s="2"/>
      <c r="B41" s="6" t="s">
        <v>53</v>
      </c>
      <c r="C41" s="7">
        <f>C40</f>
        <v>0</v>
      </c>
      <c r="D41" s="7">
        <f t="shared" ref="D41:O41" si="10">D40</f>
        <v>5</v>
      </c>
      <c r="E41" s="7">
        <f t="shared" si="10"/>
        <v>0</v>
      </c>
      <c r="F41" s="7">
        <f t="shared" si="10"/>
        <v>0</v>
      </c>
      <c r="G41" s="7">
        <f t="shared" si="10"/>
        <v>0</v>
      </c>
      <c r="H41" s="7">
        <f t="shared" si="10"/>
        <v>5</v>
      </c>
      <c r="I41" s="7">
        <f t="shared" si="10"/>
        <v>16</v>
      </c>
      <c r="J41" s="7">
        <f t="shared" si="10"/>
        <v>26</v>
      </c>
      <c r="K41" s="7">
        <f t="shared" si="10"/>
        <v>2</v>
      </c>
      <c r="L41" s="7">
        <f t="shared" si="10"/>
        <v>5</v>
      </c>
      <c r="M41" s="7">
        <f t="shared" si="10"/>
        <v>9</v>
      </c>
      <c r="N41" s="7">
        <f t="shared" si="10"/>
        <v>16</v>
      </c>
      <c r="O41" s="7">
        <f t="shared" si="10"/>
        <v>42</v>
      </c>
    </row>
    <row r="42" spans="1:15" ht="13.5" customHeight="1" x14ac:dyDescent="0.25">
      <c r="A42" s="2" t="s">
        <v>54</v>
      </c>
      <c r="B42" s="3" t="s">
        <v>52</v>
      </c>
      <c r="C42" s="5"/>
      <c r="D42" s="5">
        <v>15</v>
      </c>
      <c r="E42" s="5">
        <v>5</v>
      </c>
      <c r="F42" s="5"/>
      <c r="G42" s="5"/>
      <c r="H42" s="5">
        <v>5</v>
      </c>
      <c r="I42" s="5">
        <v>23</v>
      </c>
      <c r="J42" s="5">
        <f>SUM(C42:I42)</f>
        <v>48</v>
      </c>
      <c r="K42" s="5">
        <v>8</v>
      </c>
      <c r="L42" s="5">
        <v>2</v>
      </c>
      <c r="M42" s="5">
        <v>6</v>
      </c>
      <c r="N42" s="5">
        <f>SUM(K42:M42)</f>
        <v>16</v>
      </c>
      <c r="O42" s="5">
        <f>J42+N42</f>
        <v>64</v>
      </c>
    </row>
    <row r="43" spans="1:15" ht="13.5" customHeight="1" x14ac:dyDescent="0.25">
      <c r="A43" s="2"/>
      <c r="B43" s="6" t="s">
        <v>55</v>
      </c>
      <c r="C43" s="7">
        <f>C42</f>
        <v>0</v>
      </c>
      <c r="D43" s="7">
        <f t="shared" ref="D43:O43" si="11">D42</f>
        <v>15</v>
      </c>
      <c r="E43" s="7">
        <f t="shared" si="11"/>
        <v>5</v>
      </c>
      <c r="F43" s="7">
        <f t="shared" si="11"/>
        <v>0</v>
      </c>
      <c r="G43" s="7">
        <f t="shared" si="11"/>
        <v>0</v>
      </c>
      <c r="H43" s="7">
        <f t="shared" si="11"/>
        <v>5</v>
      </c>
      <c r="I43" s="7">
        <f t="shared" si="11"/>
        <v>23</v>
      </c>
      <c r="J43" s="7">
        <f t="shared" si="11"/>
        <v>48</v>
      </c>
      <c r="K43" s="7">
        <f t="shared" si="11"/>
        <v>8</v>
      </c>
      <c r="L43" s="7">
        <f t="shared" si="11"/>
        <v>2</v>
      </c>
      <c r="M43" s="7">
        <f t="shared" si="11"/>
        <v>6</v>
      </c>
      <c r="N43" s="7">
        <f t="shared" si="11"/>
        <v>16</v>
      </c>
      <c r="O43" s="7">
        <f t="shared" si="11"/>
        <v>64</v>
      </c>
    </row>
    <row r="44" spans="1:15" ht="13.5" customHeight="1" x14ac:dyDescent="0.25">
      <c r="A44" s="2" t="s">
        <v>56</v>
      </c>
      <c r="B44" s="3" t="s">
        <v>52</v>
      </c>
      <c r="C44" s="4"/>
      <c r="D44" s="4">
        <v>10</v>
      </c>
      <c r="E44" s="4">
        <v>5</v>
      </c>
      <c r="F44" s="4"/>
      <c r="G44" s="4"/>
      <c r="H44" s="4">
        <v>2</v>
      </c>
      <c r="I44" s="4"/>
      <c r="J44" s="5">
        <f>SUM(C44:I44)</f>
        <v>17</v>
      </c>
      <c r="K44" s="4">
        <v>5</v>
      </c>
      <c r="L44" s="4">
        <v>1</v>
      </c>
      <c r="M44" s="4"/>
      <c r="N44" s="5">
        <f>SUM(K44:M44)</f>
        <v>6</v>
      </c>
      <c r="O44" s="5">
        <f>J44+N44</f>
        <v>23</v>
      </c>
    </row>
    <row r="45" spans="1:15" ht="13.5" customHeight="1" x14ac:dyDescent="0.25">
      <c r="A45" s="2"/>
      <c r="B45" s="6" t="s">
        <v>57</v>
      </c>
      <c r="C45" s="7">
        <f>C44</f>
        <v>0</v>
      </c>
      <c r="D45" s="7">
        <f t="shared" ref="D45:O45" si="12">D44</f>
        <v>10</v>
      </c>
      <c r="E45" s="7">
        <f t="shared" si="12"/>
        <v>5</v>
      </c>
      <c r="F45" s="7">
        <f t="shared" si="12"/>
        <v>0</v>
      </c>
      <c r="G45" s="7">
        <f t="shared" si="12"/>
        <v>0</v>
      </c>
      <c r="H45" s="7">
        <f t="shared" si="12"/>
        <v>2</v>
      </c>
      <c r="I45" s="7">
        <f t="shared" si="12"/>
        <v>0</v>
      </c>
      <c r="J45" s="7">
        <f t="shared" si="12"/>
        <v>17</v>
      </c>
      <c r="K45" s="7">
        <f t="shared" si="12"/>
        <v>5</v>
      </c>
      <c r="L45" s="7">
        <f t="shared" si="12"/>
        <v>1</v>
      </c>
      <c r="M45" s="7">
        <f t="shared" si="12"/>
        <v>0</v>
      </c>
      <c r="N45" s="7">
        <f t="shared" si="12"/>
        <v>6</v>
      </c>
      <c r="O45" s="7">
        <f t="shared" si="12"/>
        <v>23</v>
      </c>
    </row>
    <row r="46" spans="1:15" ht="13.5" customHeight="1" x14ac:dyDescent="0.25">
      <c r="A46" s="2" t="s">
        <v>58</v>
      </c>
      <c r="B46" s="3" t="s">
        <v>59</v>
      </c>
      <c r="C46" s="5"/>
      <c r="D46" s="5">
        <v>158</v>
      </c>
      <c r="E46" s="5"/>
      <c r="F46" s="5"/>
      <c r="G46" s="5"/>
      <c r="H46" s="5">
        <v>24</v>
      </c>
      <c r="I46" s="5">
        <v>211</v>
      </c>
      <c r="J46" s="5">
        <f>SUM(C46:I46)</f>
        <v>393</v>
      </c>
      <c r="K46" s="5">
        <v>73</v>
      </c>
      <c r="L46" s="5">
        <v>43</v>
      </c>
      <c r="M46" s="5">
        <v>15</v>
      </c>
      <c r="N46" s="5">
        <f>SUM(K46:M46)</f>
        <v>131</v>
      </c>
      <c r="O46" s="5">
        <f>J46+N46</f>
        <v>524</v>
      </c>
    </row>
    <row r="47" spans="1:15" ht="13.5" customHeight="1" x14ac:dyDescent="0.25">
      <c r="A47" s="2"/>
      <c r="B47" s="6" t="s">
        <v>60</v>
      </c>
      <c r="C47" s="7">
        <f>C46</f>
        <v>0</v>
      </c>
      <c r="D47" s="7">
        <f t="shared" ref="D47:O47" si="13">D46</f>
        <v>158</v>
      </c>
      <c r="E47" s="7">
        <f t="shared" si="13"/>
        <v>0</v>
      </c>
      <c r="F47" s="7">
        <f t="shared" si="13"/>
        <v>0</v>
      </c>
      <c r="G47" s="7">
        <f t="shared" si="13"/>
        <v>0</v>
      </c>
      <c r="H47" s="7">
        <f t="shared" si="13"/>
        <v>24</v>
      </c>
      <c r="I47" s="7">
        <f t="shared" si="13"/>
        <v>211</v>
      </c>
      <c r="J47" s="7">
        <f t="shared" si="13"/>
        <v>393</v>
      </c>
      <c r="K47" s="7">
        <f t="shared" si="13"/>
        <v>73</v>
      </c>
      <c r="L47" s="7">
        <f t="shared" si="13"/>
        <v>43</v>
      </c>
      <c r="M47" s="7">
        <f t="shared" si="13"/>
        <v>15</v>
      </c>
      <c r="N47" s="7">
        <f t="shared" si="13"/>
        <v>131</v>
      </c>
      <c r="O47" s="7">
        <f t="shared" si="13"/>
        <v>524</v>
      </c>
    </row>
    <row r="48" spans="1:15" ht="13.5" customHeight="1" x14ac:dyDescent="0.25">
      <c r="A48" s="9" t="s">
        <v>4</v>
      </c>
      <c r="B48" s="9"/>
      <c r="C48" s="8">
        <f>C6+C8+C10+C30+C39+C41+C43+C45+C47</f>
        <v>9</v>
      </c>
      <c r="D48" s="8">
        <f t="shared" ref="D48:O48" si="14">D6+D8+D10+D30+D39+D41+D43+D45+D47</f>
        <v>937</v>
      </c>
      <c r="E48" s="8">
        <f t="shared" si="14"/>
        <v>378</v>
      </c>
      <c r="F48" s="8">
        <f t="shared" si="14"/>
        <v>5</v>
      </c>
      <c r="G48" s="8">
        <f t="shared" si="14"/>
        <v>4</v>
      </c>
      <c r="H48" s="8">
        <f t="shared" si="14"/>
        <v>75</v>
      </c>
      <c r="I48" s="8">
        <f t="shared" si="14"/>
        <v>568</v>
      </c>
      <c r="J48" s="8">
        <f t="shared" si="14"/>
        <v>1976</v>
      </c>
      <c r="K48" s="8">
        <f t="shared" si="14"/>
        <v>261</v>
      </c>
      <c r="L48" s="8">
        <f t="shared" si="14"/>
        <v>126</v>
      </c>
      <c r="M48" s="8">
        <f t="shared" si="14"/>
        <v>57</v>
      </c>
      <c r="N48" s="8">
        <f t="shared" si="14"/>
        <v>444</v>
      </c>
      <c r="O48" s="8">
        <f t="shared" si="14"/>
        <v>2420</v>
      </c>
    </row>
  </sheetData>
  <mergeCells count="19">
    <mergeCell ref="A40:A41"/>
    <mergeCell ref="A42:A43"/>
    <mergeCell ref="A44:A45"/>
    <mergeCell ref="A46:A47"/>
    <mergeCell ref="A48:B48"/>
    <mergeCell ref="A1:Q1"/>
    <mergeCell ref="A2:D2"/>
    <mergeCell ref="O3:O4"/>
    <mergeCell ref="A5:A6"/>
    <mergeCell ref="A7:A8"/>
    <mergeCell ref="A9:A10"/>
    <mergeCell ref="A11:A30"/>
    <mergeCell ref="A31:A39"/>
    <mergeCell ref="A3:A4"/>
    <mergeCell ref="B3:B4"/>
    <mergeCell ref="C3:I3"/>
    <mergeCell ref="J3:J4"/>
    <mergeCell ref="K3:M3"/>
    <mergeCell ref="N3:N4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2022-09-27T15:50:27Z</dcterms:modified>
</cp:coreProperties>
</file>