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7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návrh'!$A$1:$I$26</definedName>
  </definedNames>
  <calcPr calcId="152511"/>
</workbook>
</file>

<file path=xl/calcChain.xml><?xml version="1.0" encoding="utf-8"?>
<calcChain xmlns="http://schemas.openxmlformats.org/spreadsheetml/2006/main">
  <c r="I24" i="4" l="1"/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8" i="4"/>
  <c r="J24" i="4" l="1"/>
</calcChain>
</file>

<file path=xl/sharedStrings.xml><?xml version="1.0" encoding="utf-8"?>
<sst xmlns="http://schemas.openxmlformats.org/spreadsheetml/2006/main" count="78" uniqueCount="54">
  <si>
    <t>Špecifikácia pestovateľského výkonu</t>
  </si>
  <si>
    <t>Merná jednotka</t>
  </si>
  <si>
    <t>Cena za mernú jednotku v € bez DPH:</t>
  </si>
  <si>
    <t>škôlkovanie škôlkovacím strojom Egedal</t>
  </si>
  <si>
    <t>vyzdvihovanie ihličnatých semenáčikov SM</t>
  </si>
  <si>
    <t>Počet merných jednotiek</t>
  </si>
  <si>
    <t xml:space="preserve">Cena za pestovateľský výkon stanovená objednávateľom v € bez DPH </t>
  </si>
  <si>
    <t>SEMENÁRSTVO A ŠKÔLKÁRSTVO</t>
  </si>
  <si>
    <t>4.2.1.</t>
  </si>
  <si>
    <t>Ručné práce v škôlkarstve ( napr. vykladanie, ukladanie alebo rozhadzovanie kompostu, maštaľného hnoja, priemyselných hnojív, presuny substrátu a pod.).</t>
  </si>
  <si>
    <t>4.2.7.</t>
  </si>
  <si>
    <t>Hlboké prekopávanie a okopávanie, planírovanie, kyprenie a pletie záhonov semenáčikov a sadeníc v lesných škôlkach. Obsluha a konštrukcia závlah.</t>
  </si>
  <si>
    <t>4.2.8.</t>
  </si>
  <si>
    <t>Výroba obaľovaných sadeníc, obsluha plničky substrátov a rozbaľovačky substrátov (plnenie kaziet, ošetrovanie, pletie).</t>
  </si>
  <si>
    <t>4.2.9.</t>
  </si>
  <si>
    <t>4.2.10.</t>
  </si>
  <si>
    <t>Sejba semien lesných drevín ručne na záhony.</t>
  </si>
  <si>
    <t>4.2.12.</t>
  </si>
  <si>
    <t>4.2.13.</t>
  </si>
  <si>
    <t>4.2.18.</t>
  </si>
  <si>
    <t>Samostatná obsluha (operátor) prídavných zariadení, náročných na odborné znalosti a presnosť, napr. škôlkovací stroj Egedal.</t>
  </si>
  <si>
    <t>Číslo</t>
  </si>
  <si>
    <t>Pestovateľský výkon (pracovná činnosť a druh práce)</t>
  </si>
  <si>
    <t xml:space="preserve">Tarifná trieda </t>
  </si>
  <si>
    <t>asanácia pracovísk po vyzdvihovaní</t>
  </si>
  <si>
    <t>vyzdvihovanie, zviazanie bez triedenia a počítania listnaté</t>
  </si>
  <si>
    <t>Vyzdvihnutie, triedenie, napočítanie, zviazanie, založenie, naloženie na zvážací prostriedok</t>
  </si>
  <si>
    <t xml:space="preserve">Montáž a demontáž tienidiel </t>
  </si>
  <si>
    <t>plnenie lespek substrátom, prekopávanie po vyzdvihovaní</t>
  </si>
  <si>
    <t>Manipulácia so sadenicami- vystrihovanie dvojakov,tvarovanie</t>
  </si>
  <si>
    <t>Vyzdvihovanie semenáčikov, triedenie, úprava, zakladanie a uskladnenie, prípadne expedícia semenáčikov. 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</si>
  <si>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</si>
  <si>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</si>
  <si>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>Sejba semien lesných drevín do minerálnej pôdy (JD, BK)</t>
  </si>
  <si>
    <t>KK - Vyzdvihovanie krytokorenných sadeníc - ihličnaté</t>
  </si>
  <si>
    <t>Ostatné práce v rámci výkonu: manipulácia, zvážanie, nakladanie , expedícia vk sadeníc</t>
  </si>
  <si>
    <t>sejba ručne listnaté</t>
  </si>
  <si>
    <t>Vyzdvihovanie voľnokorených sadeníc smreka</t>
  </si>
  <si>
    <t>Ochrana výsevov pred vtákmi-plašením</t>
  </si>
  <si>
    <t>Výsev semien lesných drevín na voľných výsevových plochách list.semeno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</si>
  <si>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</si>
  <si>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</si>
  <si>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</si>
  <si>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</si>
  <si>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</si>
  <si>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Názov predmetu zákazky: Pestovateľská činnosť v  škôlkárskom stredisku Drakšiar</t>
  </si>
  <si>
    <t>tis.ks</t>
  </si>
  <si>
    <t>1000 ks</t>
  </si>
  <si>
    <t>ár</t>
  </si>
  <si>
    <t>hod</t>
  </si>
  <si>
    <t>ar</t>
  </si>
  <si>
    <t xml:space="preserve">VYPĹŇA </t>
  </si>
  <si>
    <t>UCHÁDZAČ</t>
  </si>
  <si>
    <t>Príloha č. 3 k Zmluve o dodaní služieb č. 1/3267/DNS/2019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</si>
</sst>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Arial Blac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4">
    <xf numFmtId="0" fontId="0" fillId="0" borderId="0" xfId="0"/>
    <xf numFmtId="0" fontId="2" fillId="0" borderId="0" xfId="1" applyFont="1" applyFill="1" applyProtection="1">
      <protection locked="0"/>
    </xf>
    <xf numFmtId="0" fontId="3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8" fillId="0" borderId="0" xfId="0" applyFont="1" applyProtection="1">
      <protection locked="0"/>
    </xf>
    <xf numFmtId="4" fontId="5" fillId="2" borderId="1" xfId="0" applyNumberFormat="1" applyFont="1" applyFill="1" applyBorder="1" applyProtection="1">
      <protection locked="0"/>
    </xf>
    <xf numFmtId="4" fontId="8" fillId="0" borderId="0" xfId="0" applyNumberFormat="1" applyFont="1" applyProtection="1">
      <protection locked="0"/>
    </xf>
    <xf numFmtId="0" fontId="10" fillId="0" borderId="3" xfId="0" applyFont="1" applyFill="1" applyBorder="1" applyAlignment="1" applyProtection="1">
      <alignment horizontal="left"/>
    </xf>
    <xf numFmtId="0" fontId="2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8" fillId="0" borderId="1" xfId="0" applyFont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14" fontId="10" fillId="0" borderId="1" xfId="0" applyNumberFormat="1" applyFont="1" applyBorder="1" applyAlignment="1" applyProtection="1">
      <alignment horizontal="left" vertical="center" wrapText="1"/>
    </xf>
    <xf numFmtId="0" fontId="10" fillId="0" borderId="1" xfId="0" applyNumberFormat="1" applyFont="1" applyBorder="1" applyAlignment="1" applyProtection="1">
      <alignment horizontal="left" vertical="center" wrapText="1"/>
    </xf>
    <xf numFmtId="4" fontId="8" fillId="0" borderId="0" xfId="0" applyNumberFormat="1" applyFont="1" applyAlignment="1" applyProtection="1">
      <alignment horizontal="left"/>
    </xf>
    <xf numFmtId="0" fontId="8" fillId="0" borderId="0" xfId="0" applyNumberFormat="1" applyFont="1" applyAlignment="1" applyProtection="1">
      <alignment horizontal="left"/>
    </xf>
    <xf numFmtId="0" fontId="2" fillId="0" borderId="0" xfId="1" applyFont="1" applyFill="1" applyAlignment="1" applyProtection="1">
      <alignment wrapText="1"/>
    </xf>
    <xf numFmtId="0" fontId="2" fillId="4" borderId="0" xfId="1" applyFont="1" applyFill="1" applyProtection="1"/>
    <xf numFmtId="0" fontId="2" fillId="0" borderId="0" xfId="1" applyFont="1" applyFill="1" applyAlignment="1" applyProtection="1">
      <alignment horizontal="center" wrapText="1"/>
    </xf>
    <xf numFmtId="0" fontId="2" fillId="4" borderId="0" xfId="1" applyFont="1" applyFill="1" applyAlignment="1" applyProtection="1">
      <alignment horizontal="center"/>
    </xf>
    <xf numFmtId="0" fontId="4" fillId="0" borderId="0" xfId="1" applyFont="1" applyFill="1" applyAlignment="1" applyProtection="1">
      <alignment wrapText="1"/>
    </xf>
    <xf numFmtId="0" fontId="4" fillId="4" borderId="0" xfId="1" applyFont="1" applyFill="1" applyProtection="1"/>
    <xf numFmtId="0" fontId="4" fillId="0" borderId="0" xfId="1" applyFont="1" applyFill="1" applyAlignment="1" applyProtection="1">
      <alignment horizontal="center" wrapText="1"/>
    </xf>
    <xf numFmtId="0" fontId="4" fillId="4" borderId="0" xfId="1" applyFont="1" applyFill="1" applyAlignment="1" applyProtection="1">
      <alignment horizontal="center"/>
    </xf>
    <xf numFmtId="0" fontId="4" fillId="0" borderId="2" xfId="1" applyFont="1" applyFill="1" applyBorder="1" applyAlignment="1" applyProtection="1"/>
    <xf numFmtId="0" fontId="8" fillId="5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9" fillId="5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wrapText="1"/>
    </xf>
    <xf numFmtId="0" fontId="8" fillId="4" borderId="1" xfId="0" applyFont="1" applyFill="1" applyBorder="1" applyProtection="1"/>
    <xf numFmtId="0" fontId="10" fillId="5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Protection="1"/>
    <xf numFmtId="0" fontId="5" fillId="0" borderId="1" xfId="1" applyFont="1" applyFill="1" applyBorder="1" applyAlignment="1" applyProtection="1">
      <alignment vertical="center" wrapText="1"/>
    </xf>
    <xf numFmtId="4" fontId="8" fillId="0" borderId="0" xfId="0" applyNumberFormat="1" applyFont="1" applyAlignment="1" applyProtection="1">
      <alignment wrapText="1"/>
    </xf>
    <xf numFmtId="4" fontId="8" fillId="4" borderId="0" xfId="0" applyNumberFormat="1" applyFont="1" applyFill="1" applyProtection="1"/>
    <xf numFmtId="0" fontId="12" fillId="0" borderId="4" xfId="0" applyFont="1" applyBorder="1" applyAlignment="1" applyProtection="1">
      <alignment wrapText="1"/>
    </xf>
    <xf numFmtId="0" fontId="8" fillId="4" borderId="5" xfId="0" applyFont="1" applyFill="1" applyBorder="1" applyProtection="1"/>
    <xf numFmtId="0" fontId="8" fillId="0" borderId="5" xfId="0" applyFont="1" applyBorder="1" applyAlignment="1" applyProtection="1">
      <alignment wrapText="1"/>
    </xf>
    <xf numFmtId="0" fontId="9" fillId="0" borderId="0" xfId="0" applyFont="1" applyAlignment="1" applyProtection="1"/>
    <xf numFmtId="0" fontId="8" fillId="4" borderId="0" xfId="0" applyFont="1" applyFill="1" applyProtection="1"/>
    <xf numFmtId="0" fontId="8" fillId="0" borderId="0" xfId="0" applyFont="1" applyAlignment="1" applyProtection="1">
      <alignment wrapText="1"/>
    </xf>
    <xf numFmtId="0" fontId="13" fillId="2" borderId="0" xfId="1" applyFont="1" applyFill="1" applyAlignment="1" applyProtection="1">
      <alignment horizontal="center"/>
    </xf>
    <xf numFmtId="0" fontId="2" fillId="2" borderId="0" xfId="1" applyFont="1" applyFill="1" applyProtection="1"/>
    <xf numFmtId="0" fontId="4" fillId="2" borderId="2" xfId="1" applyFont="1" applyFill="1" applyBorder="1" applyAlignment="1" applyProtection="1"/>
    <xf numFmtId="4" fontId="5" fillId="2" borderId="1" xfId="1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Protection="1"/>
    <xf numFmtId="0" fontId="4" fillId="4" borderId="2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4" fontId="5" fillId="4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11" fillId="4" borderId="1" xfId="0" applyNumberFormat="1" applyFont="1" applyFill="1" applyBorder="1" applyProtection="1"/>
    <xf numFmtId="4" fontId="11" fillId="0" borderId="1" xfId="0" applyNumberFormat="1" applyFont="1" applyFill="1" applyBorder="1" applyProtection="1"/>
    <xf numFmtId="4" fontId="5" fillId="4" borderId="1" xfId="0" applyNumberFormat="1" applyFont="1" applyFill="1" applyBorder="1" applyProtection="1"/>
    <xf numFmtId="4" fontId="5" fillId="0" borderId="1" xfId="0" applyNumberFormat="1" applyFont="1" applyFill="1" applyBorder="1" applyProtection="1"/>
    <xf numFmtId="4" fontId="8" fillId="0" borderId="0" xfId="0" applyNumberFormat="1" applyFont="1" applyFill="1" applyProtection="1"/>
    <xf numFmtId="4" fontId="8" fillId="4" borderId="5" xfId="0" applyNumberFormat="1" applyFont="1" applyFill="1" applyBorder="1" applyProtection="1"/>
    <xf numFmtId="4" fontId="12" fillId="4" borderId="6" xfId="0" applyNumberFormat="1" applyFont="1" applyFill="1" applyBorder="1" applyProtection="1"/>
    <xf numFmtId="4" fontId="12" fillId="0" borderId="6" xfId="0" applyNumberFormat="1" applyFont="1" applyFill="1" applyBorder="1" applyProtection="1"/>
    <xf numFmtId="4" fontId="8" fillId="0" borderId="0" xfId="0" applyNumberFormat="1" applyFont="1" applyProtection="1"/>
    <xf numFmtId="4" fontId="8" fillId="0" borderId="5" xfId="0" applyNumberFormat="1" applyFont="1" applyBorder="1" applyProtection="1"/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70" zoomScaleNormal="7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K17" sqref="K17"/>
    </sheetView>
  </sheetViews>
  <sheetFormatPr defaultColWidth="9.140625" defaultRowHeight="15.75" x14ac:dyDescent="0.25"/>
  <cols>
    <col min="1" max="1" width="10" style="16" customWidth="1"/>
    <col min="2" max="2" width="52" style="44" customWidth="1"/>
    <col min="3" max="3" width="12.7109375" style="43" customWidth="1"/>
    <col min="4" max="4" width="38" style="44" customWidth="1"/>
    <col min="5" max="6" width="13.140625" style="43" customWidth="1"/>
    <col min="7" max="7" width="16.28515625" style="6" customWidth="1"/>
    <col min="8" max="8" width="16.28515625" style="38" customWidth="1"/>
    <col min="9" max="9" width="22.140625" style="38" customWidth="1"/>
    <col min="10" max="10" width="22.140625" style="58" customWidth="1"/>
    <col min="11" max="16384" width="9.140625" style="4"/>
  </cols>
  <sheetData>
    <row r="1" spans="1:10" s="1" customFormat="1" x14ac:dyDescent="0.25">
      <c r="A1" s="7" t="s">
        <v>53</v>
      </c>
      <c r="B1" s="17"/>
      <c r="C1" s="18"/>
      <c r="D1" s="19"/>
      <c r="E1" s="20"/>
      <c r="F1" s="20"/>
      <c r="G1" s="46"/>
      <c r="H1" s="18"/>
      <c r="I1" s="18"/>
      <c r="J1" s="8"/>
    </row>
    <row r="2" spans="1:10" s="1" customFormat="1" x14ac:dyDescent="0.25">
      <c r="A2" s="8"/>
      <c r="B2" s="17"/>
      <c r="C2" s="18"/>
      <c r="D2" s="19"/>
      <c r="E2" s="20"/>
      <c r="F2" s="20"/>
      <c r="G2" s="46"/>
      <c r="H2" s="18"/>
      <c r="I2" s="18"/>
      <c r="J2" s="8"/>
    </row>
    <row r="3" spans="1:10" s="2" customFormat="1" ht="19.5" x14ac:dyDescent="0.4">
      <c r="A3" s="9" t="s">
        <v>45</v>
      </c>
      <c r="B3" s="21"/>
      <c r="C3" s="22"/>
      <c r="D3" s="23"/>
      <c r="E3" s="24"/>
      <c r="F3" s="24"/>
      <c r="G3" s="45" t="s">
        <v>51</v>
      </c>
      <c r="H3" s="18"/>
      <c r="I3" s="18"/>
      <c r="J3" s="8"/>
    </row>
    <row r="4" spans="1:10" s="3" customFormat="1" ht="19.5" x14ac:dyDescent="0.4">
      <c r="A4" s="9"/>
      <c r="B4" s="21"/>
      <c r="C4" s="22"/>
      <c r="D4" s="23"/>
      <c r="E4" s="24"/>
      <c r="F4" s="24"/>
      <c r="G4" s="45" t="s">
        <v>52</v>
      </c>
      <c r="H4" s="18"/>
      <c r="I4" s="18"/>
      <c r="J4" s="8"/>
    </row>
    <row r="5" spans="1:10" s="2" customFormat="1" x14ac:dyDescent="0.25">
      <c r="A5" s="10"/>
      <c r="B5" s="21"/>
      <c r="C5" s="22"/>
      <c r="D5" s="23"/>
      <c r="E5" s="25"/>
      <c r="F5" s="25"/>
      <c r="G5" s="47"/>
      <c r="H5" s="50"/>
      <c r="I5" s="50"/>
      <c r="J5" s="51"/>
    </row>
    <row r="6" spans="1:10" ht="78.75" x14ac:dyDescent="0.25">
      <c r="A6" s="11" t="s">
        <v>21</v>
      </c>
      <c r="B6" s="11" t="s">
        <v>22</v>
      </c>
      <c r="C6" s="26" t="s">
        <v>23</v>
      </c>
      <c r="D6" s="27" t="s">
        <v>0</v>
      </c>
      <c r="E6" s="28" t="s">
        <v>1</v>
      </c>
      <c r="F6" s="28" t="s">
        <v>5</v>
      </c>
      <c r="G6" s="48" t="s">
        <v>2</v>
      </c>
      <c r="H6" s="52" t="s">
        <v>42</v>
      </c>
      <c r="I6" s="52" t="s">
        <v>6</v>
      </c>
      <c r="J6" s="53" t="s">
        <v>41</v>
      </c>
    </row>
    <row r="7" spans="1:10" x14ac:dyDescent="0.25">
      <c r="A7" s="12">
        <v>4</v>
      </c>
      <c r="B7" s="29" t="s">
        <v>7</v>
      </c>
      <c r="C7" s="30"/>
      <c r="D7" s="31"/>
      <c r="E7" s="32"/>
      <c r="F7" s="32"/>
      <c r="G7" s="49"/>
      <c r="H7" s="54"/>
      <c r="I7" s="54"/>
      <c r="J7" s="55"/>
    </row>
    <row r="8" spans="1:10" ht="47.25" x14ac:dyDescent="0.25">
      <c r="A8" s="13" t="s">
        <v>8</v>
      </c>
      <c r="B8" s="11" t="s">
        <v>9</v>
      </c>
      <c r="C8" s="33">
        <v>2</v>
      </c>
      <c r="D8" s="34" t="s">
        <v>27</v>
      </c>
      <c r="E8" s="35" t="s">
        <v>49</v>
      </c>
      <c r="F8" s="35">
        <v>400</v>
      </c>
      <c r="G8" s="5">
        <v>0</v>
      </c>
      <c r="H8" s="56">
        <v>4.3499999999999996</v>
      </c>
      <c r="I8" s="56">
        <f>F8*H8</f>
        <v>1739.9999999999998</v>
      </c>
      <c r="J8" s="57">
        <f>F8*G8</f>
        <v>0</v>
      </c>
    </row>
    <row r="9" spans="1:10" ht="47.25" x14ac:dyDescent="0.25">
      <c r="A9" s="13" t="s">
        <v>10</v>
      </c>
      <c r="B9" s="11" t="s">
        <v>11</v>
      </c>
      <c r="C9" s="33">
        <v>3</v>
      </c>
      <c r="D9" s="36" t="s">
        <v>28</v>
      </c>
      <c r="E9" s="35" t="s">
        <v>49</v>
      </c>
      <c r="F9" s="35">
        <v>100</v>
      </c>
      <c r="G9" s="5">
        <v>0</v>
      </c>
      <c r="H9" s="56">
        <v>4.8499999999999996</v>
      </c>
      <c r="I9" s="56">
        <f t="shared" ref="I9:I22" si="0">F9*H9</f>
        <v>484.99999999999994</v>
      </c>
      <c r="J9" s="57">
        <f t="shared" ref="J9:J22" si="1">F9*G9</f>
        <v>0</v>
      </c>
    </row>
    <row r="10" spans="1:10" ht="47.25" x14ac:dyDescent="0.25">
      <c r="A10" s="14" t="s">
        <v>12</v>
      </c>
      <c r="B10" s="11" t="s">
        <v>13</v>
      </c>
      <c r="C10" s="33">
        <v>3</v>
      </c>
      <c r="D10" s="34" t="s">
        <v>36</v>
      </c>
      <c r="E10" s="35" t="s">
        <v>47</v>
      </c>
      <c r="F10" s="35">
        <v>50</v>
      </c>
      <c r="G10" s="5">
        <v>0</v>
      </c>
      <c r="H10" s="56">
        <v>15.8</v>
      </c>
      <c r="I10" s="56">
        <f t="shared" si="0"/>
        <v>790</v>
      </c>
      <c r="J10" s="57">
        <f t="shared" si="1"/>
        <v>0</v>
      </c>
    </row>
    <row r="11" spans="1:10" ht="47.25" x14ac:dyDescent="0.25">
      <c r="A11" s="14" t="s">
        <v>14</v>
      </c>
      <c r="B11" s="11" t="s">
        <v>30</v>
      </c>
      <c r="C11" s="33">
        <v>3</v>
      </c>
      <c r="D11" s="34" t="s">
        <v>4</v>
      </c>
      <c r="E11" s="35" t="s">
        <v>47</v>
      </c>
      <c r="F11" s="35">
        <v>500</v>
      </c>
      <c r="G11" s="5">
        <v>0</v>
      </c>
      <c r="H11" s="56">
        <v>6.07</v>
      </c>
      <c r="I11" s="56">
        <f t="shared" si="0"/>
        <v>3035</v>
      </c>
      <c r="J11" s="57">
        <f t="shared" si="1"/>
        <v>0</v>
      </c>
    </row>
    <row r="12" spans="1:10" ht="47.25" x14ac:dyDescent="0.25">
      <c r="A12" s="14" t="s">
        <v>14</v>
      </c>
      <c r="B12" s="11" t="s">
        <v>30</v>
      </c>
      <c r="C12" s="33">
        <v>3</v>
      </c>
      <c r="D12" s="34" t="s">
        <v>26</v>
      </c>
      <c r="E12" s="35" t="s">
        <v>49</v>
      </c>
      <c r="F12" s="35">
        <v>200</v>
      </c>
      <c r="G12" s="5">
        <v>0</v>
      </c>
      <c r="H12" s="56">
        <v>4.8499999999999996</v>
      </c>
      <c r="I12" s="56">
        <f t="shared" si="0"/>
        <v>969.99999999999989</v>
      </c>
      <c r="J12" s="57">
        <f t="shared" si="1"/>
        <v>0</v>
      </c>
    </row>
    <row r="13" spans="1:10" ht="31.5" x14ac:dyDescent="0.25">
      <c r="A13" s="14" t="s">
        <v>15</v>
      </c>
      <c r="B13" s="11" t="s">
        <v>16</v>
      </c>
      <c r="C13" s="33">
        <v>3</v>
      </c>
      <c r="D13" s="36" t="s">
        <v>39</v>
      </c>
      <c r="E13" s="35" t="s">
        <v>48</v>
      </c>
      <c r="F13" s="35">
        <v>50</v>
      </c>
      <c r="G13" s="5">
        <v>0</v>
      </c>
      <c r="H13" s="35">
        <v>53.6</v>
      </c>
      <c r="I13" s="56">
        <f t="shared" si="0"/>
        <v>2680</v>
      </c>
      <c r="J13" s="57">
        <f t="shared" si="1"/>
        <v>0</v>
      </c>
    </row>
    <row r="14" spans="1:10" x14ac:dyDescent="0.25">
      <c r="A14" s="14" t="s">
        <v>15</v>
      </c>
      <c r="B14" s="11" t="s">
        <v>16</v>
      </c>
      <c r="C14" s="33">
        <v>3</v>
      </c>
      <c r="D14" s="36" t="s">
        <v>38</v>
      </c>
      <c r="E14" s="35" t="s">
        <v>49</v>
      </c>
      <c r="F14" s="35">
        <v>100</v>
      </c>
      <c r="G14" s="5">
        <v>0</v>
      </c>
      <c r="H14" s="56">
        <v>4.8499999999999996</v>
      </c>
      <c r="I14" s="56">
        <f t="shared" si="0"/>
        <v>484.99999999999994</v>
      </c>
      <c r="J14" s="57">
        <f t="shared" si="1"/>
        <v>0</v>
      </c>
    </row>
    <row r="15" spans="1:10" ht="31.5" x14ac:dyDescent="0.25">
      <c r="A15" s="14" t="s">
        <v>15</v>
      </c>
      <c r="B15" s="11" t="s">
        <v>16</v>
      </c>
      <c r="C15" s="33">
        <v>3</v>
      </c>
      <c r="D15" s="34" t="s">
        <v>33</v>
      </c>
      <c r="E15" s="35" t="s">
        <v>50</v>
      </c>
      <c r="F15" s="35">
        <v>50</v>
      </c>
      <c r="G15" s="5">
        <v>0</v>
      </c>
      <c r="H15" s="56">
        <v>45.6</v>
      </c>
      <c r="I15" s="56">
        <f t="shared" si="0"/>
        <v>2280</v>
      </c>
      <c r="J15" s="57">
        <f t="shared" si="1"/>
        <v>0</v>
      </c>
    </row>
    <row r="16" spans="1:10" ht="63" x14ac:dyDescent="0.25">
      <c r="A16" s="14" t="s">
        <v>17</v>
      </c>
      <c r="B16" s="11" t="s">
        <v>32</v>
      </c>
      <c r="C16" s="33">
        <v>3</v>
      </c>
      <c r="D16" s="34" t="s">
        <v>24</v>
      </c>
      <c r="E16" s="35" t="s">
        <v>49</v>
      </c>
      <c r="F16" s="35">
        <v>225</v>
      </c>
      <c r="G16" s="5">
        <v>0</v>
      </c>
      <c r="H16" s="56">
        <v>4.8499999999999996</v>
      </c>
      <c r="I16" s="56">
        <f t="shared" si="0"/>
        <v>1091.25</v>
      </c>
      <c r="J16" s="57">
        <f t="shared" si="1"/>
        <v>0</v>
      </c>
    </row>
    <row r="17" spans="1:10" ht="78.75" x14ac:dyDescent="0.25">
      <c r="A17" s="14" t="s">
        <v>18</v>
      </c>
      <c r="B17" s="11" t="s">
        <v>31</v>
      </c>
      <c r="C17" s="33">
        <v>3</v>
      </c>
      <c r="D17" s="34" t="s">
        <v>37</v>
      </c>
      <c r="E17" s="35" t="s">
        <v>46</v>
      </c>
      <c r="F17" s="35">
        <v>100</v>
      </c>
      <c r="G17" s="5">
        <v>0</v>
      </c>
      <c r="H17" s="56">
        <v>12.13</v>
      </c>
      <c r="I17" s="56">
        <f t="shared" si="0"/>
        <v>1213</v>
      </c>
      <c r="J17" s="57">
        <f t="shared" si="1"/>
        <v>0</v>
      </c>
    </row>
    <row r="18" spans="1:10" ht="78.75" x14ac:dyDescent="0.25">
      <c r="A18" s="14" t="s">
        <v>18</v>
      </c>
      <c r="B18" s="11" t="s">
        <v>31</v>
      </c>
      <c r="C18" s="33">
        <v>3</v>
      </c>
      <c r="D18" s="36" t="s">
        <v>25</v>
      </c>
      <c r="E18" s="35" t="s">
        <v>50</v>
      </c>
      <c r="F18" s="35">
        <v>20</v>
      </c>
      <c r="G18" s="5">
        <v>0</v>
      </c>
      <c r="H18" s="56">
        <v>160</v>
      </c>
      <c r="I18" s="56">
        <f t="shared" si="0"/>
        <v>3200</v>
      </c>
      <c r="J18" s="57">
        <f t="shared" si="1"/>
        <v>0</v>
      </c>
    </row>
    <row r="19" spans="1:10" ht="78.75" x14ac:dyDescent="0.25">
      <c r="A19" s="14" t="s">
        <v>18</v>
      </c>
      <c r="B19" s="11" t="s">
        <v>31</v>
      </c>
      <c r="C19" s="33">
        <v>3</v>
      </c>
      <c r="D19" s="34" t="s">
        <v>35</v>
      </c>
      <c r="E19" s="35" t="s">
        <v>49</v>
      </c>
      <c r="F19" s="35">
        <v>200</v>
      </c>
      <c r="G19" s="5">
        <v>0</v>
      </c>
      <c r="H19" s="56">
        <v>4.8499999999999996</v>
      </c>
      <c r="I19" s="56">
        <f t="shared" si="0"/>
        <v>969.99999999999989</v>
      </c>
      <c r="J19" s="57">
        <f t="shared" si="1"/>
        <v>0</v>
      </c>
    </row>
    <row r="20" spans="1:10" ht="78.75" x14ac:dyDescent="0.25">
      <c r="A20" s="14" t="s">
        <v>18</v>
      </c>
      <c r="B20" s="11" t="s">
        <v>31</v>
      </c>
      <c r="C20" s="33">
        <v>3</v>
      </c>
      <c r="D20" s="36" t="s">
        <v>34</v>
      </c>
      <c r="E20" s="35" t="s">
        <v>46</v>
      </c>
      <c r="F20" s="35">
        <v>30</v>
      </c>
      <c r="G20" s="5">
        <v>0</v>
      </c>
      <c r="H20" s="56">
        <v>24.28</v>
      </c>
      <c r="I20" s="56">
        <f t="shared" si="0"/>
        <v>728.40000000000009</v>
      </c>
      <c r="J20" s="57">
        <f t="shared" si="1"/>
        <v>0</v>
      </c>
    </row>
    <row r="21" spans="1:10" ht="78.75" x14ac:dyDescent="0.25">
      <c r="A21" s="14" t="s">
        <v>18</v>
      </c>
      <c r="B21" s="11" t="s">
        <v>31</v>
      </c>
      <c r="C21" s="33">
        <v>3</v>
      </c>
      <c r="D21" s="36" t="s">
        <v>29</v>
      </c>
      <c r="E21" s="35" t="s">
        <v>49</v>
      </c>
      <c r="F21" s="35">
        <v>250</v>
      </c>
      <c r="G21" s="5">
        <v>0</v>
      </c>
      <c r="H21" s="56">
        <v>4.8499999999999996</v>
      </c>
      <c r="I21" s="56">
        <f t="shared" si="0"/>
        <v>1212.5</v>
      </c>
      <c r="J21" s="57">
        <f t="shared" si="1"/>
        <v>0</v>
      </c>
    </row>
    <row r="22" spans="1:10" ht="47.25" x14ac:dyDescent="0.25">
      <c r="A22" s="14" t="s">
        <v>19</v>
      </c>
      <c r="B22" s="11" t="s">
        <v>20</v>
      </c>
      <c r="C22" s="33">
        <v>4</v>
      </c>
      <c r="D22" s="36" t="s">
        <v>3</v>
      </c>
      <c r="E22" s="35" t="s">
        <v>46</v>
      </c>
      <c r="F22" s="35">
        <v>200</v>
      </c>
      <c r="G22" s="5">
        <v>0</v>
      </c>
      <c r="H22" s="56">
        <v>3.61</v>
      </c>
      <c r="I22" s="56">
        <f t="shared" si="0"/>
        <v>722</v>
      </c>
      <c r="J22" s="57">
        <f t="shared" si="1"/>
        <v>0</v>
      </c>
    </row>
    <row r="23" spans="1:10" s="6" customFormat="1" ht="16.5" thickBot="1" x14ac:dyDescent="0.3">
      <c r="A23" s="15"/>
      <c r="B23" s="37"/>
      <c r="C23" s="38"/>
      <c r="D23" s="37"/>
      <c r="E23" s="38"/>
      <c r="F23" s="38"/>
      <c r="G23" s="62"/>
      <c r="H23" s="38"/>
      <c r="I23" s="38"/>
      <c r="J23" s="58"/>
    </row>
    <row r="24" spans="1:10" ht="19.5" thickBot="1" x14ac:dyDescent="0.35">
      <c r="B24" s="39" t="s">
        <v>40</v>
      </c>
      <c r="C24" s="40"/>
      <c r="D24" s="41"/>
      <c r="E24" s="40"/>
      <c r="F24" s="40"/>
      <c r="G24" s="63"/>
      <c r="H24" s="59"/>
      <c r="I24" s="60">
        <f>SUM(I8:I22)</f>
        <v>21602.15</v>
      </c>
      <c r="J24" s="61">
        <f>SUM(J8:J22)</f>
        <v>0</v>
      </c>
    </row>
    <row r="25" spans="1:10" x14ac:dyDescent="0.25">
      <c r="G25" s="62"/>
    </row>
    <row r="26" spans="1:10" x14ac:dyDescent="0.25">
      <c r="B26" s="42" t="s">
        <v>43</v>
      </c>
      <c r="G26" s="62"/>
    </row>
    <row r="27" spans="1:10" x14ac:dyDescent="0.25">
      <c r="B27" s="42" t="s">
        <v>44</v>
      </c>
      <c r="G27" s="62"/>
    </row>
    <row r="28" spans="1:10" x14ac:dyDescent="0.25">
      <c r="G28" s="62"/>
    </row>
  </sheetData>
  <sheetProtection algorithmName="SHA-512" hashValue="K8W043/RBvl3gJr2cCuc62VhkFhB13/FeQdC4/BgJ/JU2VNKrG+7+fwjFI2an1+9SBtsJ9jTtN7yNDRQdGgnSg==" saltValue="I+t1QYVK+XEpjTaWRucGNw==" spinCount="100000" sheet="1" objects="1" scenarios="1"/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2019-03-28T13:46:54Z</dcterms:modified>
</cp:coreProperties>
</file>