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 6 Experimentálne prebierky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ponuka'!$A$1:$O$36</definedName>
  </definedNames>
  <calcPr calcId="162913"/>
</workbook>
</file>

<file path=xl/calcChain.xml><?xml version="1.0" encoding="utf-8"?>
<calcChain xmlns="http://schemas.openxmlformats.org/spreadsheetml/2006/main">
  <c r="L21" i="1" l="1"/>
  <c r="E19" i="1"/>
  <c r="G19" i="1" l="1"/>
  <c r="O19" i="1" l="1"/>
  <c r="O18" i="1" l="1"/>
  <c r="P18" i="1" s="1"/>
  <c r="O17" i="1" l="1"/>
  <c r="P17" i="1" s="1"/>
  <c r="O16" i="1"/>
  <c r="P16" i="1" s="1"/>
  <c r="O13" i="1"/>
  <c r="P13" i="1" l="1"/>
  <c r="P19" i="1" l="1"/>
  <c r="O15" i="1"/>
  <c r="P15" i="1" s="1"/>
  <c r="O14" i="1"/>
  <c r="P14" i="1" s="1"/>
  <c r="O12" i="1"/>
  <c r="P12" i="1" l="1"/>
  <c r="O21" i="1"/>
  <c r="P21" i="1" s="1"/>
  <c r="O23" i="1" l="1"/>
  <c r="O22" i="1" s="1"/>
</calcChain>
</file>

<file path=xl/sharedStrings.xml><?xml version="1.0" encoding="utf-8"?>
<sst xmlns="http://schemas.openxmlformats.org/spreadsheetml/2006/main" count="87" uniqueCount="76">
  <si>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</si>
  <si>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</si>
  <si>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</si>
  <si>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</si>
  <si>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</si>
  <si>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</si>
  <si>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</si>
  <si>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</si>
  <si>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</si>
  <si>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</si>
  <si>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</si>
  <si>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</si>
  <si>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</si>
  <si>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</si>
  <si>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</si>
  <si>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</si>
  <si>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</si>
  <si>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</si>
  <si>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</si>
  <si>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</si>
  <si>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</si>
  <si>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</si>
  <si>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</si>
  <si>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</si>
  <si>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</si>
  <si>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</si>
  <si>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</si>
  <si>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</si>
  <si>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</si>
  <si>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</si>
  <si>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</si>
  <si>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</si>
  <si>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</si>
  <si>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</si>
  <si>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</si>
  <si>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</si>
  <si>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</si>
  <si>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</si>
  <si>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</si>
  <si>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</si>
  <si>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</si>
  <si>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</si>
  <si>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</si>
  <si>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</si>
  <si>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</si>
  <si>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</si>
  <si>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</si>
  <si>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</si>
  <si>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</si>
  <si>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</si>
  <si>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</si>
  <si>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</si>
  <si>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</si>
  <si>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</si>
  <si>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</si>
  <si>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</si>
  <si>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</si>
  <si>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</si>
  <si>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</si>
  <si>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</si>
  <si>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</si>
  <si>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</si>
  <si>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</si>
  <si>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</si>
  <si>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</si>
  <si>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</si>
  <si>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</si>
  <si>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</si>
  <si>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</si>
  <si>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</si>
  <si>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</si>
  <si>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</si>
  <si>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t>2 Bulkovec</t>
  </si>
  <si>
    <t>spolu:</t>
  </si>
  <si>
    <t>VÚ + 50</t>
  </si>
  <si>
    <t>Lesnícke služby v pestovateľskom _ ťažbovom procese na OZ Karpaty, VC Šaštín,  CLIMAFORCEELIVE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</si>
</sst>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2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13" fillId="0" borderId="25" xfId="0" applyFont="1" applyBorder="1"/>
    <xf numFmtId="0" fontId="0" fillId="0" borderId="25" xfId="0" applyBorder="1"/>
    <xf numFmtId="0" fontId="10" fillId="3" borderId="25" xfId="0" applyFont="1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3" fontId="6" fillId="3" borderId="25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3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view="pageBreakPreview" zoomScaleNormal="100" zoomScaleSheetLayoutView="100" workbookViewId="0">
      <selection activeCell="C10" sqref="C10:D11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6" t="s">
        <v>69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7.399999999999999" x14ac:dyDescent="0.3">
      <c r="A3" s="17" t="s">
        <v>0</v>
      </c>
      <c r="B3" s="13"/>
      <c r="C3" s="101" t="s">
        <v>75</v>
      </c>
      <c r="D3" s="102"/>
      <c r="E3" s="102"/>
      <c r="F3" s="102"/>
      <c r="G3" s="102"/>
      <c r="H3" s="102"/>
      <c r="I3" s="102"/>
      <c r="J3" s="102"/>
      <c r="K3" s="102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78"/>
      <c r="F5" s="7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79" t="s">
        <v>71</v>
      </c>
      <c r="C6" s="79"/>
      <c r="D6" s="79"/>
      <c r="E6" s="79"/>
      <c r="F6" s="7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80"/>
      <c r="C7" s="80"/>
      <c r="D7" s="80"/>
      <c r="E7" s="80"/>
      <c r="F7" s="8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76" t="s">
        <v>66</v>
      </c>
      <c r="B8" s="7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45" t="s">
        <v>8</v>
      </c>
      <c r="B9" s="81" t="s">
        <v>2</v>
      </c>
      <c r="C9" s="67" t="s">
        <v>53</v>
      </c>
      <c r="D9" s="68"/>
      <c r="E9" s="69" t="s">
        <v>3</v>
      </c>
      <c r="F9" s="70"/>
      <c r="G9" s="71"/>
      <c r="H9" s="59" t="s">
        <v>4</v>
      </c>
      <c r="I9" s="62" t="s">
        <v>5</v>
      </c>
      <c r="J9" s="64" t="s">
        <v>6</v>
      </c>
      <c r="K9" s="74" t="s">
        <v>7</v>
      </c>
      <c r="L9" s="62" t="s">
        <v>54</v>
      </c>
      <c r="M9" s="62" t="s">
        <v>60</v>
      </c>
      <c r="N9" s="107" t="s">
        <v>58</v>
      </c>
      <c r="O9" s="109" t="s">
        <v>59</v>
      </c>
    </row>
    <row r="10" spans="1:16" ht="21.75" customHeight="1" x14ac:dyDescent="0.3">
      <c r="A10" s="25"/>
      <c r="B10" s="82"/>
      <c r="C10" s="111" t="s">
        <v>68</v>
      </c>
      <c r="D10" s="112"/>
      <c r="E10" s="111" t="s">
        <v>9</v>
      </c>
      <c r="F10" s="63" t="s">
        <v>10</v>
      </c>
      <c r="G10" s="62" t="s">
        <v>11</v>
      </c>
      <c r="H10" s="60"/>
      <c r="I10" s="63"/>
      <c r="J10" s="65"/>
      <c r="K10" s="75"/>
      <c r="L10" s="63"/>
      <c r="M10" s="63"/>
      <c r="N10" s="108"/>
      <c r="O10" s="110"/>
    </row>
    <row r="11" spans="1:16" ht="49.95" customHeight="1" thickBot="1" x14ac:dyDescent="0.35">
      <c r="A11" s="47"/>
      <c r="B11" s="82"/>
      <c r="C11" s="111"/>
      <c r="D11" s="112"/>
      <c r="E11" s="111"/>
      <c r="F11" s="63"/>
      <c r="G11" s="63"/>
      <c r="H11" s="61"/>
      <c r="I11" s="63"/>
      <c r="J11" s="66"/>
      <c r="K11" s="75"/>
      <c r="L11" s="72"/>
      <c r="M11" s="72"/>
      <c r="N11" s="108"/>
      <c r="O11" s="110"/>
    </row>
    <row r="12" spans="1:16" s="52" customFormat="1" ht="17.25" customHeight="1" thickBot="1" x14ac:dyDescent="0.35">
      <c r="A12" s="48" t="s">
        <v>72</v>
      </c>
      <c r="B12" s="48">
        <v>266</v>
      </c>
      <c r="C12" s="58">
        <v>5.7</v>
      </c>
      <c r="D12" s="58"/>
      <c r="E12" s="54">
        <v>330</v>
      </c>
      <c r="F12" s="55"/>
      <c r="G12" s="48">
        <v>330</v>
      </c>
      <c r="H12" s="48" t="s">
        <v>74</v>
      </c>
      <c r="I12" s="48"/>
      <c r="J12" s="48">
        <v>0.251</v>
      </c>
      <c r="K12" s="50">
        <v>300</v>
      </c>
      <c r="L12" s="32">
        <v>5827.19</v>
      </c>
      <c r="M12" s="32" t="s">
        <v>61</v>
      </c>
      <c r="N12" s="56"/>
      <c r="O12" s="32">
        <f>SUM(N12*G12)</f>
        <v>0</v>
      </c>
      <c r="P12" s="51" t="str">
        <f t="shared" ref="P12" si="0">IF( O12=0," ", IF(100-((L12/O12)*100)&gt;20,"viac ako 20%",0))</f>
        <v xml:space="preserve"> </v>
      </c>
    </row>
    <row r="13" spans="1:16" s="52" customFormat="1" ht="15" customHeight="1" thickBot="1" x14ac:dyDescent="0.35">
      <c r="A13" s="48" t="s">
        <v>72</v>
      </c>
      <c r="B13" s="49">
        <v>266</v>
      </c>
      <c r="C13" s="58">
        <v>8.6999999999999993</v>
      </c>
      <c r="D13" s="58"/>
      <c r="E13" s="54">
        <v>50</v>
      </c>
      <c r="F13" s="55"/>
      <c r="G13" s="48">
        <v>50</v>
      </c>
      <c r="H13" s="48" t="s">
        <v>74</v>
      </c>
      <c r="I13" s="48"/>
      <c r="J13" s="48">
        <v>0.05</v>
      </c>
      <c r="K13" s="50">
        <v>300</v>
      </c>
      <c r="L13" s="32">
        <v>526.5</v>
      </c>
      <c r="M13" s="32" t="s">
        <v>61</v>
      </c>
      <c r="N13" s="56"/>
      <c r="O13" s="32">
        <f>SUM(N13*G13)</f>
        <v>0</v>
      </c>
      <c r="P13" s="51" t="str">
        <f>IF( O13=0," ", IF(100-((L13/O13)*100)&gt;20,"viac ako 20%",0))</f>
        <v xml:space="preserve"> </v>
      </c>
    </row>
    <row r="14" spans="1:16" s="52" customFormat="1" ht="15" customHeight="1" thickBot="1" x14ac:dyDescent="0.35">
      <c r="A14" s="48"/>
      <c r="B14" s="49"/>
      <c r="C14" s="58"/>
      <c r="D14" s="58"/>
      <c r="E14" s="54"/>
      <c r="F14" s="55"/>
      <c r="G14" s="48"/>
      <c r="H14" s="48"/>
      <c r="I14" s="48"/>
      <c r="J14" s="48"/>
      <c r="K14" s="50"/>
      <c r="L14" s="32"/>
      <c r="M14" s="32" t="s">
        <v>61</v>
      </c>
      <c r="N14" s="56"/>
      <c r="O14" s="32">
        <f t="shared" ref="O14:O19" si="1">SUM(N14*G14)</f>
        <v>0</v>
      </c>
      <c r="P14" s="51" t="str">
        <f t="shared" ref="P14:P19" si="2">IF( O14=0," ", IF(100-((L14/O14)*100)&gt;20,"viac ako 20%",0))</f>
        <v xml:space="preserve"> </v>
      </c>
    </row>
    <row r="15" spans="1:16" s="52" customFormat="1" ht="15" customHeight="1" thickBot="1" x14ac:dyDescent="0.35">
      <c r="A15" s="48"/>
      <c r="B15" s="48"/>
      <c r="C15" s="58"/>
      <c r="D15" s="58"/>
      <c r="E15" s="54"/>
      <c r="F15" s="55"/>
      <c r="G15" s="48"/>
      <c r="H15" s="48"/>
      <c r="I15" s="48"/>
      <c r="J15" s="48"/>
      <c r="K15" s="50"/>
      <c r="L15" s="32"/>
      <c r="M15" s="32" t="s">
        <v>61</v>
      </c>
      <c r="N15" s="56"/>
      <c r="O15" s="32">
        <f t="shared" si="1"/>
        <v>0</v>
      </c>
      <c r="P15" s="51" t="str">
        <f t="shared" si="2"/>
        <v xml:space="preserve"> </v>
      </c>
    </row>
    <row r="16" spans="1:16" s="52" customFormat="1" ht="15" customHeight="1" thickBot="1" x14ac:dyDescent="0.35">
      <c r="A16" s="48"/>
      <c r="B16" s="48"/>
      <c r="C16" s="58"/>
      <c r="D16" s="58"/>
      <c r="E16" s="54"/>
      <c r="F16" s="55"/>
      <c r="G16" s="48"/>
      <c r="H16" s="48"/>
      <c r="I16" s="48"/>
      <c r="J16" s="48"/>
      <c r="K16" s="50"/>
      <c r="L16" s="32"/>
      <c r="M16" s="32" t="s">
        <v>61</v>
      </c>
      <c r="N16" s="56"/>
      <c r="O16" s="32">
        <f t="shared" si="1"/>
        <v>0</v>
      </c>
      <c r="P16" s="51" t="str">
        <f t="shared" si="2"/>
        <v xml:space="preserve"> </v>
      </c>
    </row>
    <row r="17" spans="1:16" s="52" customFormat="1" ht="15" customHeight="1" thickBot="1" x14ac:dyDescent="0.35">
      <c r="A17" s="48"/>
      <c r="B17" s="48"/>
      <c r="C17" s="58"/>
      <c r="D17" s="58"/>
      <c r="E17" s="54"/>
      <c r="F17" s="55"/>
      <c r="G17" s="48"/>
      <c r="H17" s="48"/>
      <c r="I17" s="48"/>
      <c r="J17" s="48"/>
      <c r="K17" s="50"/>
      <c r="L17" s="32"/>
      <c r="M17" s="32" t="s">
        <v>61</v>
      </c>
      <c r="N17" s="56"/>
      <c r="O17" s="32">
        <f t="shared" si="1"/>
        <v>0</v>
      </c>
      <c r="P17" s="51" t="str">
        <f t="shared" si="2"/>
        <v xml:space="preserve"> </v>
      </c>
    </row>
    <row r="18" spans="1:16" s="52" customFormat="1" ht="15" customHeight="1" thickBot="1" x14ac:dyDescent="0.35">
      <c r="A18" s="48"/>
      <c r="B18" s="48"/>
      <c r="C18" s="58"/>
      <c r="D18" s="58"/>
      <c r="E18" s="54"/>
      <c r="F18" s="55"/>
      <c r="G18" s="48"/>
      <c r="H18" s="48"/>
      <c r="I18" s="48"/>
      <c r="J18" s="48"/>
      <c r="K18" s="50"/>
      <c r="L18" s="32"/>
      <c r="M18" s="32" t="s">
        <v>61</v>
      </c>
      <c r="N18" s="56"/>
      <c r="O18" s="32">
        <f t="shared" si="1"/>
        <v>0</v>
      </c>
      <c r="P18" s="51" t="str">
        <f t="shared" si="2"/>
        <v xml:space="preserve"> </v>
      </c>
    </row>
    <row r="19" spans="1:16" s="52" customFormat="1" ht="15" customHeight="1" thickBot="1" x14ac:dyDescent="0.35">
      <c r="A19" s="53" t="s">
        <v>73</v>
      </c>
      <c r="B19" s="48"/>
      <c r="C19" s="58"/>
      <c r="D19" s="58"/>
      <c r="E19" s="54">
        <f>SUM(E12:E13)</f>
        <v>380</v>
      </c>
      <c r="F19" s="55"/>
      <c r="G19" s="57">
        <f>SUM(E19:F19)</f>
        <v>380</v>
      </c>
      <c r="H19" s="48"/>
      <c r="I19" s="48"/>
      <c r="J19" s="48"/>
      <c r="K19" s="50"/>
      <c r="L19" s="32"/>
      <c r="M19" s="32"/>
      <c r="N19" s="56"/>
      <c r="O19" s="32">
        <f t="shared" si="1"/>
        <v>0</v>
      </c>
      <c r="P19" s="51" t="str">
        <f t="shared" si="2"/>
        <v xml:space="preserve"> </v>
      </c>
    </row>
    <row r="20" spans="1:16" ht="15" customHeight="1" thickBot="1" x14ac:dyDescent="0.35">
      <c r="A20" s="26"/>
      <c r="B20" s="27"/>
      <c r="C20" s="28"/>
      <c r="D20" s="29"/>
      <c r="E20" s="30"/>
      <c r="F20" s="30"/>
      <c r="G20" s="30"/>
      <c r="H20" s="31"/>
      <c r="I20" s="27"/>
      <c r="J20" s="27"/>
      <c r="K20" s="28"/>
      <c r="L20" s="37"/>
      <c r="M20" s="33"/>
      <c r="N20" s="36"/>
      <c r="O20" s="37"/>
      <c r="P20" s="12"/>
    </row>
    <row r="21" spans="1:16" ht="15" customHeight="1" thickBot="1" x14ac:dyDescent="0.35">
      <c r="A21" s="46"/>
      <c r="B21" s="34"/>
      <c r="C21" s="34"/>
      <c r="D21" s="34"/>
      <c r="E21" s="34"/>
      <c r="F21" s="34"/>
      <c r="G21" s="34"/>
      <c r="H21" s="34"/>
      <c r="I21" s="34"/>
      <c r="J21" s="103" t="s">
        <v>13</v>
      </c>
      <c r="K21" s="103"/>
      <c r="L21" s="32">
        <f>SUM(L12:L20)</f>
        <v>6353.69</v>
      </c>
      <c r="M21" s="35"/>
      <c r="N21" s="38" t="s">
        <v>14</v>
      </c>
      <c r="O21" s="32">
        <f>SUM(O12:O19)</f>
        <v>0</v>
      </c>
      <c r="P21" s="12" t="str">
        <f>IF(O21&gt;L21,"prekročená cena","nižšia ako stanovená")</f>
        <v>nižšia ako stanovená</v>
      </c>
    </row>
    <row r="22" spans="1:16" ht="15" customHeight="1" thickBot="1" x14ac:dyDescent="0.35">
      <c r="A22" s="104" t="s">
        <v>15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6"/>
      <c r="O22" s="32">
        <f>O23-O21</f>
        <v>0</v>
      </c>
    </row>
    <row r="23" spans="1:16" ht="15" customHeight="1" thickBot="1" x14ac:dyDescent="0.35">
      <c r="A23" s="104" t="s">
        <v>16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6"/>
      <c r="O23" s="32">
        <f>IF("nie"=MID(I31,1,3),O21,(O21*1.2))</f>
        <v>0</v>
      </c>
    </row>
    <row r="24" spans="1:16" x14ac:dyDescent="0.3">
      <c r="A24" s="86" t="s">
        <v>17</v>
      </c>
      <c r="B24" s="86"/>
      <c r="C24" s="86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16" x14ac:dyDescent="0.3">
      <c r="A25" s="100" t="s">
        <v>65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</row>
    <row r="26" spans="1:16" ht="25.5" customHeight="1" x14ac:dyDescent="0.3">
      <c r="A26" s="40" t="s">
        <v>57</v>
      </c>
      <c r="B26" s="40"/>
      <c r="C26" s="40"/>
      <c r="D26" s="40"/>
      <c r="E26" s="40"/>
      <c r="F26" s="40"/>
      <c r="G26" s="41" t="s">
        <v>55</v>
      </c>
      <c r="H26" s="40"/>
      <c r="I26" s="40"/>
      <c r="J26" s="42"/>
      <c r="K26" s="42"/>
      <c r="L26" s="42"/>
      <c r="M26" s="42"/>
      <c r="N26" s="42"/>
      <c r="O26" s="42"/>
    </row>
    <row r="27" spans="1:16" ht="15" customHeight="1" x14ac:dyDescent="0.3">
      <c r="A27" s="91" t="s">
        <v>67</v>
      </c>
      <c r="B27" s="92"/>
      <c r="C27" s="92"/>
      <c r="D27" s="92"/>
      <c r="E27" s="93"/>
      <c r="F27" s="87" t="s">
        <v>56</v>
      </c>
      <c r="G27" s="43" t="s">
        <v>18</v>
      </c>
      <c r="H27" s="88"/>
      <c r="I27" s="89"/>
      <c r="J27" s="89"/>
      <c r="K27" s="89"/>
      <c r="L27" s="89"/>
      <c r="M27" s="89"/>
      <c r="N27" s="89"/>
      <c r="O27" s="90"/>
    </row>
    <row r="28" spans="1:16" x14ac:dyDescent="0.3">
      <c r="A28" s="94"/>
      <c r="B28" s="95"/>
      <c r="C28" s="95"/>
      <c r="D28" s="95"/>
      <c r="E28" s="96"/>
      <c r="F28" s="87"/>
      <c r="G28" s="43" t="s">
        <v>19</v>
      </c>
      <c r="H28" s="88"/>
      <c r="I28" s="89"/>
      <c r="J28" s="89"/>
      <c r="K28" s="89"/>
      <c r="L28" s="89"/>
      <c r="M28" s="89"/>
      <c r="N28" s="89"/>
      <c r="O28" s="90"/>
    </row>
    <row r="29" spans="1:16" ht="18" customHeight="1" x14ac:dyDescent="0.3">
      <c r="A29" s="94"/>
      <c r="B29" s="95"/>
      <c r="C29" s="95"/>
      <c r="D29" s="95"/>
      <c r="E29" s="96"/>
      <c r="F29" s="87"/>
      <c r="G29" s="43" t="s">
        <v>20</v>
      </c>
      <c r="H29" s="88"/>
      <c r="I29" s="89"/>
      <c r="J29" s="89"/>
      <c r="K29" s="89"/>
      <c r="L29" s="89"/>
      <c r="M29" s="89"/>
      <c r="N29" s="89"/>
      <c r="O29" s="90"/>
    </row>
    <row r="30" spans="1:16" x14ac:dyDescent="0.3">
      <c r="A30" s="94"/>
      <c r="B30" s="95"/>
      <c r="C30" s="95"/>
      <c r="D30" s="95"/>
      <c r="E30" s="96"/>
      <c r="F30" s="87"/>
      <c r="G30" s="43" t="s">
        <v>21</v>
      </c>
      <c r="H30" s="88"/>
      <c r="I30" s="89"/>
      <c r="J30" s="89"/>
      <c r="K30" s="89"/>
      <c r="L30" s="89"/>
      <c r="M30" s="89"/>
      <c r="N30" s="89"/>
      <c r="O30" s="90"/>
    </row>
    <row r="31" spans="1:16" x14ac:dyDescent="0.3">
      <c r="A31" s="94"/>
      <c r="B31" s="95"/>
      <c r="C31" s="95"/>
      <c r="D31" s="95"/>
      <c r="E31" s="96"/>
      <c r="F31" s="87"/>
      <c r="G31" s="43" t="s">
        <v>22</v>
      </c>
      <c r="H31" s="88"/>
      <c r="I31" s="89"/>
      <c r="J31" s="89"/>
      <c r="K31" s="89"/>
      <c r="L31" s="89"/>
      <c r="M31" s="89"/>
      <c r="N31" s="89"/>
      <c r="O31" s="90"/>
    </row>
    <row r="32" spans="1:16" x14ac:dyDescent="0.3">
      <c r="A32" s="94"/>
      <c r="B32" s="95"/>
      <c r="C32" s="95"/>
      <c r="D32" s="95"/>
      <c r="E32" s="96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3">
      <c r="A33" s="94"/>
      <c r="B33" s="95"/>
      <c r="C33" s="95"/>
      <c r="D33" s="95"/>
      <c r="E33" s="96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97"/>
      <c r="B34" s="98"/>
      <c r="C34" s="98"/>
      <c r="D34" s="98"/>
      <c r="E34" s="99"/>
      <c r="F34" s="42"/>
      <c r="G34" s="24"/>
      <c r="H34" s="18"/>
      <c r="I34" s="24"/>
      <c r="J34" s="24" t="s">
        <v>23</v>
      </c>
      <c r="K34" s="24"/>
      <c r="L34" s="83"/>
      <c r="M34" s="84"/>
      <c r="N34" s="85"/>
      <c r="O34" s="24"/>
    </row>
    <row r="35" spans="1:15" x14ac:dyDescent="0.3">
      <c r="A35" s="42"/>
      <c r="B35" s="42"/>
      <c r="C35" s="42"/>
      <c r="D35" s="42"/>
      <c r="E35" s="42"/>
      <c r="F35" s="42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3">
      <c r="A36" s="21"/>
      <c r="B36" s="21"/>
      <c r="C36" s="21"/>
      <c r="D36" s="21"/>
      <c r="E36" s="21"/>
      <c r="F36" s="21"/>
      <c r="G36" s="24"/>
      <c r="H36" s="24"/>
      <c r="I36" s="24"/>
      <c r="J36" s="24"/>
      <c r="K36" s="24"/>
      <c r="L36" s="24"/>
      <c r="M36" s="24"/>
      <c r="N36" s="24"/>
      <c r="O36" s="24"/>
    </row>
  </sheetData>
  <mergeCells count="42">
    <mergeCell ref="N9:N11"/>
    <mergeCell ref="O9:O11"/>
    <mergeCell ref="C10:D11"/>
    <mergeCell ref="E10:E11"/>
    <mergeCell ref="F10:F11"/>
    <mergeCell ref="J21:K21"/>
    <mergeCell ref="A22:N22"/>
    <mergeCell ref="A23:N23"/>
    <mergeCell ref="C19:D19"/>
    <mergeCell ref="C15:D15"/>
    <mergeCell ref="L34:N34"/>
    <mergeCell ref="A24:C24"/>
    <mergeCell ref="F27:F31"/>
    <mergeCell ref="H27:O27"/>
    <mergeCell ref="H28:O28"/>
    <mergeCell ref="H29:O29"/>
    <mergeCell ref="H30:O30"/>
    <mergeCell ref="A27:E34"/>
    <mergeCell ref="A25:O25"/>
    <mergeCell ref="H31:O31"/>
    <mergeCell ref="A1:L1"/>
    <mergeCell ref="C12:D12"/>
    <mergeCell ref="K9:K11"/>
    <mergeCell ref="A8:B8"/>
    <mergeCell ref="E5:F5"/>
    <mergeCell ref="B6:F6"/>
    <mergeCell ref="B7:F7"/>
    <mergeCell ref="B9:B11"/>
    <mergeCell ref="C3:K3"/>
    <mergeCell ref="L9:L11"/>
    <mergeCell ref="J9:J11"/>
    <mergeCell ref="C9:D9"/>
    <mergeCell ref="E9:G9"/>
    <mergeCell ref="G10:G11"/>
    <mergeCell ref="M9:M11"/>
    <mergeCell ref="C18:D18"/>
    <mergeCell ref="C13:D13"/>
    <mergeCell ref="C14:D14"/>
    <mergeCell ref="H9:H11"/>
    <mergeCell ref="I9:I11"/>
    <mergeCell ref="C16:D16"/>
    <mergeCell ref="C17:D17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17" t="s">
        <v>51</v>
      </c>
      <c r="M2" s="117"/>
    </row>
    <row r="3" spans="1:14" x14ac:dyDescent="0.3">
      <c r="A3" s="5" t="s">
        <v>25</v>
      </c>
      <c r="B3" s="114" t="s">
        <v>26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3">
      <c r="A4" s="5" t="s">
        <v>27</v>
      </c>
      <c r="B4" s="114" t="s">
        <v>28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3">
      <c r="A5" s="5" t="s">
        <v>8</v>
      </c>
      <c r="B5" s="114" t="s">
        <v>29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3">
      <c r="A6" s="5" t="s">
        <v>2</v>
      </c>
      <c r="B6" s="114" t="s">
        <v>30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3">
      <c r="A7" s="6" t="s">
        <v>31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1:14" x14ac:dyDescent="0.3">
      <c r="A8" s="5" t="s">
        <v>12</v>
      </c>
      <c r="B8" s="114" t="s">
        <v>32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3">
      <c r="A9" s="7" t="s">
        <v>33</v>
      </c>
      <c r="B9" s="114" t="s">
        <v>34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3">
      <c r="A10" s="7" t="s">
        <v>35</v>
      </c>
      <c r="B10" s="114" t="s">
        <v>36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3">
      <c r="A11" s="8" t="s">
        <v>37</v>
      </c>
      <c r="B11" s="114" t="s">
        <v>38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3">
      <c r="A12" s="9" t="s">
        <v>39</v>
      </c>
      <c r="B12" s="114" t="s">
        <v>40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ht="24" customHeight="1" x14ac:dyDescent="0.3">
      <c r="A13" s="8" t="s">
        <v>41</v>
      </c>
      <c r="B13" s="114" t="s">
        <v>42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6.5" customHeight="1" x14ac:dyDescent="0.3">
      <c r="A14" s="8" t="s">
        <v>5</v>
      </c>
      <c r="B14" s="114" t="s">
        <v>52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3">
      <c r="A15" s="8" t="s">
        <v>43</v>
      </c>
      <c r="B15" s="114" t="s">
        <v>44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39.6" x14ac:dyDescent="0.3">
      <c r="A16" s="10" t="s">
        <v>45</v>
      </c>
      <c r="B16" s="114" t="s">
        <v>46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28.5" customHeight="1" x14ac:dyDescent="0.3">
      <c r="A17" s="10" t="s">
        <v>47</v>
      </c>
      <c r="B17" s="114" t="s">
        <v>48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27" customHeight="1" x14ac:dyDescent="0.3">
      <c r="A18" s="11" t="s">
        <v>49</v>
      </c>
      <c r="B18" s="114" t="s">
        <v>50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75" customHeight="1" x14ac:dyDescent="0.3">
      <c r="A19" s="44" t="s">
        <v>62</v>
      </c>
      <c r="B19" s="113" t="s">
        <v>63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164D261521194EBD529A4C9F61508F" ma:contentTypeVersion="0" ma:contentTypeDescription="Umožňuje vytvoriť nový dokument." ma:contentTypeScope="" ma:versionID="639e5897a06c2ccaf6c00f53cc1aa83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304ab86820946d0d1eb3d30b68da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51DD42-4965-49B0-AD94-F50101BF2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78A621-874D-4F0A-ACB2-C0DE6C7EC1C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7F1607-4E29-4D0F-90E7-FA3DC517C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2022-04-27T07:01:06Z</cp:lastPrinted>
  <dcterms:created xsi:type="dcterms:W3CDTF">2012-08-13T12:29:09Z</dcterms:created>
  <dcterms:modified xsi:type="dcterms:W3CDTF">2022-09-22T06:40:15Z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  <property fmtid="{D5CDD505-2E9C-101B-9397-08002B2CF9AE}" pid="3" name="ContentTypeId">
    <vt:lpwstr>0x01010066164D261521194EBD529A4C9F61508F</vt:lpwstr>
  </property>
</Properties>
</file>