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9. DNS Kancelárske potreby a kancelársky papier/04_Zákazky/04_kancelárske potreby_004_2022/Výzva/"/>
    </mc:Choice>
  </mc:AlternateContent>
  <xr:revisionPtr revIDLastSave="1681" documentId="5_{58EF15CD-B61F-49F3-8AA3-283DD4D2600E}" xr6:coauthVersionLast="47" xr6:coauthVersionMax="47" xr10:uidLastSave="{36BD47D8-DDE3-49F4-A758-39ED00DFB6C3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3" l="1"/>
  <c r="H120" i="3" s="1"/>
  <c r="G121" i="3"/>
  <c r="H121" i="3" s="1"/>
  <c r="G122" i="3"/>
  <c r="H122" i="3" s="1"/>
  <c r="G123" i="3"/>
  <c r="H123" i="3" s="1"/>
  <c r="F118" i="3"/>
  <c r="F119" i="3"/>
  <c r="F120" i="3"/>
  <c r="F121" i="3"/>
  <c r="F122" i="3"/>
  <c r="F123" i="3"/>
  <c r="F124" i="3"/>
  <c r="G119" i="3"/>
  <c r="H119" i="3" s="1"/>
  <c r="G118" i="3" l="1"/>
  <c r="H118" i="3" s="1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04" i="3"/>
  <c r="G130" i="3" l="1"/>
  <c r="G131" i="3" s="1"/>
  <c r="H131" i="3" s="1"/>
  <c r="G127" i="3"/>
  <c r="G128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24" i="3"/>
  <c r="H124" i="3" s="1"/>
  <c r="G104" i="3"/>
  <c r="G101" i="3"/>
  <c r="G102" i="3" s="1"/>
  <c r="G81" i="3"/>
  <c r="H81" i="3" s="1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80" i="3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9" i="3"/>
  <c r="F130" i="3"/>
  <c r="F127" i="3"/>
  <c r="F101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80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9" i="3"/>
  <c r="G99" i="3" l="1"/>
  <c r="H80" i="3"/>
  <c r="H99" i="3" s="1"/>
  <c r="G125" i="3"/>
  <c r="H101" i="3"/>
  <c r="H102" i="3" s="1"/>
  <c r="H127" i="3"/>
  <c r="H128" i="3" s="1"/>
  <c r="H104" i="3"/>
  <c r="H125" i="3" s="1"/>
  <c r="H130" i="3"/>
  <c r="H9" i="3"/>
  <c r="H78" i="3" s="1"/>
  <c r="G78" i="3"/>
  <c r="G132" i="3" l="1"/>
  <c r="H132" i="3" s="1"/>
</calcChain>
</file>

<file path=xl/sharedStrings.xml><?xml version="1.0" encoding="utf-8"?>
<sst xmlns="http://schemas.openxmlformats.org/spreadsheetml/2006/main" count="263" uniqueCount="156">
  <si>
    <t>Jednotka</t>
  </si>
  <si>
    <t>ks</t>
  </si>
  <si>
    <t>bal</t>
  </si>
  <si>
    <t>absenčná karta A5 /*41/</t>
  </si>
  <si>
    <t>čistiaci spray na biele tabule 250ml</t>
  </si>
  <si>
    <t>doručovací zošit podlhovastý 297x105/30list.</t>
  </si>
  <si>
    <t>dierovač malý - do 30 listov</t>
  </si>
  <si>
    <t>dovolenkový lístok A6/100 list. /*12/</t>
  </si>
  <si>
    <t>euroobal A4, 50mic, bal/100 ks</t>
  </si>
  <si>
    <t>euroobal na katalogy PVC bez chlopne A4, JUMBO, 180mic, bal/10 ks</t>
  </si>
  <si>
    <t>euroobal extra široký hrubý A4, 100mic, bal/25ks</t>
  </si>
  <si>
    <t>kniha záznamová A4, linajková/tvrdé dosky, 100 list.</t>
  </si>
  <si>
    <t>kniha záznamová A5, linajková/tvrdé dosky, 100list.</t>
  </si>
  <si>
    <t>kniha záznamová A4, linajková s ABC registrom, 100list.</t>
  </si>
  <si>
    <t>kôš odpadový drôtený 18l, čierny</t>
  </si>
  <si>
    <t>lepiaca páska polypropylenová, hnedá 48mm x 66m</t>
  </si>
  <si>
    <t>lepiaca páska polypropylenová,transparentná 48mm x 66m</t>
  </si>
  <si>
    <t>lepiaca páska transparenčná, 19mm x 33m</t>
  </si>
  <si>
    <t>lepiaca páska obojstranná, 50mm x 25m</t>
  </si>
  <si>
    <t>lišta na číry obal, násuvná 1-60 listov, bal/50ks , farebné</t>
  </si>
  <si>
    <t>lišta na číry obal, násuvná 60-120 listov, bal/50ks,  farebné</t>
  </si>
  <si>
    <t>mapa odkladacia PVC 3 chlopne s gumičkou,  farebné</t>
  </si>
  <si>
    <t>obálka bublinková H18 W8-H, 290x370mm</t>
  </si>
  <si>
    <t>obálka C4, samolepiaca, 229x324mm, bal/250ks</t>
  </si>
  <si>
    <t>obálka C4 s okienkom, samolepiaca, 229x324mm, bal/250ks</t>
  </si>
  <si>
    <t>obálka B4, samolepiaca, 250x350mm, bal/250ks</t>
  </si>
  <si>
    <t>obálka C4 s doručenkou, samolepiaca, bal/250ks</t>
  </si>
  <si>
    <t>obálka C5 biela samolepiaca, 162x229mm, bal/1000ks</t>
  </si>
  <si>
    <t>obálka C5 biela samolepiaca, s okienkom hore, 162x229mm, bal/1000ks</t>
  </si>
  <si>
    <t>obálka C5 s doručenkou do vlastných rúk, samolepiaca, 162x229mm, bal/1000ks</t>
  </si>
  <si>
    <t>obálka C6 samolepiaca, biela, 114x162mm, bal/1000ks</t>
  </si>
  <si>
    <t>obálka podlhovastá biela - DL, samolepiaca, 110x220, bal/1000ks</t>
  </si>
  <si>
    <t>obálka podlhovastá biela okienková - DLO, samolepiaca, 110x220, bal/1000ks</t>
  </si>
  <si>
    <t>priepustka A7/100list.</t>
  </si>
  <si>
    <t>rýchloviazač EKO závesný</t>
  </si>
  <si>
    <t>rýchloviazač RZC závesný celý klassic s potlačou na popis</t>
  </si>
  <si>
    <t>rýchloviazač PVC, farebné</t>
  </si>
  <si>
    <t>rýchloviazač PVC s eurodierovaním, farebné</t>
  </si>
  <si>
    <t>spona kancelárska 25-26mm, pozinkovaná</t>
  </si>
  <si>
    <t>spona kancelárska 32-33mm, pozinkovaná</t>
  </si>
  <si>
    <t>spona kancelárska 50mm, pozinkovaná</t>
  </si>
  <si>
    <t>spona kancelárska 77-78mm, pozinkovaná</t>
  </si>
  <si>
    <t>šanón pákový široký A4/80mm, mramor-farba modrá, zelená, žltá</t>
  </si>
  <si>
    <t>šanón pákový úzky A4/50, mramor s farebným chrbátom</t>
  </si>
  <si>
    <t>špagát jutový 100g</t>
  </si>
  <si>
    <t>záložka samolepiaca papierová, neon 15x50</t>
  </si>
  <si>
    <t>záložka samolepiaca papierová, neon 20x50</t>
  </si>
  <si>
    <t>záložka samolepiaca plastová - šípka, neon 5x 25 list.</t>
  </si>
  <si>
    <t>zošit linajkový A4, 60 list</t>
  </si>
  <si>
    <t>Množstvo</t>
  </si>
  <si>
    <t>špagát jutový 200g</t>
  </si>
  <si>
    <t>sada</t>
  </si>
  <si>
    <t>ceruzka grafitová s gumou HB</t>
  </si>
  <si>
    <t>euroobal s chlopňou PVC, A4, 170mic, bal/12 ks</t>
  </si>
  <si>
    <t xml:space="preserve">mapa odkladacia prešpán, modrá, zelená, červená -z každej farby po 100 ks </t>
  </si>
  <si>
    <t>pečiatka - dátumovka (napr.Trodat 4810)</t>
  </si>
  <si>
    <t>pero guličkové, klikacie modré (typu COLOMBO AH 505, farebné)</t>
  </si>
  <si>
    <t>pero guličkové, klikacie červené (typu SCHNEIDER K15)</t>
  </si>
  <si>
    <t>pero guličkové klikacie zelené (typu SCHNEIDER K15)</t>
  </si>
  <si>
    <t>pero guličkové klikacie čierne (typu SCHNEIDER K15)</t>
  </si>
  <si>
    <t>pero gelové modré (typu D.RECT 2603)</t>
  </si>
  <si>
    <t>popisovač hrubý čierny /fixka čierna hrubá/ (typu SCHNEIDER Maxx 133), stopa1-4mm</t>
  </si>
  <si>
    <t>rezačka papiera s kruhovým nožom a kovovou základňou. Rotačný nôž v plastovom kryte, automatický prítlak, mierky v cm a DIN formátoch. Vhodná na rezanie papiera, etikiet, fotiek a filmov.Veľkosť stola 440 × 211 mm (± 5cm). Dĺžka rezu: min. 320 mm. Kapacita: min. 8 listov. Prítlak: automatický, pohybom reznej hlavy  (napr. DAHLE 507 rotačná)</t>
  </si>
  <si>
    <t>rýchloviazač A4 EKO, mix farieb (napr. ROC classic)</t>
  </si>
  <si>
    <t>servítky biele 33x33cm (napr. Flower)</t>
  </si>
  <si>
    <t>spinky do zošívačky malej, 24/6, bal=1000ks (napr. Novus)</t>
  </si>
  <si>
    <t>strúhadlo plastové so zásobníkom (napr. Maped)</t>
  </si>
  <si>
    <t>špagát lykový - polypropylenový 100g</t>
  </si>
  <si>
    <t>zošívačka malá (napr. D.RECT 5221), na náplne 24/6</t>
  </si>
  <si>
    <t>zvýrazňovač, farba modrá, šírka stopy 1-5mm  (napr. Schneider)</t>
  </si>
  <si>
    <t>Popisovač na textil čierny (napr. Centropen 2739)</t>
  </si>
  <si>
    <t>Popisovač permanentný čiery. Šírka stopy 1mm. (napr. Centropen 2637 M)</t>
  </si>
  <si>
    <t>Popisovač na CD/DVD/BD, na alkoholovej báze. Šírka stopy 0,6mm. (napr. Centropen 4616) čierny</t>
  </si>
  <si>
    <t>Permanentný popisovač, na alkoholovej báze, šírka stopy 1mm (napr. Centropen 2846  M),  čierny</t>
  </si>
  <si>
    <t>Popisovač na popisovanie fólií do spätných projektorov, plastické hmoty, sklo a pod. (napr. OHP Centropen 2636 F) čierny</t>
  </si>
  <si>
    <t>Centropen Liner,plastový hrot, šírka stopy 0,3mm (napr. Centropen 2811 F),  čierny</t>
  </si>
  <si>
    <t>Pero - roller ergonomicky tvarovaný. Vhodné pre pravákov. Vrátane 3 náhradných náplní a štítku na meno. Náhradné náplne (fine, modrá, 0,3 mm pre tenké písmo) a 0,5 mm (modrá, čierna, červená). Šírka stopy: 0,5mm (typu Stabilo EASY original P- limetkový/zelený)</t>
  </si>
  <si>
    <t>Liner  na CD/DVD-sada/4 farby. Šírka stopy 0,6mm  (napr. Centropen 2616/4616)</t>
  </si>
  <si>
    <t>Tekuté sekundové lepidlo vhodné na lepenie porcelánu, keramiky, plastov, gumy, kože, dreva a kovov. Vyznačuje sa vysokou pevnosťou na pevných a hladkých plochách. (napr. Loctite Super Attak Universal) min. 3g</t>
  </si>
  <si>
    <t>Kvalitná hnedá lepiaca páska na lepenie ľahkých až stredne ťažkých kartónov a na balenie.  Rozmery: 50mm × 66m, hnedá, polypropylénová (napr. TESA )</t>
  </si>
  <si>
    <t>Kvalitná hnedá lepiaca páska, polypropylénová 75mm x 66m (napr. TESA)</t>
  </si>
  <si>
    <t>Opravná textilná páska na rýchle a ľahké opravy. Veľmi dobrá priľnavosť na všetkých povrchoch, vysoká odolnosť voči poveternostným vplyvom a pre použitie v exteriéri. Ľahko odtrhnuteľná rukou. Bez obsahu rozpúšťadiel. Rozmery: 50mm × 25m, strieborná (napr. TESA)</t>
  </si>
  <si>
    <t>Skartátor č. 1. Stupeň utajenia:P-4, Typ rezania: Krížový rez. Certifikácia NBÚ. Min. kapacita skartácie: 20 listov. Skartovaný materiál: Papier, Svorky a sponky, CD, DVD, Plastové karty. Objem koša: min. 60 l. Rýchlosť skartácie: min. 5 m/minuta. Vypnutie pri prehriatí/preplnení. Vyberateľný kôš. Štart/stop: automatický. Na kolieskach. Separované koše (na skartovaný plast-CD, DVD, plastové karty a papier). 
Referenčný model: Fellowes 225 Ci</t>
  </si>
  <si>
    <t>Skartátor č. 2. Stupeň utajenia P-4. Typ rezania: mikrorez. Min. kapacita skartácie: 5 listov papiera 96 g/m². Skartovaný materiál: Papier, Plastové karty. Objem koša: min. 25 l. Rýchlosť skartácie: min. 2,2 m/minuta. Vypnutie pri prehriatí/preplnení. Spätný chod. Vyberateľný kôš. Automatický (samočinný) podávač. Na kolieskach. 
Referenčný model: Hama Premium AutoM120.</t>
  </si>
  <si>
    <t>Biela tabuľa. Stierateľná magnetická tabuľa biela, kovový rám. Vrátane montážnej sady a odkladacej lišty. Šírka: 900, výška:600 mm</t>
  </si>
  <si>
    <t>Euroobal matný A4 80mic./bal. 100ks</t>
  </si>
  <si>
    <t>Bloček samolepiaci Post-it 38 x 51mm/6ks po 100 listov žltý recyklovaný.
(napr. Post-it)</t>
  </si>
  <si>
    <t>Euroobal lesklý A4 80mic./bal. 100ks</t>
  </si>
  <si>
    <t>Zakladač pákový A4/50mm bordový. Použitý materiál: vonkajší poťah - polypropylénové farebná fólia, vnútorný poťah papier. Chrbtový otvor pre jednoduchú manipuláciu, chrbtové vrecko s vymeniteľným papierovým štítkom.
(Napr. KORONA)</t>
  </si>
  <si>
    <t>Zakladač pákový celoplast/ kovanie A4/75mm oranžový. Použitý materiál: vonkajší poťah - polypropylénové farebná fólia, vnútorný poťah papier. Chrbtový otvor pre jednoduchú manipuláciu, chrbtové vrecko s vymeniteľným papierovým štítkom.</t>
  </si>
  <si>
    <t>Ceruzka grafitová - sada 12ks ceruzka+strúhadlo so zásobníkom+2ks guma hrot.  
(napr. FC GRIP 2001 Promotion)</t>
  </si>
  <si>
    <t>Zásuvka kancelárska plastová nepriehľadná, stohovateľná (aj stupňovito), biela. Na formát A4. 
(napr. HAN Klassik )</t>
  </si>
  <si>
    <t>Zásuvka kancelárska plastová nepriehľadná, stohovateľná (aj stupňovito), čierna. Na formát A4.
(napr. HAN Klassik )</t>
  </si>
  <si>
    <t>Zakladač pákový celoplastový A4/75mm. Vybavený chrbtovým krúžkom, vreckom s vymeniteľným chrbtovým štítkom, ochranným spodným kovaním a uzatváracím mechanizmom. Svetlomodrý
(napr. Esselte SOLEA)</t>
  </si>
  <si>
    <t>Pero guličkové jednorázové modré. Šírka stopy 0,4mm. 
(napr. BIC Cristal Medium)</t>
  </si>
  <si>
    <t>Štartovacia sada pre biele tabule.Sada obsahuje: sadu 4 popisovačov, magnetickú stierku, 10 náhradných stieracích papierikov, čistiaci sprej , 12 okrúhlych magnetov o 30 mm. 
(napríklad D.RECT)</t>
  </si>
  <si>
    <t>Bloček samolepiaci 38 x 51mm neón mix, 4 rôzne farby (4x50lístkov)
(napr. DONAU)</t>
  </si>
  <si>
    <t>Náplň Parker QuinkFlow do guličkového pera 0,8mm modrá (originál zn. Parker)</t>
  </si>
  <si>
    <t>zmizík na atramentové perá Stabilo(napr. Stabilo point 88 colorkilla)</t>
  </si>
  <si>
    <t>Lepiaci roller. Permanentný roller na čisté, rýchle, presné a dlhotrvajúce lepenie. Telo aj náplň rollera  z recyklovaných plastov. Silná priľnavosť, čisté, rýchle a trvalé spojenie, vylepšený hrot. Lepí kartón, fotografie a papier. Lepidlo s farebným odtieňom jasne ukazuje miesto nanášania, nosič lepidla je odolný voči pretrhnutiu. Neobsahuje rozpúšťadlá. Šírka stopy: 8,4mm Návin: min. 14m (napr. TESA)</t>
  </si>
  <si>
    <t>euroobal lesklý A4 mion. 55mic./bal. 100ks</t>
  </si>
  <si>
    <t>Laminovacia fólia (111x154) lesklá, hr. 125 mic
(napr.  FELLOWES )</t>
  </si>
  <si>
    <t>bloček samolepiaci 76x76 žltý, 100 lístkov v bloku</t>
  </si>
  <si>
    <t>blok</t>
  </si>
  <si>
    <t>náplň do mechanickej ceruzky 0,5 (12ks v bal.)</t>
  </si>
  <si>
    <t>guma mäkká biela 300/60 mm</t>
  </si>
  <si>
    <t>nožnice 210/21 cm, profesionálne, pogumovaný úchyt, strihacia časť z nehrdzavejúcej ocele
(napr. D.RECT)</t>
  </si>
  <si>
    <t>Záložky papierové samolepiace  cca  15 x 50mm/4 x 50lístkov neón 
(napr. EAGLE 659)</t>
  </si>
  <si>
    <t>Záložky acetátové cca 12 x 45mm/5 x 25lístkov šípka, neón.  Prelepiteľné, znovunalepiteľné a popisovateľné. Samolepiace záložky sú na umiestnené na plastovej karte.
(napr. D.RECT )</t>
  </si>
  <si>
    <t>mapa odkladacia 3 chlopne,  farebné,(bal/50ks)(napr.253 EKO)</t>
  </si>
  <si>
    <t>Časť I. Rektorát UK</t>
  </si>
  <si>
    <t>Cena celkom časť I.</t>
  </si>
  <si>
    <t>Jednotková cena v EUR bez DPH</t>
  </si>
  <si>
    <t>Jednotková cena v EUR s DPH</t>
  </si>
  <si>
    <t>Spolu v EUR bez DPH</t>
  </si>
  <si>
    <t>Názov/značka ponúkaného produktu</t>
  </si>
  <si>
    <t>Časť II. Lekárska fakulta</t>
  </si>
  <si>
    <t>Cena celkom časť II.</t>
  </si>
  <si>
    <t>Časť III. Rektorát UK</t>
  </si>
  <si>
    <t>Cena celkom časť III.</t>
  </si>
  <si>
    <t>Časť IV. Mlyny UK</t>
  </si>
  <si>
    <t>Cena celkom časť IV.</t>
  </si>
  <si>
    <t>Časť V.</t>
  </si>
  <si>
    <t xml:space="preserve">Časť VI. </t>
  </si>
  <si>
    <t>Cena celkom časť V.</t>
  </si>
  <si>
    <t>Cena celkom časť VI.</t>
  </si>
  <si>
    <t>Spolu s DPH</t>
  </si>
  <si>
    <t>Príloha č. 2 Výzvy na predkladanie ponúk</t>
  </si>
  <si>
    <t>Predmet</t>
  </si>
  <si>
    <t>Por. č.</t>
  </si>
  <si>
    <t>Biela tabuľa. Stierateľná magnetická tabuľa biela, kovový rám. Vrátane montážnej sady a odkladacej lišty. Šírka: 900mm, výška:600 mm</t>
  </si>
  <si>
    <t>Biela tabuľa. Stierateľná magnetická tabuľa biela, kovový rám. Vrátane montážnej sady a odkladacej lišty. Šírka: 2000 mm, výška:1000 mm</t>
  </si>
  <si>
    <t>Biela tabuľa. Stierateľná magnetická tabuľa biela, kovový rám. Vrátane montážnej sady a odkladacej lišty. Šírka: 1500mm, výška:1000 mm</t>
  </si>
  <si>
    <t>náhradné filcové vankúšiky pre stierku z pol. 106, sada 10ks</t>
  </si>
  <si>
    <t>sprej na čistenie bielych tabúľ, min. objem 250ml</t>
  </si>
  <si>
    <t>sada popisovačov na biele tabule (sada 4ks rôznej farby)</t>
  </si>
  <si>
    <t>magnetická stierka na biele tabule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</si>
  <si>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</si>
  <si>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</si>
  <si>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</si>
  <si>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</si>
  <si>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Prílohe č. 3</t>
  </si>
  <si>
    <t>• pokiaľ pri produkte nie je uvedená farba, žiadateľ ju uvedie v objednávke</t>
  </si>
  <si>
    <t>Cena celkom - Návrh na plnenie kritéria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</si>
  <si>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</si>
  <si>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</si>
  <si>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</si>
  <si>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</si>
  <si>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</si>
  <si>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</si>
  <si>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</si>
  <si>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</si>
  <si>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</si>
  <si>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</si>
  <si>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</si>
  <si>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004/2022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</si>
</sst>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0" fontId="1" fillId="4" borderId="12" xfId="0" applyFont="1" applyFill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4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2" fontId="2" fillId="0" borderId="4" xfId="0" applyNumberFormat="1" applyFont="1" applyBorder="1"/>
    <xf numFmtId="4" fontId="2" fillId="0" borderId="5" xfId="0" applyNumberFormat="1" applyFont="1" applyBorder="1" applyProtection="1">
      <protection locked="0"/>
    </xf>
    <xf numFmtId="0" fontId="2" fillId="4" borderId="2" xfId="0" applyFont="1" applyFill="1" applyBorder="1" applyAlignment="1">
      <alignment horizontal="right"/>
    </xf>
    <xf numFmtId="2" fontId="2" fillId="4" borderId="2" xfId="0" applyNumberFormat="1" applyFont="1" applyFill="1" applyBorder="1"/>
    <xf numFmtId="2" fontId="2" fillId="4" borderId="2" xfId="0" applyNumberFormat="1" applyFont="1" applyFill="1" applyBorder="1" applyProtection="1">
      <protection locked="0"/>
    </xf>
    <xf numFmtId="4" fontId="2" fillId="4" borderId="6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wrapText="1"/>
    </xf>
    <xf numFmtId="2" fontId="2" fillId="5" borderId="2" xfId="0" applyNumberFormat="1" applyFont="1" applyFill="1" applyBorder="1"/>
    <xf numFmtId="2" fontId="2" fillId="5" borderId="2" xfId="0" applyNumberFormat="1" applyFont="1" applyFill="1" applyBorder="1" applyProtection="1">
      <protection locked="0"/>
    </xf>
    <xf numFmtId="4" fontId="2" fillId="5" borderId="6" xfId="0" applyNumberFormat="1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5" borderId="2" xfId="0" applyFont="1" applyFill="1" applyBorder="1" applyAlignment="1">
      <alignment wrapText="1"/>
    </xf>
    <xf numFmtId="2" fontId="1" fillId="5" borderId="2" xfId="0" applyNumberFormat="1" applyFont="1" applyFill="1" applyBorder="1"/>
    <xf numFmtId="2" fontId="1" fillId="5" borderId="2" xfId="0" applyNumberFormat="1" applyFont="1" applyFill="1" applyBorder="1" applyProtection="1">
      <protection locked="0"/>
    </xf>
    <xf numFmtId="4" fontId="1" fillId="5" borderId="6" xfId="0" applyNumberFormat="1" applyFont="1" applyFill="1" applyBorder="1" applyProtection="1">
      <protection locked="0"/>
    </xf>
    <xf numFmtId="2" fontId="1" fillId="0" borderId="4" xfId="0" applyNumberFormat="1" applyFont="1" applyBorder="1"/>
    <xf numFmtId="2" fontId="1" fillId="0" borderId="4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4" fontId="1" fillId="2" borderId="15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2" fontId="1" fillId="4" borderId="11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/>
    <xf numFmtId="4" fontId="1" fillId="2" borderId="14" xfId="0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>
      <alignment wrapText="1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left" wrapText="1"/>
      <protection locked="0"/>
    </xf>
    <xf numFmtId="49" fontId="6" fillId="0" borderId="0" xfId="0" applyNumberFormat="1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144</xdr:row>
          <xdr:rowOff>9525</xdr:rowOff>
        </xdr:from>
        <xdr:to>
          <xdr:col>1</xdr:col>
          <xdr:colOff>3171825</xdr:colOff>
          <xdr:row>145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146</xdr:row>
          <xdr:rowOff>19050</xdr:rowOff>
        </xdr:from>
        <xdr:to>
          <xdr:col>1</xdr:col>
          <xdr:colOff>3181350</xdr:colOff>
          <xdr:row>146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147</xdr:row>
          <xdr:rowOff>171450</xdr:rowOff>
        </xdr:from>
        <xdr:to>
          <xdr:col>1</xdr:col>
          <xdr:colOff>3152775</xdr:colOff>
          <xdr:row>149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143</xdr:row>
          <xdr:rowOff>133350</xdr:rowOff>
        </xdr:from>
        <xdr:to>
          <xdr:col>1</xdr:col>
          <xdr:colOff>3209925</xdr:colOff>
          <xdr:row>145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J155"/>
  <sheetViews>
    <sheetView tabSelected="1" workbookViewId="0">
      <pane ySplit="7" topLeftCell="A130" activePane="bottomLeft" state="frozen"/>
      <selection pane="bottomLeft" activeCell="H78" sqref="H78"/>
    </sheetView>
  </sheetViews>
  <sheetFormatPr defaultRowHeight="15" x14ac:dyDescent="0.25"/>
  <cols>
    <col min="1" max="1" width="6.28515625" style="2" customWidth="1"/>
    <col min="2" max="2" width="81.42578125" style="2" bestFit="1" customWidth="1"/>
    <col min="3" max="3" width="9.7109375" style="2" customWidth="1"/>
    <col min="4" max="4" width="9.5703125" style="2" customWidth="1"/>
    <col min="5" max="5" width="12" style="54" customWidth="1"/>
    <col min="6" max="8" width="12" style="2" customWidth="1"/>
    <col min="9" max="9" width="71.85546875" style="2" customWidth="1"/>
    <col min="10" max="10" width="21.5703125" style="2" customWidth="1"/>
    <col min="11" max="16384" width="9.140625" style="2"/>
  </cols>
  <sheetData>
    <row r="1" spans="1:10" x14ac:dyDescent="0.25">
      <c r="A1" s="66" t="s">
        <v>127</v>
      </c>
      <c r="B1" s="66"/>
      <c r="C1" s="66"/>
      <c r="D1" s="66"/>
      <c r="E1" s="66"/>
      <c r="F1" s="66"/>
      <c r="G1" s="66"/>
      <c r="H1" s="66"/>
      <c r="I1" s="66"/>
    </row>
    <row r="2" spans="1:10" ht="18.75" x14ac:dyDescent="0.3">
      <c r="A2" s="65" t="s">
        <v>144</v>
      </c>
      <c r="B2" s="65"/>
      <c r="C2" s="65"/>
      <c r="D2" s="65"/>
      <c r="E2" s="65"/>
      <c r="F2" s="65"/>
      <c r="G2" s="65"/>
      <c r="H2" s="65"/>
      <c r="I2" s="65"/>
    </row>
    <row r="3" spans="1:10" ht="25.5" customHeight="1" x14ac:dyDescent="0.25">
      <c r="A3" s="67" t="s">
        <v>155</v>
      </c>
      <c r="B3" s="67"/>
      <c r="C3" s="67"/>
      <c r="D3" s="67"/>
      <c r="E3" s="67"/>
      <c r="F3" s="67"/>
      <c r="G3" s="67"/>
      <c r="H3" s="67"/>
      <c r="I3" s="67"/>
    </row>
    <row r="4" spans="1:10" ht="25.5" customHeight="1" x14ac:dyDescent="0.25">
      <c r="A4" s="67" t="s">
        <v>153</v>
      </c>
      <c r="B4" s="67"/>
      <c r="C4" s="67"/>
      <c r="D4" s="67"/>
      <c r="E4" s="67"/>
      <c r="F4" s="67"/>
      <c r="G4" s="67"/>
      <c r="H4" s="67"/>
      <c r="I4" s="67"/>
      <c r="J4" s="1"/>
    </row>
    <row r="5" spans="1:10" ht="25.5" customHeight="1" x14ac:dyDescent="0.25">
      <c r="A5" s="67" t="s">
        <v>154</v>
      </c>
      <c r="B5" s="67"/>
      <c r="C5" s="67"/>
      <c r="D5" s="67"/>
      <c r="E5" s="67"/>
      <c r="F5" s="67"/>
      <c r="G5" s="67"/>
      <c r="H5" s="67"/>
      <c r="I5" s="67"/>
      <c r="J5" s="1"/>
    </row>
    <row r="6" spans="1:10" ht="15.7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1"/>
    </row>
    <row r="7" spans="1:10" ht="45.75" thickBot="1" x14ac:dyDescent="0.3">
      <c r="A7" s="57" t="s">
        <v>129</v>
      </c>
      <c r="B7" s="3" t="s">
        <v>128</v>
      </c>
      <c r="C7" s="58" t="s">
        <v>0</v>
      </c>
      <c r="D7" s="4" t="s">
        <v>49</v>
      </c>
      <c r="E7" s="59" t="s">
        <v>112</v>
      </c>
      <c r="F7" s="4" t="s">
        <v>113</v>
      </c>
      <c r="G7" s="4" t="s">
        <v>114</v>
      </c>
      <c r="H7" s="4" t="s">
        <v>126</v>
      </c>
      <c r="I7" s="60" t="s">
        <v>115</v>
      </c>
      <c r="J7" s="1"/>
    </row>
    <row r="8" spans="1:10" ht="23.25" customHeight="1" x14ac:dyDescent="0.25">
      <c r="A8" s="73" t="s">
        <v>110</v>
      </c>
      <c r="B8" s="74"/>
      <c r="C8" s="74"/>
      <c r="D8" s="74"/>
      <c r="E8" s="53"/>
      <c r="F8" s="5"/>
      <c r="G8" s="5"/>
      <c r="H8" s="5"/>
      <c r="I8" s="6"/>
      <c r="J8" s="1"/>
    </row>
    <row r="9" spans="1:10" x14ac:dyDescent="0.25">
      <c r="A9" s="7">
        <v>1</v>
      </c>
      <c r="B9" s="8" t="s">
        <v>3</v>
      </c>
      <c r="C9" s="8" t="s">
        <v>1</v>
      </c>
      <c r="D9" s="9">
        <v>500</v>
      </c>
      <c r="E9" s="10"/>
      <c r="F9" s="10">
        <f>E9*1.2</f>
        <v>0</v>
      </c>
      <c r="G9" s="10">
        <f>D9*E9</f>
        <v>0</v>
      </c>
      <c r="H9" s="10">
        <f>G9*1.2</f>
        <v>0</v>
      </c>
      <c r="I9" s="11"/>
      <c r="J9" s="12"/>
    </row>
    <row r="10" spans="1:10" x14ac:dyDescent="0.25">
      <c r="A10" s="13">
        <v>2</v>
      </c>
      <c r="B10" s="8" t="s">
        <v>102</v>
      </c>
      <c r="C10" s="8" t="s">
        <v>103</v>
      </c>
      <c r="D10" s="9">
        <v>100</v>
      </c>
      <c r="E10" s="10"/>
      <c r="F10" s="10">
        <f t="shared" ref="F10:F73" si="0">E10*1.2</f>
        <v>0</v>
      </c>
      <c r="G10" s="10">
        <f t="shared" ref="G10:G73" si="1">D10*E10</f>
        <v>0</v>
      </c>
      <c r="H10" s="10">
        <f t="shared" ref="H10:H73" si="2">G10*1.2</f>
        <v>0</v>
      </c>
      <c r="I10" s="11"/>
      <c r="J10" s="12"/>
    </row>
    <row r="11" spans="1:10" x14ac:dyDescent="0.25">
      <c r="A11" s="13">
        <v>3</v>
      </c>
      <c r="B11" s="8" t="s">
        <v>104</v>
      </c>
      <c r="C11" s="8" t="s">
        <v>2</v>
      </c>
      <c r="D11" s="9">
        <v>100</v>
      </c>
      <c r="E11" s="10"/>
      <c r="F11" s="10">
        <f t="shared" si="0"/>
        <v>0</v>
      </c>
      <c r="G11" s="10">
        <f t="shared" si="1"/>
        <v>0</v>
      </c>
      <c r="H11" s="10">
        <f t="shared" si="2"/>
        <v>0</v>
      </c>
      <c r="I11" s="11"/>
      <c r="J11" s="12"/>
    </row>
    <row r="12" spans="1:10" x14ac:dyDescent="0.25">
      <c r="A12" s="7">
        <v>4</v>
      </c>
      <c r="B12" s="8" t="s">
        <v>52</v>
      </c>
      <c r="C12" s="8" t="s">
        <v>1</v>
      </c>
      <c r="D12" s="9">
        <v>120</v>
      </c>
      <c r="E12" s="14"/>
      <c r="F12" s="10">
        <f t="shared" si="0"/>
        <v>0</v>
      </c>
      <c r="G12" s="10">
        <f t="shared" si="1"/>
        <v>0</v>
      </c>
      <c r="H12" s="10">
        <f t="shared" si="2"/>
        <v>0</v>
      </c>
      <c r="I12" s="11"/>
      <c r="J12" s="12"/>
    </row>
    <row r="13" spans="1:10" x14ac:dyDescent="0.25">
      <c r="A13" s="13">
        <v>5</v>
      </c>
      <c r="B13" s="8" t="s">
        <v>4</v>
      </c>
      <c r="C13" s="8" t="s">
        <v>1</v>
      </c>
      <c r="D13" s="9">
        <v>20</v>
      </c>
      <c r="E13" s="14"/>
      <c r="F13" s="10">
        <f t="shared" si="0"/>
        <v>0</v>
      </c>
      <c r="G13" s="10">
        <f t="shared" si="1"/>
        <v>0</v>
      </c>
      <c r="H13" s="10">
        <f t="shared" si="2"/>
        <v>0</v>
      </c>
      <c r="I13" s="11"/>
      <c r="J13" s="1"/>
    </row>
    <row r="14" spans="1:10" x14ac:dyDescent="0.25">
      <c r="A14" s="13">
        <v>6</v>
      </c>
      <c r="B14" s="8" t="s">
        <v>5</v>
      </c>
      <c r="C14" s="8" t="s">
        <v>1</v>
      </c>
      <c r="D14" s="9">
        <v>100</v>
      </c>
      <c r="E14" s="15"/>
      <c r="F14" s="10">
        <f t="shared" si="0"/>
        <v>0</v>
      </c>
      <c r="G14" s="10">
        <f t="shared" si="1"/>
        <v>0</v>
      </c>
      <c r="H14" s="10">
        <f t="shared" si="2"/>
        <v>0</v>
      </c>
      <c r="I14" s="11"/>
      <c r="J14" s="1"/>
    </row>
    <row r="15" spans="1:10" x14ac:dyDescent="0.25">
      <c r="A15" s="7">
        <v>7</v>
      </c>
      <c r="B15" s="8" t="s">
        <v>6</v>
      </c>
      <c r="C15" s="8" t="s">
        <v>1</v>
      </c>
      <c r="D15" s="9">
        <v>30</v>
      </c>
      <c r="E15" s="15"/>
      <c r="F15" s="10">
        <f t="shared" si="0"/>
        <v>0</v>
      </c>
      <c r="G15" s="10">
        <f t="shared" si="1"/>
        <v>0</v>
      </c>
      <c r="H15" s="10">
        <f t="shared" si="2"/>
        <v>0</v>
      </c>
      <c r="I15" s="11"/>
      <c r="J15" s="1"/>
    </row>
    <row r="16" spans="1:10" x14ac:dyDescent="0.25">
      <c r="A16" s="13">
        <v>8</v>
      </c>
      <c r="B16" s="8" t="s">
        <v>7</v>
      </c>
      <c r="C16" s="8" t="s">
        <v>1</v>
      </c>
      <c r="D16" s="9">
        <v>50</v>
      </c>
      <c r="E16" s="15"/>
      <c r="F16" s="10">
        <f t="shared" si="0"/>
        <v>0</v>
      </c>
      <c r="G16" s="10">
        <f t="shared" si="1"/>
        <v>0</v>
      </c>
      <c r="H16" s="10">
        <f t="shared" si="2"/>
        <v>0</v>
      </c>
      <c r="I16" s="11"/>
      <c r="J16" s="1"/>
    </row>
    <row r="17" spans="1:10" x14ac:dyDescent="0.25">
      <c r="A17" s="13">
        <v>9</v>
      </c>
      <c r="B17" s="8" t="s">
        <v>8</v>
      </c>
      <c r="C17" s="8" t="s">
        <v>2</v>
      </c>
      <c r="D17" s="9">
        <v>100</v>
      </c>
      <c r="E17" s="15"/>
      <c r="F17" s="10">
        <f t="shared" si="0"/>
        <v>0</v>
      </c>
      <c r="G17" s="10">
        <f t="shared" si="1"/>
        <v>0</v>
      </c>
      <c r="H17" s="10">
        <f t="shared" si="2"/>
        <v>0</v>
      </c>
      <c r="I17" s="11"/>
      <c r="J17" s="1"/>
    </row>
    <row r="18" spans="1:10" x14ac:dyDescent="0.25">
      <c r="A18" s="7">
        <v>10</v>
      </c>
      <c r="B18" s="8" t="s">
        <v>9</v>
      </c>
      <c r="C18" s="8" t="s">
        <v>2</v>
      </c>
      <c r="D18" s="9">
        <v>20</v>
      </c>
      <c r="E18" s="15"/>
      <c r="F18" s="10">
        <f t="shared" si="0"/>
        <v>0</v>
      </c>
      <c r="G18" s="10">
        <f t="shared" si="1"/>
        <v>0</v>
      </c>
      <c r="H18" s="10">
        <f t="shared" si="2"/>
        <v>0</v>
      </c>
      <c r="I18" s="11"/>
      <c r="J18" s="1"/>
    </row>
    <row r="19" spans="1:10" x14ac:dyDescent="0.25">
      <c r="A19" s="13">
        <v>11</v>
      </c>
      <c r="B19" s="8" t="s">
        <v>53</v>
      </c>
      <c r="C19" s="8" t="s">
        <v>2</v>
      </c>
      <c r="D19" s="9">
        <v>50</v>
      </c>
      <c r="E19" s="15"/>
      <c r="F19" s="10">
        <f t="shared" si="0"/>
        <v>0</v>
      </c>
      <c r="G19" s="10">
        <f t="shared" si="1"/>
        <v>0</v>
      </c>
      <c r="H19" s="10">
        <f t="shared" si="2"/>
        <v>0</v>
      </c>
      <c r="I19" s="11"/>
      <c r="J19" s="1"/>
    </row>
    <row r="20" spans="1:10" x14ac:dyDescent="0.25">
      <c r="A20" s="13">
        <v>12</v>
      </c>
      <c r="B20" s="16" t="s">
        <v>10</v>
      </c>
      <c r="C20" s="8" t="s">
        <v>2</v>
      </c>
      <c r="D20" s="9">
        <v>50</v>
      </c>
      <c r="E20" s="15"/>
      <c r="F20" s="10">
        <f t="shared" si="0"/>
        <v>0</v>
      </c>
      <c r="G20" s="10">
        <f t="shared" si="1"/>
        <v>0</v>
      </c>
      <c r="H20" s="10">
        <f t="shared" si="2"/>
        <v>0</v>
      </c>
      <c r="I20" s="11"/>
      <c r="J20" s="1"/>
    </row>
    <row r="21" spans="1:10" x14ac:dyDescent="0.25">
      <c r="A21" s="7">
        <v>13</v>
      </c>
      <c r="B21" s="8" t="s">
        <v>105</v>
      </c>
      <c r="C21" s="8" t="s">
        <v>1</v>
      </c>
      <c r="D21" s="9">
        <v>50</v>
      </c>
      <c r="E21" s="15"/>
      <c r="F21" s="10">
        <f t="shared" si="0"/>
        <v>0</v>
      </c>
      <c r="G21" s="10">
        <f t="shared" si="1"/>
        <v>0</v>
      </c>
      <c r="H21" s="10">
        <f t="shared" si="2"/>
        <v>0</v>
      </c>
      <c r="I21" s="11"/>
      <c r="J21" s="1"/>
    </row>
    <row r="22" spans="1:10" x14ac:dyDescent="0.25">
      <c r="A22" s="13">
        <v>14</v>
      </c>
      <c r="B22" s="8" t="s">
        <v>11</v>
      </c>
      <c r="C22" s="8" t="s">
        <v>1</v>
      </c>
      <c r="D22" s="9">
        <v>20</v>
      </c>
      <c r="E22" s="15"/>
      <c r="F22" s="10">
        <f t="shared" si="0"/>
        <v>0</v>
      </c>
      <c r="G22" s="10">
        <f t="shared" si="1"/>
        <v>0</v>
      </c>
      <c r="H22" s="10">
        <f t="shared" si="2"/>
        <v>0</v>
      </c>
      <c r="I22" s="11"/>
      <c r="J22" s="1"/>
    </row>
    <row r="23" spans="1:10" x14ac:dyDescent="0.25">
      <c r="A23" s="13">
        <v>15</v>
      </c>
      <c r="B23" s="8" t="s">
        <v>12</v>
      </c>
      <c r="C23" s="8" t="s">
        <v>1</v>
      </c>
      <c r="D23" s="9">
        <v>20</v>
      </c>
      <c r="E23" s="15"/>
      <c r="F23" s="10">
        <f t="shared" si="0"/>
        <v>0</v>
      </c>
      <c r="G23" s="10">
        <f t="shared" si="1"/>
        <v>0</v>
      </c>
      <c r="H23" s="10">
        <f t="shared" si="2"/>
        <v>0</v>
      </c>
      <c r="I23" s="11"/>
      <c r="J23" s="1"/>
    </row>
    <row r="24" spans="1:10" x14ac:dyDescent="0.25">
      <c r="A24" s="7">
        <v>16</v>
      </c>
      <c r="B24" s="8" t="s">
        <v>13</v>
      </c>
      <c r="C24" s="8" t="s">
        <v>1</v>
      </c>
      <c r="D24" s="9">
        <v>30</v>
      </c>
      <c r="E24" s="15"/>
      <c r="F24" s="10">
        <f t="shared" si="0"/>
        <v>0</v>
      </c>
      <c r="G24" s="10">
        <f t="shared" si="1"/>
        <v>0</v>
      </c>
      <c r="H24" s="10">
        <f t="shared" si="2"/>
        <v>0</v>
      </c>
      <c r="I24" s="11"/>
      <c r="J24" s="1"/>
    </row>
    <row r="25" spans="1:10" x14ac:dyDescent="0.25">
      <c r="A25" s="13">
        <v>17</v>
      </c>
      <c r="B25" s="8" t="s">
        <v>14</v>
      </c>
      <c r="C25" s="8" t="s">
        <v>1</v>
      </c>
      <c r="D25" s="9">
        <v>10</v>
      </c>
      <c r="E25" s="14"/>
      <c r="F25" s="10">
        <f t="shared" si="0"/>
        <v>0</v>
      </c>
      <c r="G25" s="10">
        <f t="shared" si="1"/>
        <v>0</v>
      </c>
      <c r="H25" s="10">
        <f t="shared" si="2"/>
        <v>0</v>
      </c>
      <c r="I25" s="11"/>
      <c r="J25" s="1"/>
    </row>
    <row r="26" spans="1:10" x14ac:dyDescent="0.25">
      <c r="A26" s="13">
        <v>18</v>
      </c>
      <c r="B26" s="8" t="s">
        <v>15</v>
      </c>
      <c r="C26" s="8" t="s">
        <v>1</v>
      </c>
      <c r="D26" s="9">
        <v>100</v>
      </c>
      <c r="E26" s="15"/>
      <c r="F26" s="10">
        <f t="shared" si="0"/>
        <v>0</v>
      </c>
      <c r="G26" s="10">
        <f t="shared" si="1"/>
        <v>0</v>
      </c>
      <c r="H26" s="10">
        <f t="shared" si="2"/>
        <v>0</v>
      </c>
      <c r="I26" s="11"/>
      <c r="J26" s="1"/>
    </row>
    <row r="27" spans="1:10" x14ac:dyDescent="0.25">
      <c r="A27" s="7">
        <v>19</v>
      </c>
      <c r="B27" s="8" t="s">
        <v>16</v>
      </c>
      <c r="C27" s="8" t="s">
        <v>1</v>
      </c>
      <c r="D27" s="9">
        <v>40</v>
      </c>
      <c r="E27" s="14"/>
      <c r="F27" s="10">
        <f t="shared" si="0"/>
        <v>0</v>
      </c>
      <c r="G27" s="10">
        <f t="shared" si="1"/>
        <v>0</v>
      </c>
      <c r="H27" s="10">
        <f t="shared" si="2"/>
        <v>0</v>
      </c>
      <c r="I27" s="11"/>
      <c r="J27" s="1"/>
    </row>
    <row r="28" spans="1:10" x14ac:dyDescent="0.25">
      <c r="A28" s="13">
        <v>20</v>
      </c>
      <c r="B28" s="8" t="s">
        <v>17</v>
      </c>
      <c r="C28" s="8" t="s">
        <v>1</v>
      </c>
      <c r="D28" s="9">
        <v>50</v>
      </c>
      <c r="E28" s="15"/>
      <c r="F28" s="10">
        <f t="shared" si="0"/>
        <v>0</v>
      </c>
      <c r="G28" s="10">
        <f t="shared" si="1"/>
        <v>0</v>
      </c>
      <c r="H28" s="10">
        <f t="shared" si="2"/>
        <v>0</v>
      </c>
      <c r="I28" s="11"/>
      <c r="J28" s="1"/>
    </row>
    <row r="29" spans="1:10" x14ac:dyDescent="0.25">
      <c r="A29" s="13">
        <v>21</v>
      </c>
      <c r="B29" s="8" t="s">
        <v>18</v>
      </c>
      <c r="C29" s="8" t="s">
        <v>1</v>
      </c>
      <c r="D29" s="9">
        <v>10</v>
      </c>
      <c r="E29" s="15"/>
      <c r="F29" s="10">
        <f t="shared" si="0"/>
        <v>0</v>
      </c>
      <c r="G29" s="10">
        <f t="shared" si="1"/>
        <v>0</v>
      </c>
      <c r="H29" s="10">
        <f t="shared" si="2"/>
        <v>0</v>
      </c>
      <c r="I29" s="11"/>
      <c r="J29" s="1"/>
    </row>
    <row r="30" spans="1:10" x14ac:dyDescent="0.25">
      <c r="A30" s="7">
        <v>22</v>
      </c>
      <c r="B30" s="8" t="s">
        <v>19</v>
      </c>
      <c r="C30" s="8" t="s">
        <v>2</v>
      </c>
      <c r="D30" s="9">
        <v>5</v>
      </c>
      <c r="E30" s="15"/>
      <c r="F30" s="10">
        <f t="shared" si="0"/>
        <v>0</v>
      </c>
      <c r="G30" s="10">
        <f t="shared" si="1"/>
        <v>0</v>
      </c>
      <c r="H30" s="10">
        <f t="shared" si="2"/>
        <v>0</v>
      </c>
      <c r="I30" s="11"/>
      <c r="J30" s="1"/>
    </row>
    <row r="31" spans="1:10" x14ac:dyDescent="0.25">
      <c r="A31" s="13">
        <v>23</v>
      </c>
      <c r="B31" s="8" t="s">
        <v>20</v>
      </c>
      <c r="C31" s="8" t="s">
        <v>2</v>
      </c>
      <c r="D31" s="9">
        <v>5</v>
      </c>
      <c r="E31" s="15"/>
      <c r="F31" s="10">
        <f t="shared" si="0"/>
        <v>0</v>
      </c>
      <c r="G31" s="10">
        <f t="shared" si="1"/>
        <v>0</v>
      </c>
      <c r="H31" s="10">
        <f t="shared" si="2"/>
        <v>0</v>
      </c>
      <c r="I31" s="11"/>
      <c r="J31" s="1"/>
    </row>
    <row r="32" spans="1:10" x14ac:dyDescent="0.25">
      <c r="A32" s="13">
        <v>24</v>
      </c>
      <c r="B32" s="8" t="s">
        <v>54</v>
      </c>
      <c r="C32" s="8" t="s">
        <v>1</v>
      </c>
      <c r="D32" s="9">
        <v>300</v>
      </c>
      <c r="E32" s="15"/>
      <c r="F32" s="10">
        <f t="shared" si="0"/>
        <v>0</v>
      </c>
      <c r="G32" s="10">
        <f t="shared" si="1"/>
        <v>0</v>
      </c>
      <c r="H32" s="10">
        <f t="shared" si="2"/>
        <v>0</v>
      </c>
      <c r="I32" s="11"/>
      <c r="J32" s="1"/>
    </row>
    <row r="33" spans="1:10" x14ac:dyDescent="0.25">
      <c r="A33" s="7">
        <v>25</v>
      </c>
      <c r="B33" s="8" t="s">
        <v>109</v>
      </c>
      <c r="C33" s="8" t="s">
        <v>1</v>
      </c>
      <c r="D33" s="9">
        <v>300</v>
      </c>
      <c r="E33" s="15"/>
      <c r="F33" s="10">
        <f t="shared" si="0"/>
        <v>0</v>
      </c>
      <c r="G33" s="10">
        <f t="shared" si="1"/>
        <v>0</v>
      </c>
      <c r="H33" s="10">
        <f t="shared" si="2"/>
        <v>0</v>
      </c>
      <c r="I33" s="11"/>
      <c r="J33" s="1"/>
    </row>
    <row r="34" spans="1:10" x14ac:dyDescent="0.25">
      <c r="A34" s="13">
        <v>26</v>
      </c>
      <c r="B34" s="8" t="s">
        <v>21</v>
      </c>
      <c r="C34" s="8" t="s">
        <v>1</v>
      </c>
      <c r="D34" s="9">
        <v>100</v>
      </c>
      <c r="E34" s="17"/>
      <c r="F34" s="10">
        <f t="shared" si="0"/>
        <v>0</v>
      </c>
      <c r="G34" s="10">
        <f t="shared" si="1"/>
        <v>0</v>
      </c>
      <c r="H34" s="10">
        <f t="shared" si="2"/>
        <v>0</v>
      </c>
      <c r="I34" s="11"/>
      <c r="J34" s="1"/>
    </row>
    <row r="35" spans="1:10" ht="31.5" customHeight="1" x14ac:dyDescent="0.25">
      <c r="A35" s="13">
        <v>27</v>
      </c>
      <c r="B35" s="18" t="s">
        <v>106</v>
      </c>
      <c r="C35" s="8" t="s">
        <v>1</v>
      </c>
      <c r="D35" s="9">
        <v>20</v>
      </c>
      <c r="E35" s="17"/>
      <c r="F35" s="10">
        <f t="shared" si="0"/>
        <v>0</v>
      </c>
      <c r="G35" s="10">
        <f t="shared" si="1"/>
        <v>0</v>
      </c>
      <c r="H35" s="10">
        <f t="shared" si="2"/>
        <v>0</v>
      </c>
      <c r="I35" s="11"/>
      <c r="J35" s="1"/>
    </row>
    <row r="36" spans="1:10" x14ac:dyDescent="0.25">
      <c r="A36" s="7">
        <v>28</v>
      </c>
      <c r="B36" s="8" t="s">
        <v>22</v>
      </c>
      <c r="C36" s="8" t="s">
        <v>1</v>
      </c>
      <c r="D36" s="9">
        <v>100</v>
      </c>
      <c r="E36" s="17"/>
      <c r="F36" s="10">
        <f t="shared" si="0"/>
        <v>0</v>
      </c>
      <c r="G36" s="10">
        <f t="shared" si="1"/>
        <v>0</v>
      </c>
      <c r="H36" s="10">
        <f t="shared" si="2"/>
        <v>0</v>
      </c>
      <c r="I36" s="11"/>
      <c r="J36" s="1"/>
    </row>
    <row r="37" spans="1:10" x14ac:dyDescent="0.25">
      <c r="A37" s="13">
        <v>29</v>
      </c>
      <c r="B37" s="8" t="s">
        <v>23</v>
      </c>
      <c r="C37" s="8" t="s">
        <v>1</v>
      </c>
      <c r="D37" s="9">
        <v>3000</v>
      </c>
      <c r="E37" s="17"/>
      <c r="F37" s="10">
        <f t="shared" si="0"/>
        <v>0</v>
      </c>
      <c r="G37" s="10">
        <f t="shared" si="1"/>
        <v>0</v>
      </c>
      <c r="H37" s="10">
        <f t="shared" si="2"/>
        <v>0</v>
      </c>
      <c r="I37" s="11"/>
      <c r="J37" s="1"/>
    </row>
    <row r="38" spans="1:10" x14ac:dyDescent="0.25">
      <c r="A38" s="13">
        <v>30</v>
      </c>
      <c r="B38" s="8" t="s">
        <v>24</v>
      </c>
      <c r="C38" s="8" t="s">
        <v>1</v>
      </c>
      <c r="D38" s="9">
        <v>2000</v>
      </c>
      <c r="E38" s="17"/>
      <c r="F38" s="10">
        <f t="shared" si="0"/>
        <v>0</v>
      </c>
      <c r="G38" s="10">
        <f t="shared" si="1"/>
        <v>0</v>
      </c>
      <c r="H38" s="10">
        <f t="shared" si="2"/>
        <v>0</v>
      </c>
      <c r="I38" s="11"/>
      <c r="J38" s="1"/>
    </row>
    <row r="39" spans="1:10" x14ac:dyDescent="0.25">
      <c r="A39" s="7">
        <v>31</v>
      </c>
      <c r="B39" s="8" t="s">
        <v>25</v>
      </c>
      <c r="C39" s="8" t="s">
        <v>1</v>
      </c>
      <c r="D39" s="9">
        <v>2000</v>
      </c>
      <c r="E39" s="17"/>
      <c r="F39" s="10">
        <f t="shared" si="0"/>
        <v>0</v>
      </c>
      <c r="G39" s="10">
        <f t="shared" si="1"/>
        <v>0</v>
      </c>
      <c r="H39" s="10">
        <f t="shared" si="2"/>
        <v>0</v>
      </c>
      <c r="I39" s="11"/>
      <c r="J39" s="1"/>
    </row>
    <row r="40" spans="1:10" x14ac:dyDescent="0.25">
      <c r="A40" s="13">
        <v>32</v>
      </c>
      <c r="B40" s="8" t="s">
        <v>26</v>
      </c>
      <c r="C40" s="8" t="s">
        <v>1</v>
      </c>
      <c r="D40" s="9">
        <v>1000</v>
      </c>
      <c r="E40" s="17"/>
      <c r="F40" s="10">
        <f t="shared" si="0"/>
        <v>0</v>
      </c>
      <c r="G40" s="10">
        <f t="shared" si="1"/>
        <v>0</v>
      </c>
      <c r="H40" s="10">
        <f t="shared" si="2"/>
        <v>0</v>
      </c>
      <c r="I40" s="11"/>
      <c r="J40" s="1"/>
    </row>
    <row r="41" spans="1:10" x14ac:dyDescent="0.25">
      <c r="A41" s="13">
        <v>33</v>
      </c>
      <c r="B41" s="8" t="s">
        <v>27</v>
      </c>
      <c r="C41" s="8" t="s">
        <v>1</v>
      </c>
      <c r="D41" s="9">
        <v>4000</v>
      </c>
      <c r="E41" s="17"/>
      <c r="F41" s="10">
        <f t="shared" si="0"/>
        <v>0</v>
      </c>
      <c r="G41" s="10">
        <f t="shared" si="1"/>
        <v>0</v>
      </c>
      <c r="H41" s="10">
        <f t="shared" si="2"/>
        <v>0</v>
      </c>
      <c r="I41" s="11"/>
      <c r="J41" s="1"/>
    </row>
    <row r="42" spans="1:10" x14ac:dyDescent="0.25">
      <c r="A42" s="7">
        <v>34</v>
      </c>
      <c r="B42" s="8" t="s">
        <v>28</v>
      </c>
      <c r="C42" s="8" t="s">
        <v>1</v>
      </c>
      <c r="D42" s="9">
        <v>3000</v>
      </c>
      <c r="E42" s="17"/>
      <c r="F42" s="10">
        <f t="shared" si="0"/>
        <v>0</v>
      </c>
      <c r="G42" s="10">
        <f t="shared" si="1"/>
        <v>0</v>
      </c>
      <c r="H42" s="10">
        <f t="shared" si="2"/>
        <v>0</v>
      </c>
      <c r="I42" s="11"/>
      <c r="J42" s="1"/>
    </row>
    <row r="43" spans="1:10" x14ac:dyDescent="0.25">
      <c r="A43" s="13">
        <v>35</v>
      </c>
      <c r="B43" s="8" t="s">
        <v>29</v>
      </c>
      <c r="C43" s="8" t="s">
        <v>1</v>
      </c>
      <c r="D43" s="9">
        <v>1000</v>
      </c>
      <c r="E43" s="17"/>
      <c r="F43" s="10">
        <f t="shared" si="0"/>
        <v>0</v>
      </c>
      <c r="G43" s="10">
        <f t="shared" si="1"/>
        <v>0</v>
      </c>
      <c r="H43" s="10">
        <f t="shared" si="2"/>
        <v>0</v>
      </c>
      <c r="I43" s="11"/>
      <c r="J43" s="1"/>
    </row>
    <row r="44" spans="1:10" x14ac:dyDescent="0.25">
      <c r="A44" s="13">
        <v>36</v>
      </c>
      <c r="B44" s="8" t="s">
        <v>30</v>
      </c>
      <c r="C44" s="8" t="s">
        <v>1</v>
      </c>
      <c r="D44" s="9">
        <v>2000</v>
      </c>
      <c r="E44" s="17"/>
      <c r="F44" s="10">
        <f t="shared" si="0"/>
        <v>0</v>
      </c>
      <c r="G44" s="10">
        <f t="shared" si="1"/>
        <v>0</v>
      </c>
      <c r="H44" s="10">
        <f t="shared" si="2"/>
        <v>0</v>
      </c>
      <c r="I44" s="11"/>
      <c r="J44" s="1"/>
    </row>
    <row r="45" spans="1:10" x14ac:dyDescent="0.25">
      <c r="A45" s="7">
        <v>37</v>
      </c>
      <c r="B45" s="8" t="s">
        <v>31</v>
      </c>
      <c r="C45" s="8" t="s">
        <v>1</v>
      </c>
      <c r="D45" s="9">
        <v>2000</v>
      </c>
      <c r="E45" s="17"/>
      <c r="F45" s="10">
        <f t="shared" si="0"/>
        <v>0</v>
      </c>
      <c r="G45" s="10">
        <f t="shared" si="1"/>
        <v>0</v>
      </c>
      <c r="H45" s="10">
        <f t="shared" si="2"/>
        <v>0</v>
      </c>
      <c r="I45" s="11"/>
      <c r="J45" s="1"/>
    </row>
    <row r="46" spans="1:10" x14ac:dyDescent="0.25">
      <c r="A46" s="13">
        <v>38</v>
      </c>
      <c r="B46" s="8" t="s">
        <v>32</v>
      </c>
      <c r="C46" s="8" t="s">
        <v>1</v>
      </c>
      <c r="D46" s="9">
        <v>3000</v>
      </c>
      <c r="E46" s="17"/>
      <c r="F46" s="10">
        <f t="shared" si="0"/>
        <v>0</v>
      </c>
      <c r="G46" s="10">
        <f t="shared" si="1"/>
        <v>0</v>
      </c>
      <c r="H46" s="10">
        <f t="shared" si="2"/>
        <v>0</v>
      </c>
      <c r="I46" s="11"/>
      <c r="J46" s="1"/>
    </row>
    <row r="47" spans="1:10" x14ac:dyDescent="0.25">
      <c r="A47" s="13">
        <v>39</v>
      </c>
      <c r="B47" s="8" t="s">
        <v>55</v>
      </c>
      <c r="C47" s="8" t="s">
        <v>1</v>
      </c>
      <c r="D47" s="9">
        <v>10</v>
      </c>
      <c r="E47" s="17"/>
      <c r="F47" s="10">
        <f t="shared" si="0"/>
        <v>0</v>
      </c>
      <c r="G47" s="10">
        <f t="shared" si="1"/>
        <v>0</v>
      </c>
      <c r="H47" s="10">
        <f t="shared" si="2"/>
        <v>0</v>
      </c>
      <c r="I47" s="11"/>
      <c r="J47" s="1"/>
    </row>
    <row r="48" spans="1:10" x14ac:dyDescent="0.25">
      <c r="A48" s="7">
        <v>40</v>
      </c>
      <c r="B48" s="8" t="s">
        <v>56</v>
      </c>
      <c r="C48" s="8" t="s">
        <v>1</v>
      </c>
      <c r="D48" s="9">
        <v>300</v>
      </c>
      <c r="E48" s="17"/>
      <c r="F48" s="10">
        <f t="shared" si="0"/>
        <v>0</v>
      </c>
      <c r="G48" s="10">
        <f t="shared" si="1"/>
        <v>0</v>
      </c>
      <c r="H48" s="10">
        <f t="shared" si="2"/>
        <v>0</v>
      </c>
      <c r="I48" s="11"/>
      <c r="J48" s="1"/>
    </row>
    <row r="49" spans="1:10" x14ac:dyDescent="0.25">
      <c r="A49" s="13">
        <v>41</v>
      </c>
      <c r="B49" s="8" t="s">
        <v>57</v>
      </c>
      <c r="C49" s="8" t="s">
        <v>1</v>
      </c>
      <c r="D49" s="9">
        <v>100</v>
      </c>
      <c r="E49" s="17"/>
      <c r="F49" s="10">
        <f t="shared" si="0"/>
        <v>0</v>
      </c>
      <c r="G49" s="10">
        <f t="shared" si="1"/>
        <v>0</v>
      </c>
      <c r="H49" s="10">
        <f t="shared" si="2"/>
        <v>0</v>
      </c>
      <c r="I49" s="11"/>
      <c r="J49" s="1"/>
    </row>
    <row r="50" spans="1:10" x14ac:dyDescent="0.25">
      <c r="A50" s="13">
        <v>42</v>
      </c>
      <c r="B50" s="8" t="s">
        <v>58</v>
      </c>
      <c r="C50" s="8" t="s">
        <v>1</v>
      </c>
      <c r="D50" s="9">
        <v>100</v>
      </c>
      <c r="E50" s="17"/>
      <c r="F50" s="10">
        <f t="shared" si="0"/>
        <v>0</v>
      </c>
      <c r="G50" s="10">
        <f t="shared" si="1"/>
        <v>0</v>
      </c>
      <c r="H50" s="10">
        <f t="shared" si="2"/>
        <v>0</v>
      </c>
      <c r="I50" s="11"/>
      <c r="J50" s="1"/>
    </row>
    <row r="51" spans="1:10" x14ac:dyDescent="0.25">
      <c r="A51" s="7">
        <v>43</v>
      </c>
      <c r="B51" s="8" t="s">
        <v>59</v>
      </c>
      <c r="C51" s="8" t="s">
        <v>1</v>
      </c>
      <c r="D51" s="9">
        <v>100</v>
      </c>
      <c r="E51" s="17"/>
      <c r="F51" s="10">
        <f t="shared" si="0"/>
        <v>0</v>
      </c>
      <c r="G51" s="10">
        <f t="shared" si="1"/>
        <v>0</v>
      </c>
      <c r="H51" s="10">
        <f t="shared" si="2"/>
        <v>0</v>
      </c>
      <c r="I51" s="11"/>
      <c r="J51" s="1"/>
    </row>
    <row r="52" spans="1:10" x14ac:dyDescent="0.25">
      <c r="A52" s="13">
        <v>44</v>
      </c>
      <c r="B52" s="8" t="s">
        <v>60</v>
      </c>
      <c r="C52" s="8" t="s">
        <v>1</v>
      </c>
      <c r="D52" s="9">
        <v>50</v>
      </c>
      <c r="E52" s="17"/>
      <c r="F52" s="10">
        <f t="shared" si="0"/>
        <v>0</v>
      </c>
      <c r="G52" s="10">
        <f t="shared" si="1"/>
        <v>0</v>
      </c>
      <c r="H52" s="10">
        <f t="shared" si="2"/>
        <v>0</v>
      </c>
      <c r="I52" s="11"/>
      <c r="J52" s="1"/>
    </row>
    <row r="53" spans="1:10" x14ac:dyDescent="0.25">
      <c r="A53" s="13">
        <v>45</v>
      </c>
      <c r="B53" s="8" t="s">
        <v>33</v>
      </c>
      <c r="C53" s="8" t="s">
        <v>1</v>
      </c>
      <c r="D53" s="9">
        <v>50</v>
      </c>
      <c r="E53" s="17"/>
      <c r="F53" s="10">
        <f t="shared" si="0"/>
        <v>0</v>
      </c>
      <c r="G53" s="10">
        <f t="shared" si="1"/>
        <v>0</v>
      </c>
      <c r="H53" s="10">
        <f t="shared" si="2"/>
        <v>0</v>
      </c>
      <c r="I53" s="11"/>
      <c r="J53" s="1"/>
    </row>
    <row r="54" spans="1:10" x14ac:dyDescent="0.25">
      <c r="A54" s="7">
        <v>46</v>
      </c>
      <c r="B54" s="8" t="s">
        <v>61</v>
      </c>
      <c r="C54" s="8" t="s">
        <v>1</v>
      </c>
      <c r="D54" s="9">
        <v>100</v>
      </c>
      <c r="E54" s="17"/>
      <c r="F54" s="10">
        <f t="shared" si="0"/>
        <v>0</v>
      </c>
      <c r="G54" s="10">
        <f t="shared" si="1"/>
        <v>0</v>
      </c>
      <c r="H54" s="10">
        <f t="shared" si="2"/>
        <v>0</v>
      </c>
      <c r="I54" s="11"/>
      <c r="J54" s="1"/>
    </row>
    <row r="55" spans="1:10" ht="61.5" customHeight="1" x14ac:dyDescent="0.25">
      <c r="A55" s="13">
        <v>47</v>
      </c>
      <c r="B55" s="18" t="s">
        <v>62</v>
      </c>
      <c r="C55" s="8" t="s">
        <v>1</v>
      </c>
      <c r="D55" s="9">
        <v>3</v>
      </c>
      <c r="E55" s="17"/>
      <c r="F55" s="10">
        <f t="shared" si="0"/>
        <v>0</v>
      </c>
      <c r="G55" s="10">
        <f t="shared" si="1"/>
        <v>0</v>
      </c>
      <c r="H55" s="10">
        <f t="shared" si="2"/>
        <v>0</v>
      </c>
      <c r="I55" s="11"/>
      <c r="J55" s="1"/>
    </row>
    <row r="56" spans="1:10" x14ac:dyDescent="0.25">
      <c r="A56" s="13">
        <v>48</v>
      </c>
      <c r="B56" s="8" t="s">
        <v>63</v>
      </c>
      <c r="C56" s="8" t="s">
        <v>1</v>
      </c>
      <c r="D56" s="9">
        <v>1000</v>
      </c>
      <c r="E56" s="17"/>
      <c r="F56" s="10">
        <f t="shared" si="0"/>
        <v>0</v>
      </c>
      <c r="G56" s="10">
        <f t="shared" si="1"/>
        <v>0</v>
      </c>
      <c r="H56" s="10">
        <f t="shared" si="2"/>
        <v>0</v>
      </c>
      <c r="I56" s="11"/>
      <c r="J56" s="1"/>
    </row>
    <row r="57" spans="1:10" x14ac:dyDescent="0.25">
      <c r="A57" s="7">
        <v>49</v>
      </c>
      <c r="B57" s="8" t="s">
        <v>34</v>
      </c>
      <c r="C57" s="8" t="s">
        <v>1</v>
      </c>
      <c r="D57" s="9">
        <v>1000</v>
      </c>
      <c r="E57" s="17"/>
      <c r="F57" s="10">
        <f t="shared" si="0"/>
        <v>0</v>
      </c>
      <c r="G57" s="10">
        <f t="shared" si="1"/>
        <v>0</v>
      </c>
      <c r="H57" s="10">
        <f t="shared" si="2"/>
        <v>0</v>
      </c>
      <c r="I57" s="11"/>
      <c r="J57" s="1"/>
    </row>
    <row r="58" spans="1:10" x14ac:dyDescent="0.25">
      <c r="A58" s="13">
        <v>50</v>
      </c>
      <c r="B58" s="8" t="s">
        <v>35</v>
      </c>
      <c r="C58" s="8" t="s">
        <v>1</v>
      </c>
      <c r="D58" s="9">
        <v>500</v>
      </c>
      <c r="E58" s="17"/>
      <c r="F58" s="10">
        <f t="shared" si="0"/>
        <v>0</v>
      </c>
      <c r="G58" s="10">
        <f t="shared" si="1"/>
        <v>0</v>
      </c>
      <c r="H58" s="10">
        <f t="shared" si="2"/>
        <v>0</v>
      </c>
      <c r="I58" s="11"/>
      <c r="J58" s="1"/>
    </row>
    <row r="59" spans="1:10" x14ac:dyDescent="0.25">
      <c r="A59" s="13">
        <v>51</v>
      </c>
      <c r="B59" s="8" t="s">
        <v>36</v>
      </c>
      <c r="C59" s="8" t="s">
        <v>1</v>
      </c>
      <c r="D59" s="9">
        <v>500</v>
      </c>
      <c r="E59" s="17"/>
      <c r="F59" s="10">
        <f t="shared" si="0"/>
        <v>0</v>
      </c>
      <c r="G59" s="10">
        <f t="shared" si="1"/>
        <v>0</v>
      </c>
      <c r="H59" s="10">
        <f t="shared" si="2"/>
        <v>0</v>
      </c>
      <c r="I59" s="11"/>
      <c r="J59" s="1"/>
    </row>
    <row r="60" spans="1:10" x14ac:dyDescent="0.25">
      <c r="A60" s="7">
        <v>52</v>
      </c>
      <c r="B60" s="8" t="s">
        <v>37</v>
      </c>
      <c r="C60" s="8" t="s">
        <v>1</v>
      </c>
      <c r="D60" s="9">
        <v>500</v>
      </c>
      <c r="E60" s="17"/>
      <c r="F60" s="10">
        <f t="shared" si="0"/>
        <v>0</v>
      </c>
      <c r="G60" s="10">
        <f t="shared" si="1"/>
        <v>0</v>
      </c>
      <c r="H60" s="10">
        <f t="shared" si="2"/>
        <v>0</v>
      </c>
      <c r="I60" s="11"/>
      <c r="J60" s="1"/>
    </row>
    <row r="61" spans="1:10" x14ac:dyDescent="0.25">
      <c r="A61" s="13">
        <v>53</v>
      </c>
      <c r="B61" s="8" t="s">
        <v>64</v>
      </c>
      <c r="C61" s="8" t="s">
        <v>1</v>
      </c>
      <c r="D61" s="9">
        <v>50</v>
      </c>
      <c r="E61" s="17"/>
      <c r="F61" s="10">
        <f t="shared" si="0"/>
        <v>0</v>
      </c>
      <c r="G61" s="10">
        <f t="shared" si="1"/>
        <v>0</v>
      </c>
      <c r="H61" s="10">
        <f t="shared" si="2"/>
        <v>0</v>
      </c>
      <c r="I61" s="11"/>
      <c r="J61" s="1"/>
    </row>
    <row r="62" spans="1:10" x14ac:dyDescent="0.25">
      <c r="A62" s="13">
        <v>54</v>
      </c>
      <c r="B62" s="8" t="s">
        <v>65</v>
      </c>
      <c r="C62" s="8" t="s">
        <v>1</v>
      </c>
      <c r="D62" s="9">
        <v>200</v>
      </c>
      <c r="E62" s="17"/>
      <c r="F62" s="10">
        <f t="shared" si="0"/>
        <v>0</v>
      </c>
      <c r="G62" s="10">
        <f t="shared" si="1"/>
        <v>0</v>
      </c>
      <c r="H62" s="10">
        <f t="shared" si="2"/>
        <v>0</v>
      </c>
      <c r="I62" s="11"/>
      <c r="J62" s="1"/>
    </row>
    <row r="63" spans="1:10" x14ac:dyDescent="0.25">
      <c r="A63" s="7">
        <v>55</v>
      </c>
      <c r="B63" s="8" t="s">
        <v>38</v>
      </c>
      <c r="C63" s="8" t="s">
        <v>2</v>
      </c>
      <c r="D63" s="19">
        <v>50</v>
      </c>
      <c r="E63" s="17"/>
      <c r="F63" s="10">
        <f t="shared" si="0"/>
        <v>0</v>
      </c>
      <c r="G63" s="10">
        <f t="shared" si="1"/>
        <v>0</v>
      </c>
      <c r="H63" s="10">
        <f t="shared" si="2"/>
        <v>0</v>
      </c>
      <c r="I63" s="11"/>
      <c r="J63" s="1"/>
    </row>
    <row r="64" spans="1:10" x14ac:dyDescent="0.25">
      <c r="A64" s="13">
        <v>56</v>
      </c>
      <c r="B64" s="8" t="s">
        <v>39</v>
      </c>
      <c r="C64" s="8" t="s">
        <v>2</v>
      </c>
      <c r="D64" s="19">
        <v>60</v>
      </c>
      <c r="E64" s="17"/>
      <c r="F64" s="10">
        <f t="shared" si="0"/>
        <v>0</v>
      </c>
      <c r="G64" s="10">
        <f t="shared" si="1"/>
        <v>0</v>
      </c>
      <c r="H64" s="10">
        <f t="shared" si="2"/>
        <v>0</v>
      </c>
      <c r="I64" s="11"/>
      <c r="J64" s="1"/>
    </row>
    <row r="65" spans="1:10" x14ac:dyDescent="0.25">
      <c r="A65" s="13">
        <v>57</v>
      </c>
      <c r="B65" s="8" t="s">
        <v>40</v>
      </c>
      <c r="C65" s="8" t="s">
        <v>2</v>
      </c>
      <c r="D65" s="19">
        <v>50</v>
      </c>
      <c r="E65" s="17"/>
      <c r="F65" s="10">
        <f t="shared" si="0"/>
        <v>0</v>
      </c>
      <c r="G65" s="10">
        <f t="shared" si="1"/>
        <v>0</v>
      </c>
      <c r="H65" s="10">
        <f t="shared" si="2"/>
        <v>0</v>
      </c>
      <c r="I65" s="11"/>
      <c r="J65" s="1"/>
    </row>
    <row r="66" spans="1:10" x14ac:dyDescent="0.25">
      <c r="A66" s="7">
        <v>58</v>
      </c>
      <c r="B66" s="8" t="s">
        <v>41</v>
      </c>
      <c r="C66" s="8" t="s">
        <v>2</v>
      </c>
      <c r="D66" s="9">
        <v>60</v>
      </c>
      <c r="E66" s="17"/>
      <c r="F66" s="10">
        <f t="shared" si="0"/>
        <v>0</v>
      </c>
      <c r="G66" s="10">
        <f t="shared" si="1"/>
        <v>0</v>
      </c>
      <c r="H66" s="10">
        <f t="shared" si="2"/>
        <v>0</v>
      </c>
      <c r="I66" s="11"/>
      <c r="J66" s="1"/>
    </row>
    <row r="67" spans="1:10" x14ac:dyDescent="0.25">
      <c r="A67" s="13">
        <v>59</v>
      </c>
      <c r="B67" s="8" t="s">
        <v>66</v>
      </c>
      <c r="C67" s="8" t="s">
        <v>1</v>
      </c>
      <c r="D67" s="9">
        <v>30</v>
      </c>
      <c r="E67" s="17"/>
      <c r="F67" s="10">
        <f t="shared" si="0"/>
        <v>0</v>
      </c>
      <c r="G67" s="10">
        <f t="shared" si="1"/>
        <v>0</v>
      </c>
      <c r="H67" s="10">
        <f t="shared" si="2"/>
        <v>0</v>
      </c>
      <c r="I67" s="11"/>
      <c r="J67" s="1"/>
    </row>
    <row r="68" spans="1:10" x14ac:dyDescent="0.25">
      <c r="A68" s="13">
        <v>60</v>
      </c>
      <c r="B68" s="8" t="s">
        <v>42</v>
      </c>
      <c r="C68" s="8" t="s">
        <v>1</v>
      </c>
      <c r="D68" s="9">
        <v>200</v>
      </c>
      <c r="E68" s="17"/>
      <c r="F68" s="10">
        <f t="shared" si="0"/>
        <v>0</v>
      </c>
      <c r="G68" s="10">
        <f t="shared" si="1"/>
        <v>0</v>
      </c>
      <c r="H68" s="10">
        <f t="shared" si="2"/>
        <v>0</v>
      </c>
      <c r="I68" s="11"/>
      <c r="J68" s="1"/>
    </row>
    <row r="69" spans="1:10" x14ac:dyDescent="0.25">
      <c r="A69" s="7">
        <v>61</v>
      </c>
      <c r="B69" s="8" t="s">
        <v>43</v>
      </c>
      <c r="C69" s="8" t="s">
        <v>1</v>
      </c>
      <c r="D69" s="9">
        <v>100</v>
      </c>
      <c r="E69" s="17"/>
      <c r="F69" s="10">
        <f t="shared" si="0"/>
        <v>0</v>
      </c>
      <c r="G69" s="10">
        <f t="shared" si="1"/>
        <v>0</v>
      </c>
      <c r="H69" s="10">
        <f t="shared" si="2"/>
        <v>0</v>
      </c>
      <c r="I69" s="11"/>
      <c r="J69" s="1"/>
    </row>
    <row r="70" spans="1:10" x14ac:dyDescent="0.25">
      <c r="A70" s="13">
        <v>62</v>
      </c>
      <c r="B70" s="8" t="s">
        <v>44</v>
      </c>
      <c r="C70" s="8" t="s">
        <v>1</v>
      </c>
      <c r="D70" s="9">
        <v>20</v>
      </c>
      <c r="E70" s="17"/>
      <c r="F70" s="10">
        <f t="shared" si="0"/>
        <v>0</v>
      </c>
      <c r="G70" s="10">
        <f t="shared" si="1"/>
        <v>0</v>
      </c>
      <c r="H70" s="10">
        <f t="shared" si="2"/>
        <v>0</v>
      </c>
      <c r="I70" s="11"/>
      <c r="J70" s="1"/>
    </row>
    <row r="71" spans="1:10" x14ac:dyDescent="0.25">
      <c r="A71" s="13">
        <v>63</v>
      </c>
      <c r="B71" s="8" t="s">
        <v>67</v>
      </c>
      <c r="C71" s="8" t="s">
        <v>1</v>
      </c>
      <c r="D71" s="9">
        <v>100</v>
      </c>
      <c r="E71" s="17"/>
      <c r="F71" s="10">
        <f t="shared" si="0"/>
        <v>0</v>
      </c>
      <c r="G71" s="10">
        <f t="shared" si="1"/>
        <v>0</v>
      </c>
      <c r="H71" s="10">
        <f t="shared" si="2"/>
        <v>0</v>
      </c>
      <c r="I71" s="11"/>
      <c r="J71" s="1"/>
    </row>
    <row r="72" spans="1:10" x14ac:dyDescent="0.25">
      <c r="A72" s="7">
        <v>64</v>
      </c>
      <c r="B72" s="8" t="s">
        <v>45</v>
      </c>
      <c r="C72" s="8" t="s">
        <v>1</v>
      </c>
      <c r="D72" s="9">
        <v>100</v>
      </c>
      <c r="E72" s="17"/>
      <c r="F72" s="10">
        <f t="shared" si="0"/>
        <v>0</v>
      </c>
      <c r="G72" s="10">
        <f t="shared" si="1"/>
        <v>0</v>
      </c>
      <c r="H72" s="10">
        <f t="shared" si="2"/>
        <v>0</v>
      </c>
      <c r="I72" s="11"/>
      <c r="J72" s="1"/>
    </row>
    <row r="73" spans="1:10" x14ac:dyDescent="0.25">
      <c r="A73" s="13">
        <v>65</v>
      </c>
      <c r="B73" s="8" t="s">
        <v>46</v>
      </c>
      <c r="C73" s="8" t="s">
        <v>1</v>
      </c>
      <c r="D73" s="9">
        <v>100</v>
      </c>
      <c r="E73" s="17"/>
      <c r="F73" s="10">
        <f t="shared" si="0"/>
        <v>0</v>
      </c>
      <c r="G73" s="10">
        <f t="shared" si="1"/>
        <v>0</v>
      </c>
      <c r="H73" s="10">
        <f t="shared" si="2"/>
        <v>0</v>
      </c>
      <c r="I73" s="11"/>
      <c r="J73" s="1"/>
    </row>
    <row r="74" spans="1:10" x14ac:dyDescent="0.25">
      <c r="A74" s="13">
        <v>66</v>
      </c>
      <c r="B74" s="8" t="s">
        <v>47</v>
      </c>
      <c r="C74" s="8" t="s">
        <v>1</v>
      </c>
      <c r="D74" s="9">
        <v>100</v>
      </c>
      <c r="E74" s="17"/>
      <c r="F74" s="10">
        <f t="shared" ref="F74:F77" si="3">E74*1.2</f>
        <v>0</v>
      </c>
      <c r="G74" s="10">
        <f t="shared" ref="G74:G77" si="4">D74*E74</f>
        <v>0</v>
      </c>
      <c r="H74" s="10">
        <f t="shared" ref="H74:H77" si="5">G74*1.2</f>
        <v>0</v>
      </c>
      <c r="I74" s="11"/>
      <c r="J74" s="1"/>
    </row>
    <row r="75" spans="1:10" x14ac:dyDescent="0.25">
      <c r="A75" s="7">
        <v>67</v>
      </c>
      <c r="B75" s="8" t="s">
        <v>48</v>
      </c>
      <c r="C75" s="8" t="s">
        <v>1</v>
      </c>
      <c r="D75" s="9">
        <v>30</v>
      </c>
      <c r="E75" s="17"/>
      <c r="F75" s="10">
        <f t="shared" si="3"/>
        <v>0</v>
      </c>
      <c r="G75" s="10">
        <f t="shared" si="4"/>
        <v>0</v>
      </c>
      <c r="H75" s="10">
        <f t="shared" si="5"/>
        <v>0</v>
      </c>
      <c r="I75" s="11"/>
      <c r="J75" s="1"/>
    </row>
    <row r="76" spans="1:10" x14ac:dyDescent="0.25">
      <c r="A76" s="13">
        <v>68</v>
      </c>
      <c r="B76" s="8" t="s">
        <v>68</v>
      </c>
      <c r="C76" s="8" t="s">
        <v>1</v>
      </c>
      <c r="D76" s="9">
        <v>30</v>
      </c>
      <c r="E76" s="17"/>
      <c r="F76" s="10">
        <f t="shared" si="3"/>
        <v>0</v>
      </c>
      <c r="G76" s="10">
        <f t="shared" si="4"/>
        <v>0</v>
      </c>
      <c r="H76" s="10">
        <f t="shared" si="5"/>
        <v>0</v>
      </c>
      <c r="I76" s="11"/>
      <c r="J76" s="1"/>
    </row>
    <row r="77" spans="1:10" x14ac:dyDescent="0.25">
      <c r="A77" s="13">
        <v>69</v>
      </c>
      <c r="B77" s="8" t="s">
        <v>69</v>
      </c>
      <c r="C77" s="8" t="s">
        <v>1</v>
      </c>
      <c r="D77" s="9">
        <v>100</v>
      </c>
      <c r="E77" s="17"/>
      <c r="F77" s="10">
        <f t="shared" si="3"/>
        <v>0</v>
      </c>
      <c r="G77" s="10">
        <f t="shared" si="4"/>
        <v>0</v>
      </c>
      <c r="H77" s="10">
        <f t="shared" si="5"/>
        <v>0</v>
      </c>
      <c r="I77" s="11"/>
      <c r="J77" s="1"/>
    </row>
    <row r="78" spans="1:10" ht="15.75" thickBot="1" x14ac:dyDescent="0.3">
      <c r="A78" s="20" t="s">
        <v>111</v>
      </c>
      <c r="B78" s="21"/>
      <c r="C78" s="21"/>
      <c r="D78" s="21"/>
      <c r="E78" s="46"/>
      <c r="F78" s="46"/>
      <c r="G78" s="46">
        <f>SUM(G9:G77)</f>
        <v>0</v>
      </c>
      <c r="H78" s="47">
        <f>SUM(H9:H77)</f>
        <v>0</v>
      </c>
      <c r="I78" s="48"/>
      <c r="J78" s="1"/>
    </row>
    <row r="79" spans="1:10" ht="25.5" customHeight="1" x14ac:dyDescent="0.25">
      <c r="A79" s="75" t="s">
        <v>116</v>
      </c>
      <c r="B79" s="76"/>
      <c r="C79" s="76"/>
      <c r="D79" s="24"/>
      <c r="E79" s="25"/>
      <c r="F79" s="25"/>
      <c r="G79" s="25"/>
      <c r="H79" s="26"/>
      <c r="I79" s="27"/>
      <c r="J79" s="1"/>
    </row>
    <row r="80" spans="1:10" x14ac:dyDescent="0.25">
      <c r="A80" s="13">
        <v>70</v>
      </c>
      <c r="B80" s="28" t="s">
        <v>70</v>
      </c>
      <c r="C80" s="28" t="s">
        <v>1</v>
      </c>
      <c r="D80" s="9">
        <v>2</v>
      </c>
      <c r="E80" s="17"/>
      <c r="F80" s="17">
        <f>E80*1.2</f>
        <v>0</v>
      </c>
      <c r="G80" s="17">
        <f>D80*E80</f>
        <v>0</v>
      </c>
      <c r="H80" s="10">
        <f>G80*1.2</f>
        <v>0</v>
      </c>
      <c r="I80" s="11"/>
      <c r="J80" s="12"/>
    </row>
    <row r="81" spans="1:10" x14ac:dyDescent="0.25">
      <c r="A81" s="13">
        <v>71</v>
      </c>
      <c r="B81" s="28" t="s">
        <v>71</v>
      </c>
      <c r="C81" s="28" t="s">
        <v>1</v>
      </c>
      <c r="D81" s="9">
        <v>3</v>
      </c>
      <c r="E81" s="17"/>
      <c r="F81" s="17">
        <f t="shared" ref="F81:F98" si="6">E81*1.2</f>
        <v>0</v>
      </c>
      <c r="G81" s="17">
        <f t="shared" ref="G81:G98" si="7">D81*E81</f>
        <v>0</v>
      </c>
      <c r="H81" s="10">
        <f t="shared" ref="H81:H98" si="8">G81*1.2</f>
        <v>0</v>
      </c>
      <c r="I81" s="11"/>
      <c r="J81" s="1"/>
    </row>
    <row r="82" spans="1:10" x14ac:dyDescent="0.25">
      <c r="A82" s="13">
        <v>72</v>
      </c>
      <c r="B82" s="28" t="s">
        <v>72</v>
      </c>
      <c r="C82" s="28" t="s">
        <v>1</v>
      </c>
      <c r="D82" s="9">
        <v>3</v>
      </c>
      <c r="E82" s="17"/>
      <c r="F82" s="17">
        <f t="shared" si="6"/>
        <v>0</v>
      </c>
      <c r="G82" s="17">
        <f t="shared" si="7"/>
        <v>0</v>
      </c>
      <c r="H82" s="10">
        <f t="shared" si="8"/>
        <v>0</v>
      </c>
      <c r="I82" s="11"/>
      <c r="J82" s="1"/>
    </row>
    <row r="83" spans="1:10" x14ac:dyDescent="0.25">
      <c r="A83" s="13">
        <v>73</v>
      </c>
      <c r="B83" s="28" t="s">
        <v>73</v>
      </c>
      <c r="C83" s="28" t="s">
        <v>1</v>
      </c>
      <c r="D83" s="9">
        <v>5</v>
      </c>
      <c r="E83" s="17"/>
      <c r="F83" s="17">
        <f t="shared" si="6"/>
        <v>0</v>
      </c>
      <c r="G83" s="17">
        <f t="shared" si="7"/>
        <v>0</v>
      </c>
      <c r="H83" s="10">
        <f t="shared" si="8"/>
        <v>0</v>
      </c>
      <c r="I83" s="11"/>
      <c r="J83" s="1"/>
    </row>
    <row r="84" spans="1:10" ht="27" customHeight="1" x14ac:dyDescent="0.25">
      <c r="A84" s="13">
        <v>74</v>
      </c>
      <c r="B84" s="29" t="s">
        <v>74</v>
      </c>
      <c r="C84" s="28" t="s">
        <v>1</v>
      </c>
      <c r="D84" s="9">
        <v>5</v>
      </c>
      <c r="E84" s="17"/>
      <c r="F84" s="17">
        <f t="shared" si="6"/>
        <v>0</v>
      </c>
      <c r="G84" s="17">
        <f t="shared" si="7"/>
        <v>0</v>
      </c>
      <c r="H84" s="10">
        <f t="shared" si="8"/>
        <v>0</v>
      </c>
      <c r="I84" s="11"/>
      <c r="J84" s="1"/>
    </row>
    <row r="85" spans="1:10" x14ac:dyDescent="0.25">
      <c r="A85" s="13">
        <v>75</v>
      </c>
      <c r="B85" s="28" t="s">
        <v>75</v>
      </c>
      <c r="C85" s="28" t="s">
        <v>1</v>
      </c>
      <c r="D85" s="9">
        <v>5</v>
      </c>
      <c r="E85" s="17"/>
      <c r="F85" s="17">
        <f t="shared" si="6"/>
        <v>0</v>
      </c>
      <c r="G85" s="17">
        <f t="shared" si="7"/>
        <v>0</v>
      </c>
      <c r="H85" s="10">
        <f t="shared" si="8"/>
        <v>0</v>
      </c>
      <c r="I85" s="11"/>
      <c r="J85" s="1"/>
    </row>
    <row r="86" spans="1:10" ht="60" x14ac:dyDescent="0.25">
      <c r="A86" s="13">
        <v>76</v>
      </c>
      <c r="B86" s="29" t="s">
        <v>76</v>
      </c>
      <c r="C86" s="28" t="s">
        <v>1</v>
      </c>
      <c r="D86" s="9">
        <v>1</v>
      </c>
      <c r="E86" s="17"/>
      <c r="F86" s="17">
        <f t="shared" si="6"/>
        <v>0</v>
      </c>
      <c r="G86" s="17">
        <f t="shared" si="7"/>
        <v>0</v>
      </c>
      <c r="H86" s="10">
        <f t="shared" si="8"/>
        <v>0</v>
      </c>
      <c r="I86" s="11"/>
      <c r="J86" s="1"/>
    </row>
    <row r="87" spans="1:10" x14ac:dyDescent="0.25">
      <c r="A87" s="13">
        <v>77</v>
      </c>
      <c r="B87" s="29" t="s">
        <v>97</v>
      </c>
      <c r="C87" s="28" t="s">
        <v>1</v>
      </c>
      <c r="D87" s="9">
        <v>5</v>
      </c>
      <c r="E87" s="17"/>
      <c r="F87" s="17">
        <f t="shared" si="6"/>
        <v>0</v>
      </c>
      <c r="G87" s="17">
        <f t="shared" si="7"/>
        <v>0</v>
      </c>
      <c r="H87" s="10">
        <f t="shared" si="8"/>
        <v>0</v>
      </c>
      <c r="I87" s="11"/>
      <c r="J87" s="1"/>
    </row>
    <row r="88" spans="1:10" x14ac:dyDescent="0.25">
      <c r="A88" s="13">
        <v>78</v>
      </c>
      <c r="B88" s="29" t="s">
        <v>77</v>
      </c>
      <c r="C88" s="28" t="s">
        <v>51</v>
      </c>
      <c r="D88" s="9">
        <v>2</v>
      </c>
      <c r="E88" s="17"/>
      <c r="F88" s="17">
        <f t="shared" si="6"/>
        <v>0</v>
      </c>
      <c r="G88" s="17">
        <f t="shared" si="7"/>
        <v>0</v>
      </c>
      <c r="H88" s="10">
        <f t="shared" si="8"/>
        <v>0</v>
      </c>
      <c r="I88" s="11"/>
      <c r="J88" s="1"/>
    </row>
    <row r="89" spans="1:10" x14ac:dyDescent="0.25">
      <c r="A89" s="13">
        <v>79</v>
      </c>
      <c r="B89" s="28" t="s">
        <v>98</v>
      </c>
      <c r="C89" s="28" t="s">
        <v>1</v>
      </c>
      <c r="D89" s="9">
        <v>5</v>
      </c>
      <c r="E89" s="17"/>
      <c r="F89" s="17">
        <f t="shared" si="6"/>
        <v>0</v>
      </c>
      <c r="G89" s="17">
        <f t="shared" si="7"/>
        <v>0</v>
      </c>
      <c r="H89" s="10">
        <f t="shared" si="8"/>
        <v>0</v>
      </c>
      <c r="I89" s="11"/>
      <c r="J89" s="1"/>
    </row>
    <row r="90" spans="1:10" ht="47.25" customHeight="1" x14ac:dyDescent="0.25">
      <c r="A90" s="13">
        <v>80</v>
      </c>
      <c r="B90" s="29" t="s">
        <v>78</v>
      </c>
      <c r="C90" s="28" t="s">
        <v>1</v>
      </c>
      <c r="D90" s="9">
        <v>2</v>
      </c>
      <c r="E90" s="17"/>
      <c r="F90" s="17">
        <f t="shared" si="6"/>
        <v>0</v>
      </c>
      <c r="G90" s="17">
        <f t="shared" si="7"/>
        <v>0</v>
      </c>
      <c r="H90" s="10">
        <f t="shared" si="8"/>
        <v>0</v>
      </c>
      <c r="I90" s="11"/>
      <c r="J90" s="1"/>
    </row>
    <row r="91" spans="1:10" ht="30" x14ac:dyDescent="0.25">
      <c r="A91" s="13">
        <v>81</v>
      </c>
      <c r="B91" s="29" t="s">
        <v>79</v>
      </c>
      <c r="C91" s="28" t="s">
        <v>1</v>
      </c>
      <c r="D91" s="9">
        <v>10</v>
      </c>
      <c r="E91" s="17"/>
      <c r="F91" s="17">
        <f t="shared" si="6"/>
        <v>0</v>
      </c>
      <c r="G91" s="17">
        <f t="shared" si="7"/>
        <v>0</v>
      </c>
      <c r="H91" s="10">
        <f t="shared" si="8"/>
        <v>0</v>
      </c>
      <c r="I91" s="11"/>
      <c r="J91" s="1"/>
    </row>
    <row r="92" spans="1:10" x14ac:dyDescent="0.25">
      <c r="A92" s="13">
        <v>82</v>
      </c>
      <c r="B92" s="29" t="s">
        <v>80</v>
      </c>
      <c r="C92" s="28" t="s">
        <v>1</v>
      </c>
      <c r="D92" s="9">
        <v>10</v>
      </c>
      <c r="E92" s="17"/>
      <c r="F92" s="17">
        <f t="shared" si="6"/>
        <v>0</v>
      </c>
      <c r="G92" s="17">
        <f t="shared" si="7"/>
        <v>0</v>
      </c>
      <c r="H92" s="10">
        <f t="shared" si="8"/>
        <v>0</v>
      </c>
      <c r="I92" s="11"/>
      <c r="J92" s="1"/>
    </row>
    <row r="93" spans="1:10" ht="60" x14ac:dyDescent="0.25">
      <c r="A93" s="13">
        <v>83</v>
      </c>
      <c r="B93" s="29" t="s">
        <v>81</v>
      </c>
      <c r="C93" s="28" t="s">
        <v>1</v>
      </c>
      <c r="D93" s="9">
        <v>6</v>
      </c>
      <c r="E93" s="17"/>
      <c r="F93" s="17">
        <f t="shared" si="6"/>
        <v>0</v>
      </c>
      <c r="G93" s="17">
        <f t="shared" si="7"/>
        <v>0</v>
      </c>
      <c r="H93" s="10">
        <f t="shared" si="8"/>
        <v>0</v>
      </c>
      <c r="I93" s="11"/>
      <c r="J93" s="1"/>
    </row>
    <row r="94" spans="1:10" ht="75" x14ac:dyDescent="0.25">
      <c r="A94" s="13">
        <v>84</v>
      </c>
      <c r="B94" s="29" t="s">
        <v>99</v>
      </c>
      <c r="C94" s="28" t="s">
        <v>1</v>
      </c>
      <c r="D94" s="9">
        <v>2</v>
      </c>
      <c r="E94" s="17"/>
      <c r="F94" s="17">
        <f t="shared" si="6"/>
        <v>0</v>
      </c>
      <c r="G94" s="17">
        <f t="shared" si="7"/>
        <v>0</v>
      </c>
      <c r="H94" s="10">
        <f t="shared" si="8"/>
        <v>0</v>
      </c>
      <c r="I94" s="11"/>
      <c r="J94" s="1"/>
    </row>
    <row r="95" spans="1:10" x14ac:dyDescent="0.25">
      <c r="A95" s="13">
        <v>85</v>
      </c>
      <c r="B95" s="28" t="s">
        <v>44</v>
      </c>
      <c r="C95" s="28" t="s">
        <v>1</v>
      </c>
      <c r="D95" s="9">
        <v>10</v>
      </c>
      <c r="E95" s="17"/>
      <c r="F95" s="17">
        <f t="shared" si="6"/>
        <v>0</v>
      </c>
      <c r="G95" s="17">
        <f t="shared" si="7"/>
        <v>0</v>
      </c>
      <c r="H95" s="10">
        <f t="shared" si="8"/>
        <v>0</v>
      </c>
      <c r="I95" s="11"/>
      <c r="J95" s="1"/>
    </row>
    <row r="96" spans="1:10" x14ac:dyDescent="0.25">
      <c r="A96" s="13">
        <v>86</v>
      </c>
      <c r="B96" s="28" t="s">
        <v>50</v>
      </c>
      <c r="C96" s="28" t="s">
        <v>1</v>
      </c>
      <c r="D96" s="9">
        <v>5</v>
      </c>
      <c r="E96" s="17"/>
      <c r="F96" s="17">
        <f t="shared" si="6"/>
        <v>0</v>
      </c>
      <c r="G96" s="17">
        <f t="shared" si="7"/>
        <v>0</v>
      </c>
      <c r="H96" s="10">
        <f t="shared" si="8"/>
        <v>0</v>
      </c>
      <c r="I96" s="11"/>
      <c r="J96" s="1"/>
    </row>
    <row r="97" spans="1:10" x14ac:dyDescent="0.25">
      <c r="A97" s="13">
        <v>87</v>
      </c>
      <c r="B97" s="30" t="s">
        <v>100</v>
      </c>
      <c r="C97" s="28" t="s">
        <v>1</v>
      </c>
      <c r="D97" s="9">
        <v>10</v>
      </c>
      <c r="E97" s="17"/>
      <c r="F97" s="17">
        <f t="shared" si="6"/>
        <v>0</v>
      </c>
      <c r="G97" s="17">
        <f t="shared" si="7"/>
        <v>0</v>
      </c>
      <c r="H97" s="10">
        <f t="shared" si="8"/>
        <v>0</v>
      </c>
      <c r="I97" s="11"/>
      <c r="J97" s="1"/>
    </row>
    <row r="98" spans="1:10" ht="30" x14ac:dyDescent="0.25">
      <c r="A98" s="13">
        <v>88</v>
      </c>
      <c r="B98" s="29" t="s">
        <v>101</v>
      </c>
      <c r="C98" s="28" t="s">
        <v>1</v>
      </c>
      <c r="D98" s="9">
        <v>2</v>
      </c>
      <c r="E98" s="17"/>
      <c r="F98" s="17">
        <f t="shared" si="6"/>
        <v>0</v>
      </c>
      <c r="G98" s="17">
        <f t="shared" si="7"/>
        <v>0</v>
      </c>
      <c r="H98" s="10">
        <f t="shared" si="8"/>
        <v>0</v>
      </c>
      <c r="I98" s="11"/>
      <c r="J98" s="1"/>
    </row>
    <row r="99" spans="1:10" ht="15.75" thickBot="1" x14ac:dyDescent="0.3">
      <c r="A99" s="31"/>
      <c r="B99" s="21" t="s">
        <v>117</v>
      </c>
      <c r="C99" s="32"/>
      <c r="D99" s="32"/>
      <c r="E99" s="22"/>
      <c r="F99" s="22"/>
      <c r="G99" s="46">
        <f>SUM(G80:G98)</f>
        <v>0</v>
      </c>
      <c r="H99" s="47">
        <f>SUM(H80:H98)</f>
        <v>0</v>
      </c>
      <c r="I99" s="23"/>
      <c r="J99" s="1"/>
    </row>
    <row r="100" spans="1:10" ht="21.75" customHeight="1" x14ac:dyDescent="0.25">
      <c r="A100" s="75" t="s">
        <v>118</v>
      </c>
      <c r="B100" s="76"/>
      <c r="C100" s="76"/>
      <c r="D100" s="56"/>
      <c r="E100" s="25"/>
      <c r="F100" s="25"/>
      <c r="G100" s="25"/>
      <c r="H100" s="26"/>
      <c r="I100" s="27"/>
      <c r="J100" s="1"/>
    </row>
    <row r="101" spans="1:10" ht="30" x14ac:dyDescent="0.25">
      <c r="A101" s="13">
        <v>89</v>
      </c>
      <c r="B101" s="33" t="s">
        <v>84</v>
      </c>
      <c r="C101" s="18"/>
      <c r="D101" s="18">
        <v>1</v>
      </c>
      <c r="E101" s="17"/>
      <c r="F101" s="17">
        <f>E101*1.2</f>
        <v>0</v>
      </c>
      <c r="G101" s="17">
        <f>D101*E101</f>
        <v>0</v>
      </c>
      <c r="H101" s="10">
        <f>G101*1.2</f>
        <v>0</v>
      </c>
      <c r="I101" s="11"/>
      <c r="J101" s="1"/>
    </row>
    <row r="102" spans="1:10" ht="15.75" thickBot="1" x14ac:dyDescent="0.3">
      <c r="A102" s="31"/>
      <c r="B102" s="21" t="s">
        <v>119</v>
      </c>
      <c r="C102" s="32"/>
      <c r="D102" s="32"/>
      <c r="E102" s="22"/>
      <c r="F102" s="22"/>
      <c r="G102" s="46">
        <f>SUM(G101)</f>
        <v>0</v>
      </c>
      <c r="H102" s="47">
        <f>SUM(H101)</f>
        <v>0</v>
      </c>
      <c r="I102" s="23"/>
      <c r="J102" s="1"/>
    </row>
    <row r="103" spans="1:10" ht="26.25" customHeight="1" x14ac:dyDescent="0.25">
      <c r="A103" s="71" t="s">
        <v>120</v>
      </c>
      <c r="B103" s="72"/>
      <c r="C103" s="72"/>
      <c r="D103" s="36"/>
      <c r="E103" s="37"/>
      <c r="F103" s="37"/>
      <c r="G103" s="37"/>
      <c r="H103" s="38"/>
      <c r="I103" s="39"/>
      <c r="J103" s="1"/>
    </row>
    <row r="104" spans="1:10" ht="69.75" customHeight="1" x14ac:dyDescent="0.25">
      <c r="A104" s="13">
        <v>90</v>
      </c>
      <c r="B104" s="40" t="s">
        <v>88</v>
      </c>
      <c r="C104" s="18" t="s">
        <v>1</v>
      </c>
      <c r="D104" s="18">
        <v>8</v>
      </c>
      <c r="E104" s="17"/>
      <c r="F104" s="17">
        <f>E104*1.2</f>
        <v>0</v>
      </c>
      <c r="G104" s="17">
        <f>D104*E104</f>
        <v>0</v>
      </c>
      <c r="H104" s="10">
        <f>G104*1.2</f>
        <v>0</v>
      </c>
      <c r="I104" s="11"/>
      <c r="J104" s="1"/>
    </row>
    <row r="105" spans="1:10" x14ac:dyDescent="0.25">
      <c r="A105" s="13">
        <v>91</v>
      </c>
      <c r="B105" s="33" t="s">
        <v>85</v>
      </c>
      <c r="C105" s="40" t="s">
        <v>2</v>
      </c>
      <c r="D105" s="40">
        <v>3</v>
      </c>
      <c r="E105" s="17"/>
      <c r="F105" s="17">
        <f t="shared" ref="F105:F124" si="9">E105*1.2</f>
        <v>0</v>
      </c>
      <c r="G105" s="17">
        <f t="shared" ref="G105:G124" si="10">D105*E105</f>
        <v>0</v>
      </c>
      <c r="H105" s="10">
        <f t="shared" ref="H105:H124" si="11">G105*1.2</f>
        <v>0</v>
      </c>
      <c r="I105" s="11"/>
      <c r="J105" s="1"/>
    </row>
    <row r="106" spans="1:10" ht="30" x14ac:dyDescent="0.25">
      <c r="A106" s="13">
        <v>92</v>
      </c>
      <c r="B106" s="33" t="s">
        <v>86</v>
      </c>
      <c r="C106" s="18" t="s">
        <v>2</v>
      </c>
      <c r="D106" s="18">
        <v>1</v>
      </c>
      <c r="E106" s="17"/>
      <c r="F106" s="17">
        <f t="shared" si="9"/>
        <v>0</v>
      </c>
      <c r="G106" s="17">
        <f t="shared" si="10"/>
        <v>0</v>
      </c>
      <c r="H106" s="10">
        <f t="shared" si="11"/>
        <v>0</v>
      </c>
      <c r="I106" s="11"/>
      <c r="J106" s="1"/>
    </row>
    <row r="107" spans="1:10" ht="60" x14ac:dyDescent="0.25">
      <c r="A107" s="13">
        <v>93</v>
      </c>
      <c r="B107" s="33" t="s">
        <v>108</v>
      </c>
      <c r="C107" s="40" t="s">
        <v>1</v>
      </c>
      <c r="D107" s="40">
        <v>6</v>
      </c>
      <c r="E107" s="17"/>
      <c r="F107" s="17">
        <f t="shared" si="9"/>
        <v>0</v>
      </c>
      <c r="G107" s="17">
        <f t="shared" si="10"/>
        <v>0</v>
      </c>
      <c r="H107" s="10">
        <f t="shared" si="11"/>
        <v>0</v>
      </c>
      <c r="I107" s="11"/>
      <c r="J107" s="1"/>
    </row>
    <row r="108" spans="1:10" ht="30" x14ac:dyDescent="0.25">
      <c r="A108" s="13">
        <v>94</v>
      </c>
      <c r="B108" s="33" t="s">
        <v>107</v>
      </c>
      <c r="C108" s="40" t="s">
        <v>1</v>
      </c>
      <c r="D108" s="40">
        <v>2</v>
      </c>
      <c r="E108" s="17"/>
      <c r="F108" s="17">
        <f t="shared" si="9"/>
        <v>0</v>
      </c>
      <c r="G108" s="17">
        <f t="shared" si="10"/>
        <v>0</v>
      </c>
      <c r="H108" s="10">
        <f t="shared" si="11"/>
        <v>0</v>
      </c>
      <c r="I108" s="11"/>
      <c r="J108" s="1"/>
    </row>
    <row r="109" spans="1:10" ht="30" x14ac:dyDescent="0.25">
      <c r="A109" s="13">
        <v>95</v>
      </c>
      <c r="B109" s="33" t="s">
        <v>90</v>
      </c>
      <c r="C109" s="40" t="s">
        <v>51</v>
      </c>
      <c r="D109" s="40">
        <v>1</v>
      </c>
      <c r="E109" s="17"/>
      <c r="F109" s="17">
        <f t="shared" si="9"/>
        <v>0</v>
      </c>
      <c r="G109" s="17">
        <f t="shared" si="10"/>
        <v>0</v>
      </c>
      <c r="H109" s="10">
        <f t="shared" si="11"/>
        <v>0</v>
      </c>
      <c r="I109" s="11"/>
      <c r="J109" s="1"/>
    </row>
    <row r="110" spans="1:10" x14ac:dyDescent="0.25">
      <c r="A110" s="13">
        <v>96</v>
      </c>
      <c r="B110" s="33" t="s">
        <v>87</v>
      </c>
      <c r="C110" s="40" t="s">
        <v>2</v>
      </c>
      <c r="D110" s="40">
        <v>3</v>
      </c>
      <c r="E110" s="17"/>
      <c r="F110" s="17">
        <f t="shared" si="9"/>
        <v>0</v>
      </c>
      <c r="G110" s="17">
        <f t="shared" si="10"/>
        <v>0</v>
      </c>
      <c r="H110" s="10">
        <f t="shared" si="11"/>
        <v>0</v>
      </c>
      <c r="I110" s="11"/>
      <c r="J110" s="1"/>
    </row>
    <row r="111" spans="1:10" ht="45" x14ac:dyDescent="0.25">
      <c r="A111" s="13">
        <v>97</v>
      </c>
      <c r="B111" s="33" t="s">
        <v>89</v>
      </c>
      <c r="C111" s="40" t="s">
        <v>1</v>
      </c>
      <c r="D111" s="18">
        <v>15</v>
      </c>
      <c r="E111" s="17"/>
      <c r="F111" s="17">
        <f t="shared" si="9"/>
        <v>0</v>
      </c>
      <c r="G111" s="17">
        <f t="shared" si="10"/>
        <v>0</v>
      </c>
      <c r="H111" s="10">
        <f t="shared" si="11"/>
        <v>0</v>
      </c>
      <c r="I111" s="11"/>
      <c r="J111" s="1"/>
    </row>
    <row r="112" spans="1:10" ht="45" x14ac:dyDescent="0.25">
      <c r="A112" s="13">
        <v>98</v>
      </c>
      <c r="B112" s="33" t="s">
        <v>92</v>
      </c>
      <c r="C112" s="40" t="s">
        <v>1</v>
      </c>
      <c r="D112" s="18">
        <v>1</v>
      </c>
      <c r="E112" s="17"/>
      <c r="F112" s="17">
        <f t="shared" si="9"/>
        <v>0</v>
      </c>
      <c r="G112" s="17">
        <f t="shared" si="10"/>
        <v>0</v>
      </c>
      <c r="H112" s="10">
        <f t="shared" si="11"/>
        <v>0</v>
      </c>
      <c r="I112" s="11"/>
      <c r="J112" s="1"/>
    </row>
    <row r="113" spans="1:10" ht="45" x14ac:dyDescent="0.25">
      <c r="A113" s="13">
        <v>99</v>
      </c>
      <c r="B113" s="33" t="s">
        <v>91</v>
      </c>
      <c r="C113" s="40" t="s">
        <v>1</v>
      </c>
      <c r="D113" s="18">
        <v>1</v>
      </c>
      <c r="E113" s="17"/>
      <c r="F113" s="17">
        <f t="shared" si="9"/>
        <v>0</v>
      </c>
      <c r="G113" s="17">
        <f t="shared" si="10"/>
        <v>0</v>
      </c>
      <c r="H113" s="10">
        <f t="shared" si="11"/>
        <v>0</v>
      </c>
      <c r="I113" s="11"/>
      <c r="J113" s="1"/>
    </row>
    <row r="114" spans="1:10" ht="60" x14ac:dyDescent="0.25">
      <c r="A114" s="13">
        <v>100</v>
      </c>
      <c r="B114" s="33" t="s">
        <v>93</v>
      </c>
      <c r="C114" s="40" t="s">
        <v>1</v>
      </c>
      <c r="D114" s="18">
        <v>20</v>
      </c>
      <c r="E114" s="17"/>
      <c r="F114" s="17">
        <f t="shared" si="9"/>
        <v>0</v>
      </c>
      <c r="G114" s="17">
        <f t="shared" si="10"/>
        <v>0</v>
      </c>
      <c r="H114" s="10">
        <f t="shared" si="11"/>
        <v>0</v>
      </c>
      <c r="I114" s="11"/>
      <c r="J114" s="1"/>
    </row>
    <row r="115" spans="1:10" ht="30" x14ac:dyDescent="0.25">
      <c r="A115" s="13">
        <v>101</v>
      </c>
      <c r="B115" s="33" t="s">
        <v>94</v>
      </c>
      <c r="C115" s="40" t="s">
        <v>1</v>
      </c>
      <c r="D115" s="18">
        <v>5</v>
      </c>
      <c r="E115" s="17"/>
      <c r="F115" s="17">
        <f t="shared" si="9"/>
        <v>0</v>
      </c>
      <c r="G115" s="17">
        <f t="shared" si="10"/>
        <v>0</v>
      </c>
      <c r="H115" s="10">
        <f t="shared" si="11"/>
        <v>0</v>
      </c>
      <c r="I115" s="11"/>
      <c r="J115" s="1"/>
    </row>
    <row r="116" spans="1:10" ht="53.25" customHeight="1" x14ac:dyDescent="0.25">
      <c r="A116" s="13">
        <v>102</v>
      </c>
      <c r="B116" s="33" t="s">
        <v>130</v>
      </c>
      <c r="C116" s="40" t="s">
        <v>1</v>
      </c>
      <c r="D116" s="18">
        <v>1</v>
      </c>
      <c r="E116" s="17"/>
      <c r="F116" s="17">
        <f t="shared" si="9"/>
        <v>0</v>
      </c>
      <c r="G116" s="17">
        <f t="shared" si="10"/>
        <v>0</v>
      </c>
      <c r="H116" s="10">
        <f t="shared" si="11"/>
        <v>0</v>
      </c>
      <c r="I116" s="11"/>
      <c r="J116" s="1"/>
    </row>
    <row r="117" spans="1:10" ht="45" x14ac:dyDescent="0.25">
      <c r="A117" s="13">
        <v>103</v>
      </c>
      <c r="B117" s="33" t="s">
        <v>95</v>
      </c>
      <c r="C117" s="40" t="s">
        <v>51</v>
      </c>
      <c r="D117" s="18">
        <v>1</v>
      </c>
      <c r="E117" s="17"/>
      <c r="F117" s="17">
        <f t="shared" si="9"/>
        <v>0</v>
      </c>
      <c r="G117" s="17">
        <f t="shared" si="10"/>
        <v>0</v>
      </c>
      <c r="H117" s="10">
        <f t="shared" si="11"/>
        <v>0</v>
      </c>
      <c r="I117" s="11"/>
      <c r="J117" s="1"/>
    </row>
    <row r="118" spans="1:10" ht="30" x14ac:dyDescent="0.25">
      <c r="A118" s="13">
        <v>104</v>
      </c>
      <c r="B118" s="33" t="s">
        <v>131</v>
      </c>
      <c r="C118" s="40" t="s">
        <v>1</v>
      </c>
      <c r="D118" s="18">
        <v>1</v>
      </c>
      <c r="E118" s="17"/>
      <c r="F118" s="17">
        <f t="shared" si="9"/>
        <v>0</v>
      </c>
      <c r="G118" s="17">
        <f t="shared" si="10"/>
        <v>0</v>
      </c>
      <c r="H118" s="10">
        <f t="shared" si="11"/>
        <v>0</v>
      </c>
      <c r="I118" s="11"/>
      <c r="J118" s="1"/>
    </row>
    <row r="119" spans="1:10" ht="30" x14ac:dyDescent="0.25">
      <c r="A119" s="13">
        <v>105</v>
      </c>
      <c r="B119" s="33" t="s">
        <v>132</v>
      </c>
      <c r="C119" s="40"/>
      <c r="D119" s="18">
        <v>2</v>
      </c>
      <c r="E119" s="17"/>
      <c r="F119" s="17">
        <f t="shared" si="9"/>
        <v>0</v>
      </c>
      <c r="G119" s="17">
        <f t="shared" si="10"/>
        <v>0</v>
      </c>
      <c r="H119" s="10">
        <f t="shared" si="11"/>
        <v>0</v>
      </c>
      <c r="I119" s="11"/>
      <c r="J119" s="1"/>
    </row>
    <row r="120" spans="1:10" x14ac:dyDescent="0.25">
      <c r="A120" s="13">
        <v>106</v>
      </c>
      <c r="B120" s="33" t="s">
        <v>136</v>
      </c>
      <c r="C120" s="40" t="s">
        <v>1</v>
      </c>
      <c r="D120" s="18">
        <v>3</v>
      </c>
      <c r="E120" s="17"/>
      <c r="F120" s="17">
        <f t="shared" si="9"/>
        <v>0</v>
      </c>
      <c r="G120" s="17">
        <f t="shared" si="10"/>
        <v>0</v>
      </c>
      <c r="H120" s="10">
        <f t="shared" si="11"/>
        <v>0</v>
      </c>
      <c r="I120" s="11"/>
      <c r="J120" s="1"/>
    </row>
    <row r="121" spans="1:10" x14ac:dyDescent="0.25">
      <c r="A121" s="13">
        <v>107</v>
      </c>
      <c r="B121" s="33" t="s">
        <v>133</v>
      </c>
      <c r="C121" s="40" t="s">
        <v>51</v>
      </c>
      <c r="D121" s="18">
        <v>1</v>
      </c>
      <c r="E121" s="17"/>
      <c r="F121" s="17">
        <f t="shared" si="9"/>
        <v>0</v>
      </c>
      <c r="G121" s="17">
        <f t="shared" si="10"/>
        <v>0</v>
      </c>
      <c r="H121" s="10">
        <f t="shared" si="11"/>
        <v>0</v>
      </c>
      <c r="I121" s="11"/>
      <c r="J121" s="1"/>
    </row>
    <row r="122" spans="1:10" ht="14.25" customHeight="1" x14ac:dyDescent="0.25">
      <c r="A122" s="13">
        <v>108</v>
      </c>
      <c r="B122" s="33" t="s">
        <v>134</v>
      </c>
      <c r="C122" s="40" t="s">
        <v>1</v>
      </c>
      <c r="D122" s="18">
        <v>2</v>
      </c>
      <c r="E122" s="17"/>
      <c r="F122" s="17">
        <f t="shared" si="9"/>
        <v>0</v>
      </c>
      <c r="G122" s="17">
        <f t="shared" si="10"/>
        <v>0</v>
      </c>
      <c r="H122" s="10">
        <f t="shared" si="11"/>
        <v>0</v>
      </c>
      <c r="I122" s="11"/>
      <c r="J122" s="1"/>
    </row>
    <row r="123" spans="1:10" ht="18.75" customHeight="1" x14ac:dyDescent="0.25">
      <c r="A123" s="13">
        <v>109</v>
      </c>
      <c r="B123" s="33" t="s">
        <v>135</v>
      </c>
      <c r="C123" s="40" t="s">
        <v>51</v>
      </c>
      <c r="D123" s="18">
        <v>2</v>
      </c>
      <c r="E123" s="17"/>
      <c r="F123" s="17">
        <f t="shared" si="9"/>
        <v>0</v>
      </c>
      <c r="G123" s="17">
        <f t="shared" si="10"/>
        <v>0</v>
      </c>
      <c r="H123" s="10">
        <f t="shared" si="11"/>
        <v>0</v>
      </c>
      <c r="I123" s="11"/>
      <c r="J123" s="1"/>
    </row>
    <row r="124" spans="1:10" ht="30" x14ac:dyDescent="0.25">
      <c r="A124" s="13">
        <v>109</v>
      </c>
      <c r="B124" s="33" t="s">
        <v>96</v>
      </c>
      <c r="C124" s="40" t="s">
        <v>2</v>
      </c>
      <c r="D124" s="41">
        <v>2</v>
      </c>
      <c r="E124" s="17"/>
      <c r="F124" s="17">
        <f t="shared" si="9"/>
        <v>0</v>
      </c>
      <c r="G124" s="17">
        <f t="shared" si="10"/>
        <v>0</v>
      </c>
      <c r="H124" s="10">
        <f t="shared" si="11"/>
        <v>0</v>
      </c>
      <c r="I124" s="11"/>
      <c r="J124" s="1"/>
    </row>
    <row r="125" spans="1:10" ht="15.75" thickBot="1" x14ac:dyDescent="0.3">
      <c r="A125" s="31"/>
      <c r="B125" s="21" t="s">
        <v>121</v>
      </c>
      <c r="C125" s="32"/>
      <c r="D125" s="32"/>
      <c r="E125" s="22"/>
      <c r="F125" s="22"/>
      <c r="G125" s="46">
        <f>SUM(G104:G124)</f>
        <v>0</v>
      </c>
      <c r="H125" s="47">
        <f>SUM(H104:H124)</f>
        <v>0</v>
      </c>
      <c r="I125" s="23"/>
      <c r="J125" s="1"/>
    </row>
    <row r="126" spans="1:10" ht="27" customHeight="1" x14ac:dyDescent="0.25">
      <c r="A126" s="71" t="s">
        <v>122</v>
      </c>
      <c r="B126" s="72"/>
      <c r="C126" s="72"/>
      <c r="D126" s="36"/>
      <c r="E126" s="37"/>
      <c r="F126" s="37"/>
      <c r="G126" s="37"/>
      <c r="H126" s="38"/>
      <c r="I126" s="39"/>
      <c r="J126" s="1"/>
    </row>
    <row r="127" spans="1:10" ht="90" x14ac:dyDescent="0.25">
      <c r="A127" s="13">
        <v>110</v>
      </c>
      <c r="B127" s="33" t="s">
        <v>82</v>
      </c>
      <c r="C127" s="18" t="s">
        <v>1</v>
      </c>
      <c r="D127" s="18">
        <v>1</v>
      </c>
      <c r="E127" s="17"/>
      <c r="F127" s="17">
        <f>E127*1.2</f>
        <v>0</v>
      </c>
      <c r="G127" s="17">
        <f>D127*E127</f>
        <v>0</v>
      </c>
      <c r="H127" s="10">
        <f>G127*1.2</f>
        <v>0</v>
      </c>
      <c r="I127" s="11"/>
      <c r="J127" s="1"/>
    </row>
    <row r="128" spans="1:10" ht="15.75" thickBot="1" x14ac:dyDescent="0.3">
      <c r="A128" s="31"/>
      <c r="B128" s="21" t="s">
        <v>124</v>
      </c>
      <c r="C128" s="32"/>
      <c r="D128" s="32"/>
      <c r="E128" s="22"/>
      <c r="F128" s="22"/>
      <c r="G128" s="46">
        <f>SUM(G127)</f>
        <v>0</v>
      </c>
      <c r="H128" s="47">
        <f>SUM(H127)</f>
        <v>0</v>
      </c>
      <c r="I128" s="23"/>
      <c r="J128" s="1"/>
    </row>
    <row r="129" spans="1:10" ht="21.75" customHeight="1" x14ac:dyDescent="0.25">
      <c r="A129" s="34"/>
      <c r="B129" s="35" t="s">
        <v>123</v>
      </c>
      <c r="C129" s="42"/>
      <c r="D129" s="42"/>
      <c r="E129" s="43"/>
      <c r="F129" s="43"/>
      <c r="G129" s="43"/>
      <c r="H129" s="44"/>
      <c r="I129" s="45"/>
      <c r="J129" s="1"/>
    </row>
    <row r="130" spans="1:10" ht="75" x14ac:dyDescent="0.25">
      <c r="A130" s="13">
        <v>111</v>
      </c>
      <c r="B130" s="33" t="s">
        <v>83</v>
      </c>
      <c r="C130" s="18" t="s">
        <v>1</v>
      </c>
      <c r="D130" s="18">
        <v>1</v>
      </c>
      <c r="E130" s="17"/>
      <c r="F130" s="17">
        <f>E130*1.2</f>
        <v>0</v>
      </c>
      <c r="G130" s="17">
        <f>D130*E130</f>
        <v>0</v>
      </c>
      <c r="H130" s="10">
        <f>G130*1.2</f>
        <v>0</v>
      </c>
      <c r="I130" s="11"/>
      <c r="J130" s="1"/>
    </row>
    <row r="131" spans="1:10" ht="15.75" thickBot="1" x14ac:dyDescent="0.3">
      <c r="A131" s="31"/>
      <c r="B131" s="21" t="s">
        <v>125</v>
      </c>
      <c r="C131" s="32"/>
      <c r="D131" s="32"/>
      <c r="E131" s="22"/>
      <c r="F131" s="22"/>
      <c r="G131" s="46">
        <f>SUM(G130)</f>
        <v>0</v>
      </c>
      <c r="H131" s="47">
        <f>G131*1.2</f>
        <v>0</v>
      </c>
      <c r="I131" s="23"/>
      <c r="J131" s="1"/>
    </row>
    <row r="132" spans="1:10" ht="24.75" customHeight="1" thickBot="1" x14ac:dyDescent="0.3">
      <c r="A132" s="49"/>
      <c r="B132" s="50" t="s">
        <v>143</v>
      </c>
      <c r="C132" s="50"/>
      <c r="D132" s="50"/>
      <c r="E132" s="52"/>
      <c r="F132" s="50"/>
      <c r="G132" s="55">
        <f>G78+G99+G102+G125+G128+G131</f>
        <v>0</v>
      </c>
      <c r="H132" s="55">
        <f>G132*1.2</f>
        <v>0</v>
      </c>
      <c r="I132" s="51"/>
      <c r="J132" s="1"/>
    </row>
    <row r="134" spans="1:10" x14ac:dyDescent="0.25">
      <c r="A134" s="69" t="s">
        <v>137</v>
      </c>
      <c r="B134" s="69"/>
      <c r="C134" s="61"/>
      <c r="D134" s="62"/>
      <c r="E134" s="62"/>
      <c r="F134" s="62"/>
      <c r="G134" s="62"/>
      <c r="H134" s="62"/>
      <c r="I134" s="62"/>
    </row>
    <row r="135" spans="1:10" x14ac:dyDescent="0.25">
      <c r="A135" s="70" t="s">
        <v>138</v>
      </c>
      <c r="B135" s="70"/>
      <c r="C135" s="70"/>
      <c r="D135" s="70"/>
      <c r="E135" s="70"/>
      <c r="F135" s="70"/>
      <c r="G135" s="70"/>
      <c r="H135" s="70"/>
      <c r="I135" s="70"/>
    </row>
    <row r="136" spans="1:10" x14ac:dyDescent="0.25">
      <c r="A136" s="70" t="s">
        <v>139</v>
      </c>
      <c r="B136" s="70"/>
      <c r="C136" s="70"/>
      <c r="D136" s="70"/>
      <c r="E136" s="70"/>
      <c r="F136" s="70"/>
      <c r="G136" s="70"/>
      <c r="H136" s="70"/>
      <c r="I136" s="70"/>
    </row>
    <row r="137" spans="1:10" x14ac:dyDescent="0.25">
      <c r="A137" s="70" t="s">
        <v>140</v>
      </c>
      <c r="B137" s="70"/>
      <c r="C137" s="70"/>
      <c r="D137" s="70"/>
      <c r="E137" s="70"/>
      <c r="F137" s="70"/>
      <c r="G137" s="70"/>
      <c r="H137" s="70"/>
      <c r="I137" s="70"/>
    </row>
    <row r="138" spans="1:10" x14ac:dyDescent="0.25">
      <c r="A138" s="70" t="s">
        <v>141</v>
      </c>
      <c r="B138" s="70"/>
      <c r="C138" s="70"/>
      <c r="D138" s="70"/>
      <c r="E138" s="70"/>
      <c r="F138" s="70"/>
      <c r="G138" s="70"/>
      <c r="H138" s="70"/>
      <c r="I138" s="70"/>
    </row>
    <row r="139" spans="1:10" x14ac:dyDescent="0.25">
      <c r="A139" s="77" t="s">
        <v>142</v>
      </c>
      <c r="B139" s="77"/>
      <c r="C139" s="77"/>
      <c r="D139" s="77"/>
      <c r="E139" s="77"/>
      <c r="F139" s="77"/>
      <c r="G139" s="77"/>
      <c r="H139" s="77"/>
      <c r="I139" s="77"/>
    </row>
    <row r="143" spans="1:10" x14ac:dyDescent="0.25">
      <c r="B143" s="2" t="s">
        <v>145</v>
      </c>
    </row>
    <row r="145" spans="2:6" x14ac:dyDescent="0.25">
      <c r="B145" s="63" t="s">
        <v>146</v>
      </c>
    </row>
    <row r="147" spans="2:6" x14ac:dyDescent="0.25">
      <c r="B147" s="63" t="s">
        <v>147</v>
      </c>
    </row>
    <row r="149" spans="2:6" x14ac:dyDescent="0.25">
      <c r="B149" s="63" t="s">
        <v>148</v>
      </c>
    </row>
    <row r="152" spans="2:6" x14ac:dyDescent="0.25">
      <c r="B152" s="63" t="s">
        <v>149</v>
      </c>
    </row>
    <row r="153" spans="2:6" x14ac:dyDescent="0.25">
      <c r="B153" s="63" t="s">
        <v>150</v>
      </c>
    </row>
    <row r="154" spans="2:6" x14ac:dyDescent="0.25">
      <c r="C154" s="68" t="s">
        <v>151</v>
      </c>
      <c r="D154" s="68"/>
      <c r="E154" s="68"/>
      <c r="F154" s="68"/>
    </row>
    <row r="155" spans="2:6" x14ac:dyDescent="0.25">
      <c r="C155" s="68" t="s">
        <v>152</v>
      </c>
      <c r="D155" s="68"/>
      <c r="E155" s="68"/>
      <c r="F155" s="68"/>
    </row>
  </sheetData>
  <protectedRanges>
    <protectedRange algorithmName="SHA-512" hashValue="8O+/KaBwvej6j4cPhVFzN/DtS+ZIO2Y5FhIx94WcQAsrmsXr9C/QVXqEh7/EaUURLVKTpohxMvK3KCcTWNYz7A==" saltValue="O/6ngo+zXxUGkiLCrFvu2Q==" spinCount="100000" sqref="B116 B79:B103 C9:D103 B9:B77 A10:A11 B125:D131 A13:A14 A16:A17 A19:A20 A22:A23 A25:A26 A28:A29 A31:A32 A34:A35 A37:A38 A40:A41 A43:A44 A46:A47 A49:A50 A52:A53 A55:A56 A58:A59 A61:A62 A64:A65 A67:A68 A70:A71 A73:A74 B118:B121 A76:A131" name="Rozsah1"/>
    <protectedRange algorithmName="SHA-512" hashValue="8O+/KaBwvej6j4cPhVFzN/DtS+ZIO2Y5FhIx94WcQAsrmsXr9C/QVXqEh7/EaUURLVKTpohxMvK3KCcTWNYz7A==" saltValue="O/6ngo+zXxUGkiLCrFvu2Q==" spinCount="100000" sqref="B117 B104:B115 B122:B124" name="Rozsah1_1"/>
    <protectedRange algorithmName="SHA-512" hashValue="8O+/KaBwvej6j4cPhVFzN/DtS+ZIO2Y5FhIx94WcQAsrmsXr9C/QVXqEh7/EaUURLVKTpohxMvK3KCcTWNYz7A==" saltValue="O/6ngo+zXxUGkiLCrFvu2Q==" spinCount="100000" sqref="C104:D124" name="Rozsah1_3"/>
  </protectedRanges>
  <mergeCells count="18">
    <mergeCell ref="C155:F155"/>
    <mergeCell ref="A5:I5"/>
    <mergeCell ref="A139:I139"/>
    <mergeCell ref="A2:I2"/>
    <mergeCell ref="A1:I1"/>
    <mergeCell ref="A3:I3"/>
    <mergeCell ref="C154:F154"/>
    <mergeCell ref="A134:B134"/>
    <mergeCell ref="A135:I135"/>
    <mergeCell ref="A136:I136"/>
    <mergeCell ref="A137:I137"/>
    <mergeCell ref="A138:I138"/>
    <mergeCell ref="A126:C126"/>
    <mergeCell ref="A8:D8"/>
    <mergeCell ref="A4:I4"/>
    <mergeCell ref="A79:C79"/>
    <mergeCell ref="A100:C100"/>
    <mergeCell ref="A103:C103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144</xdr:row>
                    <xdr:rowOff>9525</xdr:rowOff>
                  </from>
                  <to>
                    <xdr:col>1</xdr:col>
                    <xdr:colOff>3171825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146</xdr:row>
                    <xdr:rowOff>19050</xdr:rowOff>
                  </from>
                  <to>
                    <xdr:col>1</xdr:col>
                    <xdr:colOff>3181350</xdr:colOff>
                    <xdr:row>146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147</xdr:row>
                    <xdr:rowOff>171450</xdr:rowOff>
                  </from>
                  <to>
                    <xdr:col>1</xdr:col>
                    <xdr:colOff>3152775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2943225</xdr:colOff>
                    <xdr:row>143</xdr:row>
                    <xdr:rowOff>133350</xdr:rowOff>
                  </from>
                  <to>
                    <xdr:col>1</xdr:col>
                    <xdr:colOff>3209925</xdr:colOff>
                    <xdr:row>145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81DA2669-8AE0-4C9D-931A-4AE712AF2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2022-10-05T10:38:46Z</cp:lastPrinted>
  <dcterms:created xsi:type="dcterms:W3CDTF">2022-05-31T14:14:30Z</dcterms:created>
  <dcterms:modified xsi:type="dcterms:W3CDTF">2022-10-05T11:41:27Z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