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F14ED6EB-DF16-47C1-B009-EA5A244E96C9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<sst xmlns="http://schemas.openxmlformats.org/spreadsheetml/2006/main" count="251" uniqueCount="165">
  <si>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</si>
  <si>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</si>
  <si>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</si>
  <si>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</si>
  <si>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</si>
  <si>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</si>
  <si>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</si>
  <si>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</si>
  <si>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</si>
  <si>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</si>
  <si>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</si>
  <si>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</si>
  <si>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</si>
  <si>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</si>
  <si>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</si>
  <si>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</si>
  <si>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</si>
  <si>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</si>
  <si>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</si>
  <si>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</si>
  <si>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</si>
  <si>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</si>
  <si>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</si>
  <si>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</si>
  <si>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</si>
  <si>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27</t>
  </si>
  <si>
    <t>OPR-PSPAL</t>
  </si>
  <si>
    <t>Opryski środkami ochrony roślin opryskiwaczem plecakowym z napędem spalinowym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</si>
  <si>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</si>
  <si>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</si>
  <si>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</si>
  <si>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</si>
  <si>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</si>
  <si>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</si>
  <si>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</si>
  <si>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</si>
  <si>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</si>
  <si>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</si>
  <si>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</si>
  <si>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</si>
  <si>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</si>
  <si>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</si>
  <si>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</si>
  <si>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</si>
  <si>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</si>
  <si>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 xml:space="preserve"> 69</t>
  </si>
  <si>
    <t>WYK-PA5CZ</t>
  </si>
  <si>
    <t>Wyorywanie bruzd pługiem leśnym na pow. do 0,50 ha (np. gniazda)</t>
  </si>
  <si>
    <t xml:space="preserve"> 70</t>
  </si>
  <si>
    <t>WYK-PASCP</t>
  </si>
  <si>
    <t>Wyorywanie bruzd pługiem leśnym pod okapem</t>
  </si>
  <si>
    <t xml:space="preserve"> 73</t>
  </si>
  <si>
    <t>WYK-POGCZ</t>
  </si>
  <si>
    <t>Wyorywanie bruzd pługiem leśnym z pogłębiaczem na powierzchni pow. 0,5 ha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</si>
  <si>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</si>
  <si>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</si>
  <si>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</si>
  <si>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</si>
  <si>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</si>
  <si>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</si>
  <si>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</si>
  <si>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</si>
  <si>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</si>
  <si>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</si>
  <si>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</si>
  <si>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</si>
  <si>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</si>
  <si>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</si>
  <si>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</si>
  <si>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</si>
  <si>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</si>
  <si>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</si>
  <si>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</si>
  <si>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</si>
  <si>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</si>
  <si>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</si>
  <si>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</si>
  <si>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</si>
  <si>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</si>
  <si>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</si>
  <si>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</si>
  <si>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</si>
  <si>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</si>
  <si>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</si>
  <si>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</si>
  <si>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</si>
  <si>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</si>
  <si>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</si>
  <si>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</si>
  <si>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</si>
  <si>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</si>
  <si>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</si>
  <si>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</si>
  <si>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</si>
  <si>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</si>
  <si>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</si>
  <si>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</si>
  <si>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</si>
  <si>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</si>
  <si>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</si>
  <si>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</si>
  <si>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</si>
  <si>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</si>
  <si>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</si>
  <si>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</si>
  <si>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</si>
  <si>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</si>
  <si>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</si>
  <si>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</si>
  <si>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</si>
  <si>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</si>
  <si>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</si>
  <si>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</si>
  <si>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</si>
  <si>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</si>
  <si>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</si>
  <si>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</si>
  <si>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</si>
  <si>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</si>
  <si>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</si>
  <si>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</si>
  <si>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</si>
  <si>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</si>
  <si>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</si>
  <si>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</si>
  <si>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</si>
  <si>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</si>
  <si>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</si>
  <si>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</si>
  <si>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</si>
  <si>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</si>
  <si>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</si>
  <si>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</si>
  <si>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</si>
  <si>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</si>
  <si>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</si>
  <si>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</si>
  <si>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</si>
  <si>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</si>
  <si>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</si>
  <si>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</si>
  <si>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</si>
  <si>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</si>
  <si>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</si>
  <si>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</si>
  <si>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</si>
  <si>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</si>
  <si>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2024''  składamy niniejszym ofertę na pakiet 9/2024 tego zamówienia: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</si>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</sst>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8"/>
  <sheetViews>
    <sheetView tabSelected="1" topLeftCell="A1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139</v>
      </c>
      <c r="J2" s="19"/>
      <c r="K2" s="19"/>
      <c r="L2" s="19"/>
      <c r="M2" s="19"/>
      <c r="N2" s="19"/>
      <c r="O2" s="19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5"/>
      <c r="C4" s="15"/>
      <c r="D4" s="15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5"/>
      <c r="C6" s="15"/>
      <c r="D6" s="15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5"/>
      <c r="C8" s="15"/>
      <c r="D8" s="15"/>
    </row>
    <row r="9" spans="2:15" s="1" customFormat="1" ht="4.1500000000000004" customHeight="1" x14ac:dyDescent="0.2"/>
    <row r="10" spans="2:15" s="1" customFormat="1" ht="6.95" customHeight="1" x14ac:dyDescent="0.2">
      <c r="B10" s="17" t="s">
        <v>140</v>
      </c>
      <c r="C10" s="17"/>
      <c r="D10" s="17"/>
    </row>
    <row r="11" spans="2:15" s="1" customFormat="1" ht="12.4" customHeight="1" x14ac:dyDescent="0.2">
      <c r="B11" s="17"/>
      <c r="C11" s="17"/>
      <c r="D11" s="17"/>
      <c r="G11" s="38" t="s">
        <v>141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142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3" t="s">
        <v>143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65" customHeight="1" x14ac:dyDescent="0.2">
      <c r="B18" s="13" t="s">
        <v>144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65" customHeight="1" x14ac:dyDescent="0.2">
      <c r="B20" s="13" t="s">
        <v>145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65" customHeight="1" x14ac:dyDescent="0.2">
      <c r="B22" s="13" t="s">
        <v>146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147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148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3" t="s">
        <v>149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10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834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3" t="s">
        <v>150</v>
      </c>
      <c r="C40" s="13"/>
      <c r="D40" s="13"/>
      <c r="E40" s="13"/>
      <c r="F40" s="13"/>
      <c r="G40" s="13"/>
      <c r="H40" s="13"/>
      <c r="I40" s="13"/>
      <c r="J40" s="13"/>
      <c r="K40" s="13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0" t="s">
        <v>10</v>
      </c>
      <c r="M42" s="20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395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3.2" customHeight="1" x14ac:dyDescent="0.2"/>
    <row r="45" spans="2:13" s="1" customFormat="1" ht="18.2" customHeight="1" x14ac:dyDescent="0.2">
      <c r="B45" s="13" t="s">
        <v>151</v>
      </c>
      <c r="C45" s="13"/>
      <c r="D45" s="13"/>
      <c r="E45" s="13"/>
      <c r="F45" s="13"/>
      <c r="G45" s="13"/>
      <c r="H45" s="13"/>
      <c r="I45" s="13"/>
      <c r="J45" s="13"/>
      <c r="K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0" t="s">
        <v>10</v>
      </c>
      <c r="M47" s="20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700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9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0" t="s">
        <v>10</v>
      </c>
      <c r="M50" s="20"/>
    </row>
    <row r="51" spans="2:13" s="1" customFormat="1" ht="49.1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0.73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9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0.88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28.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5.2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0.27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14.2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7.1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14</v>
      </c>
      <c r="G57" s="8">
        <v>65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28.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31</v>
      </c>
      <c r="G58" s="8">
        <v>17.46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31</v>
      </c>
      <c r="G59" s="8">
        <v>7.78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31</v>
      </c>
      <c r="G60" s="8">
        <v>9.2899999999999991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31</v>
      </c>
      <c r="G61" s="8">
        <v>34.6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35</v>
      </c>
      <c r="G62" s="8">
        <v>76.790000000000006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35</v>
      </c>
      <c r="G63" s="8">
        <v>14.64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35</v>
      </c>
      <c r="G64" s="8">
        <v>20.45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35</v>
      </c>
      <c r="G65" s="8">
        <v>93.78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28.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4.1100000000000003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9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15.46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9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3.17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21</v>
      </c>
      <c r="G69" s="8">
        <v>7.99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21</v>
      </c>
      <c r="G70" s="8">
        <v>1.95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9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21</v>
      </c>
      <c r="G71" s="8">
        <v>24.07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87</v>
      </c>
      <c r="G72" s="8">
        <v>112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28.9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87</v>
      </c>
      <c r="G73" s="8">
        <v>16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94</v>
      </c>
      <c r="G74" s="8">
        <v>20.149999999999999</v>
      </c>
      <c r="H74" s="23">
        <v>0</v>
      </c>
      <c r="I74" s="21">
        <f>ROUND(G74* H74,2)</f>
        <v>0</v>
      </c>
      <c r="J74" s="5">
        <v>23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98</v>
      </c>
      <c r="G75" s="8">
        <v>36.6</v>
      </c>
      <c r="H75" s="23">
        <v>0</v>
      </c>
      <c r="I75" s="21">
        <f>ROUND(G75* H75,2)</f>
        <v>0</v>
      </c>
      <c r="J75" s="5">
        <v>23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28.9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102</v>
      </c>
      <c r="G76" s="8">
        <v>30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28.9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87</v>
      </c>
      <c r="G77" s="8">
        <v>20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28.9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87</v>
      </c>
      <c r="G78" s="8">
        <v>30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87</v>
      </c>
      <c r="G79" s="8">
        <v>200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28.9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87</v>
      </c>
      <c r="G80" s="8">
        <v>112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21</v>
      </c>
      <c r="G81" s="8">
        <v>2.1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4" s="1" customFormat="1" ht="28.9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98</v>
      </c>
      <c r="G82" s="8">
        <v>16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4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98</v>
      </c>
      <c r="G83" s="8">
        <v>296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4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98</v>
      </c>
      <c r="G84" s="8">
        <v>48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4" s="1" customFormat="1" ht="19.7" customHeight="1" x14ac:dyDescent="0.2">
      <c r="B85" s="5">
        <v>40</v>
      </c>
      <c r="C85" s="6" t="s">
        <v>127</v>
      </c>
      <c r="D85" s="6" t="s">
        <v>128</v>
      </c>
      <c r="E85" s="7" t="s">
        <v>129</v>
      </c>
      <c r="F85" s="6" t="s">
        <v>98</v>
      </c>
      <c r="G85" s="8">
        <v>123</v>
      </c>
      <c r="H85" s="23">
        <v>0</v>
      </c>
      <c r="I85" s="21">
        <f>ROUND(G85* H85,2)</f>
        <v>0</v>
      </c>
      <c r="J85" s="5">
        <v>23</v>
      </c>
      <c r="K85" s="21">
        <f>ROUND(I85* J85/100,2)</f>
        <v>0</v>
      </c>
      <c r="L85" s="22">
        <f>ROUND(I85+ K85,2)</f>
        <v>0</v>
      </c>
      <c r="M85" s="9"/>
    </row>
    <row r="86" spans="2:14" s="1" customFormat="1" ht="19.7" customHeight="1" x14ac:dyDescent="0.2">
      <c r="B86" s="5">
        <v>41</v>
      </c>
      <c r="C86" s="6" t="s">
        <v>130</v>
      </c>
      <c r="D86" s="6" t="s">
        <v>131</v>
      </c>
      <c r="E86" s="7" t="s">
        <v>132</v>
      </c>
      <c r="F86" s="6" t="s">
        <v>98</v>
      </c>
      <c r="G86" s="8">
        <v>61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4" s="1" customFormat="1" ht="55.9" customHeight="1" x14ac:dyDescent="0.2"/>
    <row r="88" spans="2:14" s="1" customFormat="1" ht="21.4" customHeight="1" x14ac:dyDescent="0.2">
      <c r="B88" s="14" t="s">
        <v>133</v>
      </c>
      <c r="C88" s="14"/>
      <c r="D88" s="14"/>
      <c r="E88" s="14"/>
      <c r="F88" s="24">
        <f>ROUND(I32+I37+I38+I43+I48+I51+I52+I53+I54+I55+I56+I57+I58+I59+I60+I61+I62+I63+I64+I65+I66+I67+I68+I69+I70+I71+I72+I73+I74+I75+I76+I77+I78+I79+I80+I81+I82+I83+I84+I85+I86,2)</f>
        <v>0</v>
      </c>
      <c r="G88" s="25"/>
      <c r="H88" s="25"/>
      <c r="I88" s="25"/>
      <c r="J88" s="25"/>
      <c r="K88" s="25"/>
      <c r="L88" s="25"/>
      <c r="M88" s="26"/>
    </row>
    <row r="89" spans="2:14" s="1" customFormat="1" ht="21.4" customHeight="1" x14ac:dyDescent="0.2">
      <c r="B89" s="14" t="s">
        <v>134</v>
      </c>
      <c r="C89" s="14"/>
      <c r="D89" s="14"/>
      <c r="E89" s="14"/>
      <c r="F89" s="27">
        <f>ROUND(L32+L37+L38+L43+L48+L51+L52+L53+L54+L55+L56+L57+L58+L59+L60+L61+L62+L63+L64+L65+L66+L67+L68+L69+L70+L71+L72+L73+L74+L75+L76+L77+L78+L79+L80+L81+L82+L83+L84+L85+L86,2)</f>
        <v>0</v>
      </c>
      <c r="G89" s="28"/>
      <c r="H89" s="28"/>
      <c r="I89" s="28"/>
      <c r="J89" s="28"/>
      <c r="K89" s="28"/>
      <c r="L89" s="28"/>
      <c r="M89" s="29"/>
    </row>
    <row r="90" spans="2:14" s="1" customFormat="1" ht="11.1" customHeight="1" x14ac:dyDescent="0.2"/>
    <row r="91" spans="2:14" s="1" customFormat="1" ht="80.099999999999994" customHeight="1" x14ac:dyDescent="0.2">
      <c r="B91" s="31" t="s">
        <v>152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2.65" customHeight="1" x14ac:dyDescent="0.2"/>
    <row r="93" spans="2:14" s="1" customFormat="1" ht="110.1" customHeight="1" x14ac:dyDescent="0.2">
      <c r="B93" s="31" t="s">
        <v>153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5.25" customHeight="1" x14ac:dyDescent="0.2"/>
    <row r="95" spans="2:14" s="1" customFormat="1" ht="110.1" customHeight="1" x14ac:dyDescent="0.2">
      <c r="B95" s="10" t="s">
        <v>154</v>
      </c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2:14" s="1" customFormat="1" ht="5.25" customHeight="1" x14ac:dyDescent="0.2"/>
    <row r="97" spans="2:14" s="1" customFormat="1" ht="37.9" customHeight="1" x14ac:dyDescent="0.2">
      <c r="B97" s="32" t="s">
        <v>135</v>
      </c>
      <c r="C97" s="32"/>
      <c r="D97" s="32"/>
      <c r="E97" s="32"/>
      <c r="F97" s="34" t="s">
        <v>136</v>
      </c>
      <c r="G97" s="34"/>
      <c r="H97" s="34"/>
      <c r="I97" s="34"/>
      <c r="J97" s="34"/>
      <c r="K97" s="34"/>
      <c r="L97" s="34"/>
    </row>
    <row r="98" spans="2:14" s="1" customFormat="1" ht="28.9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9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9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9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.65" customHeight="1" x14ac:dyDescent="0.2"/>
    <row r="103" spans="2:14" s="1" customFormat="1" ht="203.1" customHeight="1" x14ac:dyDescent="0.2">
      <c r="B103" s="31" t="s">
        <v>155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36.950000000000003" customHeight="1" x14ac:dyDescent="0.2">
      <c r="B105" s="35" t="s">
        <v>156</v>
      </c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</row>
    <row r="106" spans="2:14" s="1" customFormat="1" ht="2.65" customHeight="1" x14ac:dyDescent="0.2"/>
    <row r="107" spans="2:14" s="1" customFormat="1" ht="37.9" customHeight="1" x14ac:dyDescent="0.2">
      <c r="B107" s="32" t="s">
        <v>137</v>
      </c>
      <c r="C107" s="32"/>
      <c r="D107" s="32"/>
      <c r="E107" s="32"/>
      <c r="F107" s="36" t="s">
        <v>138</v>
      </c>
      <c r="G107" s="36"/>
      <c r="H107" s="36"/>
      <c r="I107" s="36"/>
      <c r="J107" s="36"/>
      <c r="K107" s="36"/>
      <c r="L107" s="36"/>
    </row>
    <row r="108" spans="2:14" s="1" customFormat="1" ht="28.9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8.9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8.9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9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.65" customHeight="1" x14ac:dyDescent="0.2"/>
    <row r="113" spans="2:14" s="1" customFormat="1" ht="159.94999999999999" customHeight="1" x14ac:dyDescent="0.2">
      <c r="B113" s="31" t="s">
        <v>157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2.65" customHeight="1" x14ac:dyDescent="0.2"/>
    <row r="115" spans="2:14" s="1" customFormat="1" ht="54.95" customHeight="1" x14ac:dyDescent="0.2">
      <c r="B115" s="31" t="s">
        <v>158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65" customHeight="1" x14ac:dyDescent="0.2"/>
    <row r="117" spans="2:14" s="1" customFormat="1" ht="60" customHeight="1" x14ac:dyDescent="0.2">
      <c r="B117" s="10" t="s">
        <v>159</v>
      </c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2:14" s="1" customFormat="1" ht="2.65" customHeight="1" x14ac:dyDescent="0.2"/>
    <row r="119" spans="2:14" s="1" customFormat="1" ht="48" customHeight="1" x14ac:dyDescent="0.2">
      <c r="B119" s="10" t="s">
        <v>160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 s="1" customFormat="1" ht="2.65" customHeight="1" x14ac:dyDescent="0.2"/>
    <row r="121" spans="2:14" s="1" customFormat="1" ht="125.1" customHeight="1" x14ac:dyDescent="0.2">
      <c r="B121" s="31" t="s">
        <v>161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s="1" customFormat="1" ht="2.65" customHeight="1" x14ac:dyDescent="0.2"/>
    <row r="123" spans="2:14" s="1" customFormat="1" ht="84.95" customHeight="1" x14ac:dyDescent="0.2">
      <c r="B123" s="31" t="s">
        <v>162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86.85" customHeight="1" x14ac:dyDescent="0.2"/>
    <row r="125" spans="2:14" s="1" customFormat="1" ht="17.649999999999999" customHeight="1" x14ac:dyDescent="0.2">
      <c r="I125" s="18" t="s">
        <v>163</v>
      </c>
      <c r="J125" s="18"/>
    </row>
    <row r="126" spans="2:14" s="1" customFormat="1" ht="145.15" customHeight="1" x14ac:dyDescent="0.2"/>
    <row r="127" spans="2:14" s="1" customFormat="1" ht="81.599999999999994" customHeight="1" x14ac:dyDescent="0.2">
      <c r="B127" s="12" t="s">
        <v>164</v>
      </c>
      <c r="C127" s="12"/>
      <c r="D127" s="12"/>
      <c r="E127" s="12"/>
      <c r="F127" s="12"/>
      <c r="G127" s="12"/>
      <c r="H127" s="12"/>
      <c r="I127" s="12"/>
      <c r="J127" s="12"/>
    </row>
    <row r="128" spans="2:14" s="1" customFormat="1" ht="28.9" customHeight="1" x14ac:dyDescent="0.2"/>
  </sheetData>
  <mergeCells count="103">
    <mergeCell ref="B3:E3"/>
    <mergeCell ref="B5:E5"/>
    <mergeCell ref="B7:E7"/>
    <mergeCell ref="L83:M83"/>
    <mergeCell ref="L84:M84"/>
    <mergeCell ref="L85:M85"/>
    <mergeCell ref="L86:M86"/>
    <mergeCell ref="B16:I16"/>
    <mergeCell ref="B18:I18"/>
    <mergeCell ref="B20:I20"/>
    <mergeCell ref="B22:I22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I125:J125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F107:L107"/>
    <mergeCell ref="F108:L108"/>
    <mergeCell ref="F109:L109"/>
    <mergeCell ref="F110:L110"/>
    <mergeCell ref="F111:L111"/>
    <mergeCell ref="B4:D4"/>
    <mergeCell ref="B40:K40"/>
    <mergeCell ref="B45:K45"/>
    <mergeCell ref="B6:D6"/>
    <mergeCell ref="B8:D8"/>
    <mergeCell ref="E14:G14"/>
    <mergeCell ref="G11:N12"/>
    <mergeCell ref="B10:D11"/>
    <mergeCell ref="B123:N123"/>
    <mergeCell ref="B127:J127"/>
    <mergeCell ref="B24:L24"/>
    <mergeCell ref="B26:L26"/>
    <mergeCell ref="B29:K29"/>
    <mergeCell ref="B34:K34"/>
    <mergeCell ref="B88:E88"/>
    <mergeCell ref="B89:E89"/>
    <mergeCell ref="B91:N91"/>
    <mergeCell ref="B93:N93"/>
    <mergeCell ref="B95:N95"/>
    <mergeCell ref="B97:E97"/>
    <mergeCell ref="B113:N113"/>
    <mergeCell ref="B115:N115"/>
    <mergeCell ref="B117:N117"/>
    <mergeCell ref="B119:N119"/>
    <mergeCell ref="B121:N121"/>
    <mergeCell ref="B107:E107"/>
    <mergeCell ref="B108:E108"/>
    <mergeCell ref="B109:E109"/>
    <mergeCell ref="B110:E110"/>
    <mergeCell ref="B111:E111"/>
    <mergeCell ref="B105:N105"/>
    <mergeCell ref="B98:E98"/>
    <mergeCell ref="B99:E99"/>
    <mergeCell ref="F100:L100"/>
    <mergeCell ref="F101:L101"/>
    <mergeCell ref="F98:L98"/>
    <mergeCell ref="F99:L99"/>
    <mergeCell ref="B100:E100"/>
    <mergeCell ref="B101:E101"/>
    <mergeCell ref="B103:N103"/>
    <mergeCell ref="L55:M55"/>
    <mergeCell ref="L56:M56"/>
    <mergeCell ref="F88:M88"/>
    <mergeCell ref="F89:M89"/>
    <mergeCell ref="F97:L97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2023-10-16T07:58:43Z</dcterms:created>
  <dcterms:modified xsi:type="dcterms:W3CDTF">2023-10-26T23:17:12Z</dcterms:modified>
</cp:coreProperties>
</file>