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04\VO_DOC\01. Súťaže\2022\02. Oddelenie VO\01. Prebiehajúce zákazky\05. Janka\630_2021 Hadička, set inf., set transf\05. sw. Josephine\01. Výzva na predloženie CP\"/>
    </mc:Choice>
  </mc:AlternateContent>
  <bookViews>
    <workbookView xWindow="0" yWindow="0" windowWidth="18105" windowHeight="11475" tabRatio="727"/>
  </bookViews>
  <sheets>
    <sheet name="Príloha č. 1" sheetId="1" r:id="rId1"/>
    <sheet name="Príloha č. 2_časť č.1" sheetId="19" r:id="rId2"/>
    <sheet name="Príloha č. 2_časť č.2 " sheetId="17" r:id="rId3"/>
    <sheet name="Príloha č. 2_časť č.3" sheetId="20" r:id="rId4"/>
    <sheet name="Príloha č. 2_časť č.4" sheetId="21" r:id="rId5"/>
    <sheet name="Príloha č. 2_časť č.5" sheetId="22" r:id="rId6"/>
    <sheet name="Príloha č. 3_časť č.1" sheetId="11" r:id="rId7"/>
    <sheet name="Príloha č. 3_časť č.2" sheetId="23" r:id="rId8"/>
    <sheet name="Príloha č. 3_časť č.3" sheetId="24" r:id="rId9"/>
    <sheet name="Príloha č. 3_časť č.4" sheetId="25" r:id="rId10"/>
    <sheet name="Príloha č. 3_časť č.5" sheetId="26" r:id="rId11"/>
    <sheet name="Príloha č. 4_časť č.1" sheetId="14" r:id="rId12"/>
    <sheet name="Príloha č. 4_časť č.2" sheetId="27" r:id="rId13"/>
    <sheet name="Príloha č. 4_časť č.3" sheetId="28" r:id="rId14"/>
    <sheet name="Príloha č. 4_časť č.4" sheetId="29" r:id="rId15"/>
    <sheet name="Príloha č. 4_časť č.5" sheetId="30" r:id="rId16"/>
    <sheet name="Príloha č. 5" sheetId="18" r:id="rId17"/>
    <sheet name="Príloha č. 6" sheetId="12" r:id="rId18"/>
    <sheet name="Príloha č. 7" sheetId="15" r:id="rId19"/>
    <sheet name="Príloha č. 8  " sheetId="16" r:id="rId20"/>
  </sheets>
  <definedNames>
    <definedName name="_xlnm.Print_Area" localSheetId="0">'Príloha č. 1'!$A$1:$D$31</definedName>
    <definedName name="_xlnm.Print_Area" localSheetId="1">'Príloha č. 2_časť č.1'!$A$1:$G$40</definedName>
    <definedName name="_xlnm.Print_Area" localSheetId="2">'Príloha č. 2_časť č.2 '!$A$1:$G$36</definedName>
    <definedName name="_xlnm.Print_Area" localSheetId="3">'Príloha č. 2_časť č.3'!$A$1:$G$41</definedName>
    <definedName name="_xlnm.Print_Area" localSheetId="4">'Príloha č. 2_časť č.4'!$A$1:$G$39</definedName>
    <definedName name="_xlnm.Print_Area" localSheetId="5">'Príloha č. 2_časť č.5'!$A$1:$G$36</definedName>
    <definedName name="_xlnm.Print_Area" localSheetId="6">'Príloha č. 3_časť č.1'!$A$1:$N$25</definedName>
    <definedName name="_xlnm.Print_Area" localSheetId="7">'Príloha č. 3_časť č.2'!$A$1:$N$24</definedName>
    <definedName name="_xlnm.Print_Area" localSheetId="8">'Príloha č. 3_časť č.3'!$A$1:$N$24</definedName>
    <definedName name="_xlnm.Print_Area" localSheetId="9">'Príloha č. 3_časť č.4'!$A$1:$N$24</definedName>
    <definedName name="_xlnm.Print_Area" localSheetId="10">'Príloha č. 3_časť č.5'!$A$1:$N$24</definedName>
    <definedName name="_xlnm.Print_Area" localSheetId="11">'Príloha č. 4_časť č.1'!$A$1:$L$29</definedName>
    <definedName name="_xlnm.Print_Area" localSheetId="12">'Príloha č. 4_časť č.2'!$A$1:$L$22</definedName>
    <definedName name="_xlnm.Print_Area" localSheetId="13">'Príloha č. 4_časť č.3'!$A$1:$L$22</definedName>
    <definedName name="_xlnm.Print_Area" localSheetId="14">'Príloha č. 4_časť č.4'!$A$1:$L$22</definedName>
    <definedName name="_xlnm.Print_Area" localSheetId="15">'Príloha č. 4_časť č.5'!$A$1:$L$22</definedName>
    <definedName name="_xlnm.Print_Area" localSheetId="16">'Príloha č. 5'!$A$1:$L$21</definedName>
    <definedName name="_xlnm.Print_Area" localSheetId="17">'Príloha č. 6'!$A$1:$D$27</definedName>
    <definedName name="_xlnm.Print_Area" localSheetId="18">'Príloha č. 7'!$A$1:$D$20</definedName>
    <definedName name="_xlnm.Print_Area" localSheetId="19">'Príloha č. 8  '!$A$1:$D$20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30" l="1"/>
  <c r="B19" i="30"/>
  <c r="B18" i="30"/>
  <c r="A2" i="30"/>
  <c r="I21" i="29"/>
  <c r="B19" i="29"/>
  <c r="B18" i="29"/>
  <c r="A2" i="29"/>
  <c r="I21" i="28"/>
  <c r="B19" i="28"/>
  <c r="B18" i="28"/>
  <c r="A2" i="28"/>
  <c r="I21" i="27"/>
  <c r="B19" i="27"/>
  <c r="B18" i="27"/>
  <c r="A2" i="27"/>
  <c r="M18" i="26"/>
  <c r="B17" i="26"/>
  <c r="B16" i="26"/>
  <c r="C14" i="26"/>
  <c r="C13" i="26"/>
  <c r="C12" i="26"/>
  <c r="C11" i="26"/>
  <c r="M9" i="26"/>
  <c r="M10" i="26" s="1"/>
  <c r="K9" i="26"/>
  <c r="L9" i="26" s="1"/>
  <c r="A2" i="26"/>
  <c r="M18" i="25"/>
  <c r="B17" i="25"/>
  <c r="B16" i="25"/>
  <c r="C14" i="25"/>
  <c r="C13" i="25"/>
  <c r="C12" i="25"/>
  <c r="C11" i="25"/>
  <c r="M9" i="25"/>
  <c r="M10" i="25" s="1"/>
  <c r="L9" i="25"/>
  <c r="K9" i="25"/>
  <c r="A2" i="25"/>
  <c r="M18" i="24"/>
  <c r="B17" i="24"/>
  <c r="B16" i="24"/>
  <c r="C14" i="24"/>
  <c r="C13" i="24"/>
  <c r="C12" i="24"/>
  <c r="C11" i="24"/>
  <c r="M9" i="24"/>
  <c r="N9" i="24" s="1"/>
  <c r="N10" i="24" s="1"/>
  <c r="K9" i="24"/>
  <c r="L9" i="24" s="1"/>
  <c r="A2" i="24"/>
  <c r="M18" i="23"/>
  <c r="B17" i="23"/>
  <c r="B16" i="23"/>
  <c r="C14" i="23"/>
  <c r="C13" i="23"/>
  <c r="C12" i="23"/>
  <c r="C11" i="23"/>
  <c r="M9" i="23"/>
  <c r="M10" i="23" s="1"/>
  <c r="K9" i="23"/>
  <c r="L9" i="23" s="1"/>
  <c r="A2" i="23"/>
  <c r="N11" i="11"/>
  <c r="N9" i="26" l="1"/>
  <c r="N10" i="26" s="1"/>
  <c r="N9" i="25"/>
  <c r="N10" i="25" s="1"/>
  <c r="M10" i="24"/>
  <c r="N9" i="23"/>
  <c r="N10" i="23" s="1"/>
  <c r="A2" i="11"/>
  <c r="M11" i="11" l="1"/>
  <c r="M10" i="11"/>
  <c r="M9" i="11"/>
  <c r="L10" i="11"/>
  <c r="L9" i="11"/>
  <c r="K10" i="11"/>
  <c r="K9" i="11"/>
  <c r="N9" i="11"/>
  <c r="A2" i="1"/>
  <c r="A2" i="14" l="1"/>
  <c r="B25" i="14"/>
  <c r="B26" i="14"/>
  <c r="I28" i="14"/>
  <c r="N10" i="11"/>
  <c r="A2" i="18" l="1"/>
  <c r="C6" i="16" l="1"/>
  <c r="C7" i="16"/>
  <c r="C8" i="16"/>
  <c r="A2" i="12" l="1"/>
  <c r="A2" i="16" l="1"/>
  <c r="B15" i="16"/>
  <c r="B14" i="16"/>
  <c r="C9" i="16"/>
  <c r="A2" i="15"/>
  <c r="C9" i="15"/>
  <c r="C8" i="15"/>
  <c r="C7" i="15"/>
  <c r="D19" i="15"/>
  <c r="D26" i="12"/>
  <c r="M19" i="11"/>
  <c r="B15" i="15"/>
  <c r="B14" i="15"/>
  <c r="C6" i="15"/>
  <c r="C6" i="12"/>
  <c r="B17" i="11"/>
  <c r="B22" i="12"/>
  <c r="C9" i="12"/>
  <c r="C8" i="12"/>
  <c r="C7" i="12"/>
  <c r="C12" i="11"/>
  <c r="C13" i="11"/>
  <c r="C15" i="11"/>
  <c r="C14" i="11"/>
  <c r="B18" i="11"/>
  <c r="B21" i="12"/>
</calcChain>
</file>

<file path=xl/sharedStrings.xml><?xml version="1.0" encoding="utf-8"?>
<sst xmlns="http://schemas.openxmlformats.org/spreadsheetml/2006/main" count="727" uniqueCount="145">
  <si>
    <t>Obchodný názov uchádzača:</t>
  </si>
  <si>
    <t>Sídlo uchádzača:</t>
  </si>
  <si>
    <t>IČO:</t>
  </si>
  <si>
    <t>DIČ:</t>
  </si>
  <si>
    <t>Meno a priezvisko:</t>
  </si>
  <si>
    <t>Telefónne číslo:</t>
  </si>
  <si>
    <t>E-mail:</t>
  </si>
  <si>
    <t>V:</t>
  </si>
  <si>
    <t>Dňa:</t>
  </si>
  <si>
    <t xml:space="preserve">Dňa: </t>
  </si>
  <si>
    <t>Poznámka:</t>
  </si>
  <si>
    <t>Názov predmetu zákazky:</t>
  </si>
  <si>
    <t>- povinné údaje vyplní uchádzač</t>
  </si>
  <si>
    <t>1.</t>
  </si>
  <si>
    <t>2.</t>
  </si>
  <si>
    <t>3.</t>
  </si>
  <si>
    <t>4.</t>
  </si>
  <si>
    <t>Kontaktná osoba dodávateľa pre účely overenia si informácií týkajúcich sa technických parametrov ponúkaného produktu:</t>
  </si>
  <si>
    <t>Pracovné zaradenie:</t>
  </si>
  <si>
    <t>ŠPECIFIKÁCIA PREDMETU ZÁKAZKY</t>
  </si>
  <si>
    <t>Por. č.</t>
  </si>
  <si>
    <t>Názov ponúkaného produktu uchádzača</t>
  </si>
  <si>
    <t>DPH</t>
  </si>
  <si>
    <t>5.</t>
  </si>
  <si>
    <t>6.</t>
  </si>
  <si>
    <t>7.</t>
  </si>
  <si>
    <t>8.</t>
  </si>
  <si>
    <t>9.</t>
  </si>
  <si>
    <t>Názov položky</t>
  </si>
  <si>
    <t>Mer. 
jed.
(MJ)</t>
  </si>
  <si>
    <t>bez DPH</t>
  </si>
  <si>
    <t>s DPH</t>
  </si>
  <si>
    <t>Sadzba DPH
v %</t>
  </si>
  <si>
    <t>Týmto potvrdzujem, že všetky uvedené informácie sú pravdivé.</t>
  </si>
  <si>
    <t>LIST S KONTAKTNÝMI ÚDAJMI
OPRÁVNENEJ OSOBY UCHÁDZAČA</t>
  </si>
  <si>
    <t>ks</t>
  </si>
  <si>
    <t>Kód MZ SR</t>
  </si>
  <si>
    <t>Katalógové číslo</t>
  </si>
  <si>
    <t>Kód ŠUKL</t>
  </si>
  <si>
    <t>10.</t>
  </si>
  <si>
    <t>11.</t>
  </si>
  <si>
    <t>12.</t>
  </si>
  <si>
    <t>13.</t>
  </si>
  <si>
    <t>14.</t>
  </si>
  <si>
    <t>VYHLÁSENIE UCHÁDZAČA O SÚHLASE 
S OBSAHOM NÁVRHU ZMLUVNÝCH PODMIENOK</t>
  </si>
  <si>
    <r>
      <t xml:space="preserve">Uchádzač vo verejnom obstarávaní na uvedený predmet zákazky týmto vyhlasuje, že s návrhom zmluvných podmienok bez výhrad </t>
    </r>
    <r>
      <rPr>
        <b/>
        <sz val="11"/>
        <color theme="1"/>
        <rFont val="Times New Roman"/>
        <family val="1"/>
        <charset val="238"/>
      </rPr>
      <t>SÚHLASÍ</t>
    </r>
    <r>
      <rPr>
        <sz val="11"/>
        <color theme="1"/>
        <rFont val="Times New Roman"/>
        <family val="1"/>
        <charset val="238"/>
      </rPr>
      <t>.</t>
    </r>
  </si>
  <si>
    <t>SORTIMENT PONÚKANÉHO TOVARU</t>
  </si>
  <si>
    <t>Kontaktná osoba uchádzača - počas prieskumu trhu</t>
  </si>
  <si>
    <t>Kontaktná osoba uchádzača - plnenie zmluvy</t>
  </si>
  <si>
    <t>Obchodný názov ponúkaného produktu</t>
  </si>
  <si>
    <t>Výrobca ponúkaného produktu</t>
  </si>
  <si>
    <t>ŠUKL</t>
  </si>
  <si>
    <t>Kategorizačný
kód</t>
  </si>
  <si>
    <t>Číslo rozhodnutia</t>
  </si>
  <si>
    <t>Merná 
jednotka
(MJ)</t>
  </si>
  <si>
    <r>
      <t xml:space="preserve">Jednotková cena za </t>
    </r>
    <r>
      <rPr>
        <b/>
        <sz val="11"/>
        <color theme="1"/>
        <rFont val="Times New Roman"/>
        <family val="1"/>
        <charset val="238"/>
      </rPr>
      <t xml:space="preserve">MJ v EUR </t>
    </r>
  </si>
  <si>
    <t>Celková cena za predpokladané množstvo MJ v EUR</t>
  </si>
  <si>
    <t>- kritérium na vyhodnotenie ponúk</t>
  </si>
  <si>
    <t>Podpis a pečiatka:</t>
  </si>
  <si>
    <t>Meno a priezvisko oprávnenéj osoby na podpisovanie:</t>
  </si>
  <si>
    <t xml:space="preserve">Požadované minimálne technické vlastnosti, parametre a hodnoty predmetu zákazky
</t>
  </si>
  <si>
    <t xml:space="preserve">spĺňa / nespĺňa </t>
  </si>
  <si>
    <t>hodnota ponúkaného ekvivalentného produktu</t>
  </si>
  <si>
    <r>
      <t xml:space="preserve">Uchádzač uvedie informácie, či ním ponúkaný produkt spĺňa, resp. nespĺňa verejným obstarávateľom definované požiadavky na predmet zákazky 
</t>
    </r>
    <r>
      <rPr>
        <sz val="10"/>
        <color theme="1"/>
        <rFont val="Times New Roman"/>
        <family val="1"/>
        <charset val="238"/>
      </rPr>
      <t>(v prípade, ak ponúkaný produkt nespĺňa definované požiadavky uvedie ekvivalentnú hodnotu ním ponúkaného produktu)</t>
    </r>
  </si>
  <si>
    <t>VYHLÁSENIE UCHÁDZAČA
O ZÁPISE DO ZHS</t>
  </si>
  <si>
    <t xml:space="preserve">Uchádzač vo verejnom obstarávaní na uvedený predmet zákazky týmto vyhlasuje, že je zapísaný v zozname hospodárskych subjektov. </t>
  </si>
  <si>
    <t>Uchádzač je povinný produkt s najvyššou zmluvnou jednotkovou cenou bez DPH uvedený u príslušnej položky viditeľne označíť žltým podfarbením celého riadku.</t>
  </si>
  <si>
    <t>Jednotková cena za MJ v EUR</t>
  </si>
  <si>
    <t>Uchádzač je povinný k príslušnej položke predmetu zákazky uviesť ten produkt, ktorý označil žltým podfarbením v Prílohe č. 4 ako produkt s najvyššou jednotkovou cenou ponúknutý k príslušnej položke predmetu zákazky.</t>
  </si>
  <si>
    <t>sadzba DPH v %</t>
  </si>
  <si>
    <t>Opis a požadované minimálne technické vlastnosti, parametre a hodnoty:</t>
  </si>
  <si>
    <t xml:space="preserve">VYHLÁSENIE UCHÁDZAČA KU KONFLIKTU ZÁUJMOV </t>
  </si>
  <si>
    <t>Týmto vyhlasujem, že ako uchádzač vo verejnom obstarávaní na uvedený predmet zákazky:</t>
  </si>
  <si>
    <t>-</t>
  </si>
  <si>
    <t>som nevyvíjal  a nebudem vyvíjať voči  žiadnej osobe na strane verejného obstarávateľa ktorá je alebo by mohla byť zainteresovaná v zmysle ustanovení § 23 ods. 3 zákona č. 343/2015 Z. z. o verejnom obstarávaní a o zmene a doplnení niektorých zákonov v znení neskorších predpisov („zainteresovaná osoba“) akékoľvek aktivity, ktoré vy mohli viesť k zvýhodneniu nášho postavenia vo verejnom obstarávaní,</t>
  </si>
  <si>
    <t>som neposkytol a neposkytnem  akejkoľvek, čo i len potenciálne zainteresovanej osobe priamo alebo nepriamo akúkoľvek finančnú alebo vecnú výhodu ako motiváciu alebo odmenu súvisiacu s týmto verejným obstarávaním,</t>
  </si>
  <si>
    <t>budem bezodkladne informovať verejného obstarávateľa o akejkoľvek situácii, ktorá je považovaná za konflikt záujmov alebo ktorá by mohla viesť ku konfliktu záujmov kedykoľvek v priebehu procesu verejného obstarávania.</t>
  </si>
  <si>
    <t>Meno a priezvisko (titul) oprávnenej osoby:</t>
  </si>
  <si>
    <t xml:space="preserve">Podpis a pečiatka uchádzača </t>
  </si>
  <si>
    <t>Uchádzač vo verejnom obstarávaní na uvedený predmet zákazky týmto vyhlasuje, že nemá uložený zákaz účasti vo verejnom obstarávaní potvrdený konečným rozhodnutím v Slovenskej republike a v štáte sídla, miesta podnikania alebo obvyklého pobytu.</t>
  </si>
  <si>
    <r>
      <t xml:space="preserve">Predpokladané množstvo MJ 
</t>
    </r>
    <r>
      <rPr>
        <sz val="11"/>
        <rFont val="Times New Roman"/>
        <family val="1"/>
        <charset val="238"/>
      </rPr>
      <t>(na obdobie 24 mes.)</t>
    </r>
    <r>
      <rPr>
        <b/>
        <sz val="11"/>
        <rFont val="Times New Roman"/>
        <family val="1"/>
        <charset val="238"/>
      </rPr>
      <t xml:space="preserve">
</t>
    </r>
  </si>
  <si>
    <t>Predpokladané množstvo na zmluvné obdobie 
24 mesiacov</t>
  </si>
  <si>
    <t>VYHLÁSENIE UCHÁDZAČA
O NEULOŽENOM ZÁKAZE ÚČASTI
VO VEREJNOM OBSTARÁVANÍ</t>
  </si>
  <si>
    <t xml:space="preserve">Časť č. 1 - Hadička spojovacia </t>
  </si>
  <si>
    <t>Položka č. 1 - Hadička spojovacia – dĺžka 450 mm</t>
  </si>
  <si>
    <t>Položka č. 2 - Hadička spojovacia – dĺžka 1800 mm</t>
  </si>
  <si>
    <t>Hadička spojovacia, set infúzny, set transfúzny</t>
  </si>
  <si>
    <t>spája infúzne alebo transfúzna súpravy, štandardnej striekačky s ďalšími komponentmi (napr. i.v. kanyla, centrálny venózny katéter)</t>
  </si>
  <si>
    <t>materiál – PVC, transparentný, apyrogénny, bez obsahu ftalátov (DEHP) a latexu</t>
  </si>
  <si>
    <t>určené na jednorazové použitie</t>
  </si>
  <si>
    <t>zakončené pozitívnym  a negatívnym kužeľom Luer Lock, na jednom konci female a na druhom male</t>
  </si>
  <si>
    <t>rozmery: dĺžka:450 mm, vonkajší priemer 2,9 – 3,0 mm, vnútorný priemer 1,8 - 1,9 mm</t>
  </si>
  <si>
    <t>balenie: 1 ks, sterilné</t>
  </si>
  <si>
    <t xml:space="preserve">spája infúzne alebo transfúzna súpravy, štandardnej striekačky s ďalšími komponentmi (napr. i.v. kanyla, centrálny venózny katéter) </t>
  </si>
  <si>
    <t>rozmery: dĺžka:1800 mm, vonkajší priemer 2,9 – 3,0 mm, vnútorný priemer 1,8 – 1,9 mm</t>
  </si>
  <si>
    <t>Časť č. 2 - Infúzna súprava I.</t>
  </si>
  <si>
    <t>Položka č. 1 - Infúzna súprava I.</t>
  </si>
  <si>
    <t xml:space="preserve">slúži na terapeutické podávanie infúznych a injekčných roztokov z fliaš alebo plastových vakov do žily pacienta </t>
  </si>
  <si>
    <t xml:space="preserve">zakončené pozitívnym  kužeľom / male  Luer Lock </t>
  </si>
  <si>
    <t>infúzny filter - 15 µm ,hydrofóbny anti-bakteriálny filter v zavzdušňovacom kanáliku dostatočne ostrého prepichovacieho tŕňa</t>
  </si>
  <si>
    <t>regulátorom prietoku pomocou kolieska, 20 kvapiek dest. vody = 1,0 ± 0,1 g</t>
  </si>
  <si>
    <t>mäkká, flexibilná hadička</t>
  </si>
  <si>
    <t>rozmery: dĺžka:1400 - 1500 mm, vonkajší priemer 4,2 mm, vnútorný priemer 3 mm</t>
  </si>
  <si>
    <t>Časť č. 3 - Infúzna súprava II.</t>
  </si>
  <si>
    <t>Položka č. 1 - Infúzna súprava II.</t>
  </si>
  <si>
    <t>slúži na terapeutické podávanie infúznych a injekčných roztokov z fliaš alebo plastových vakov do žily pacienta cez Infusomat</t>
  </si>
  <si>
    <t>originálne príslušenstvo k infúznemu systému</t>
  </si>
  <si>
    <t>kompatibilný s prístrojovou technikou Infusomat® Space Bbraun</t>
  </si>
  <si>
    <t>tlaková odolnosť 2 bar.</t>
  </si>
  <si>
    <t>zakončené pozitívnym  kužeľom / male  Luer Lock</t>
  </si>
  <si>
    <t>silikónový segment zaisťujúci dlhodobo vysokú presnosť podávania infúzie</t>
  </si>
  <si>
    <t>bezpečnostná svorka na hadičke na uzatvorenie prietoku</t>
  </si>
  <si>
    <t>regulátor prietoku pomocou Infusomatu</t>
  </si>
  <si>
    <t>1.13</t>
  </si>
  <si>
    <t>1.14</t>
  </si>
  <si>
    <t>rozmery: dĺžka: 2400 - 2500 mm, vonkajší priemer 4,1 - 4,2 mm, vnútorný priemer 3 mm</t>
  </si>
  <si>
    <t xml:space="preserve">balenie: 1 ks, sterilné </t>
  </si>
  <si>
    <t>Časť č. 4 - Infúzna súprava III.</t>
  </si>
  <si>
    <t>Položka č. 1 - Infúzna súprava do pumpy</t>
  </si>
  <si>
    <t>kompatibilný s prístrojovou technikou  TERUMO</t>
  </si>
  <si>
    <t xml:space="preserve">kvapkacia komôrka s nákružkom pre upevnenie do optického snímača kvapiek </t>
  </si>
  <si>
    <t>bezpečnostná svorka na hadičke na uzatvorenie prietoku mäkká, flexibilná hadička</t>
  </si>
  <si>
    <t>rozmery: dĺžka:1400 - 1500 mm, vonkajší priemer 4,1 - 4,2 mm, vnútorný priemer 3 mm</t>
  </si>
  <si>
    <t>Časť č. 5 - Transfúzna súprava</t>
  </si>
  <si>
    <t>Položka č. 1 - Transfúzna súprava</t>
  </si>
  <si>
    <t>slúži na terapeutické podávanie transfúziu krvi a krvných derivátov, krvných náhrad do cievneho systému z fliaš alebo vakov</t>
  </si>
  <si>
    <t>materiál – PVC, transparentný, apyrogénny, netoxický, Bez obsahu ftalátov (DEHP) a latexu</t>
  </si>
  <si>
    <t>transfúzny filter – 200 - 350 µm ,hydrofóbny anti-bakteriálny filter v zavzdušňovacom kanáliku dostatočne ostrého prepichovacieho tŕňa</t>
  </si>
  <si>
    <t>Hadička spojovacia – dĺžka 450 mm</t>
  </si>
  <si>
    <t>Hadička spojovacia – dĺžka 1800 mm</t>
  </si>
  <si>
    <t xml:space="preserve"> Infúzna súprava I.</t>
  </si>
  <si>
    <t xml:space="preserve"> Infúzna súprava II.</t>
  </si>
  <si>
    <t xml:space="preserve"> Infúzna súprava do pumpy</t>
  </si>
  <si>
    <t>Transfúzna súprava</t>
  </si>
  <si>
    <t>36 400 ks</t>
  </si>
  <si>
    <t>57 640 ks</t>
  </si>
  <si>
    <t>132 800 ks</t>
  </si>
  <si>
    <t>14 800 ks</t>
  </si>
  <si>
    <t>Položka č. 1 -  Infúzna súprava do pumpy</t>
  </si>
  <si>
    <t>3 400 ks</t>
  </si>
  <si>
    <t>19 200 ks</t>
  </si>
  <si>
    <t>Časť č.</t>
  </si>
  <si>
    <t>Názov príslušnej časti predmetu zákazky</t>
  </si>
  <si>
    <r>
      <rPr>
        <b/>
        <sz val="11"/>
        <color theme="1"/>
        <rFont val="Times New Roman"/>
        <family val="1"/>
        <charset val="238"/>
      </rPr>
      <t>Prehľad časti/častí predmetu zákazky</t>
    </r>
    <r>
      <rPr>
        <sz val="11"/>
        <color theme="1"/>
        <rFont val="Times New Roman"/>
        <family val="1"/>
        <charset val="238"/>
      </rPr>
      <t>,</t>
    </r>
    <r>
      <rPr>
        <b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na ktoré uchádzač predkladá vyhlásenie o súhlase s obsahom návrhu zmluvy (uchádzač uvedie samostatne pre každú časť predmetu zákazky jej číslo a názov):</t>
    </r>
  </si>
  <si>
    <t xml:space="preserve">KALKULÁCIA CENY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</si>
</sst>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_€_-;\-* #,##0.00\ _€_-;_-* &quot;-&quot;??\ _€_-;_-@_-"/>
    <numFmt numFmtId="165" formatCode="#,##0.00\ &quot;€&quot;"/>
    <numFmt numFmtId="166" formatCode="#,##0.0000\ &quot;€&quot;"/>
    <numFmt numFmtId="167" formatCode="#,##0.00\ _€"/>
    <numFmt numFmtId="168" formatCode="#,##0.00_ ;\-#,##0.00\ 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i/>
      <sz val="8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03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/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rgb="FFC00000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 style="dotted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indexed="64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thin">
        <color rgb="FFC00000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dotted">
        <color auto="1"/>
      </left>
      <right style="medium">
        <color indexed="64"/>
      </right>
      <top style="thin">
        <color auto="1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medium">
        <color indexed="64"/>
      </bottom>
      <diagonal/>
    </border>
    <border>
      <left/>
      <right style="thin">
        <color auto="1"/>
      </right>
      <top style="dotted">
        <color auto="1"/>
      </top>
      <bottom style="medium">
        <color indexed="64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medium">
        <color auto="1"/>
      </bottom>
      <diagonal/>
    </border>
    <border>
      <left style="thin">
        <color rgb="FFC00000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medium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auto="1"/>
      </left>
      <right style="dotted">
        <color auto="1"/>
      </right>
      <top/>
      <bottom style="thin">
        <color rgb="FFC00000"/>
      </bottom>
      <diagonal/>
    </border>
    <border>
      <left style="dotted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thin">
        <color auto="1"/>
      </right>
      <top style="medium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medium">
        <color indexed="64"/>
      </right>
      <top style="dotted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FF0000"/>
      </left>
      <right style="dotted">
        <color rgb="FFFF0000"/>
      </right>
      <top style="thin">
        <color rgb="FFFF0000"/>
      </top>
      <bottom style="thin">
        <color rgb="FFFF0000"/>
      </bottom>
      <diagonal/>
    </border>
    <border>
      <left style="dotted">
        <color rgb="FFFF0000"/>
      </left>
      <right style="dotted">
        <color rgb="FFFF0000"/>
      </right>
      <top style="thin">
        <color rgb="FFFF0000"/>
      </top>
      <bottom style="thin">
        <color rgb="FFFF0000"/>
      </bottom>
      <diagonal/>
    </border>
    <border>
      <left style="dotted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thin">
        <color auto="1"/>
      </bottom>
      <diagonal/>
    </border>
  </borders>
  <cellStyleXfs count="4">
    <xf numFmtId="0" fontId="0" fillId="0" borderId="0"/>
    <xf numFmtId="0" fontId="7" fillId="0" borderId="0"/>
    <xf numFmtId="0" fontId="7" fillId="0" borderId="0"/>
    <xf numFmtId="0" fontId="18" fillId="0" borderId="0"/>
  </cellStyleXfs>
  <cellXfs count="313">
    <xf numFmtId="0" fontId="0" fillId="0" borderId="0" xfId="0"/>
    <xf numFmtId="0" fontId="1" fillId="0" borderId="0" xfId="0" applyFont="1"/>
    <xf numFmtId="0" fontId="3" fillId="0" borderId="0" xfId="0" applyFont="1" applyAlignment="1"/>
    <xf numFmtId="0" fontId="1" fillId="0" borderId="0" xfId="0" applyFont="1" applyAlignment="1">
      <alignment wrapText="1"/>
    </xf>
    <xf numFmtId="0" fontId="1" fillId="0" borderId="0" xfId="0" applyFont="1" applyAlignment="1"/>
    <xf numFmtId="0" fontId="2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/>
    <xf numFmtId="0" fontId="6" fillId="0" borderId="0" xfId="0" applyFont="1" applyAlignment="1">
      <alignment horizontal="center"/>
    </xf>
    <xf numFmtId="3" fontId="6" fillId="0" borderId="0" xfId="0" applyNumberFormat="1" applyFont="1" applyAlignment="1">
      <alignment horizontal="center"/>
    </xf>
    <xf numFmtId="49" fontId="4" fillId="0" borderId="0" xfId="0" applyNumberFormat="1" applyFont="1" applyBorder="1" applyAlignment="1">
      <alignment wrapText="1"/>
    </xf>
    <xf numFmtId="0" fontId="5" fillId="0" borderId="0" xfId="1" applyFont="1"/>
    <xf numFmtId="49" fontId="8" fillId="0" borderId="0" xfId="1" applyNumberFormat="1" applyFont="1" applyBorder="1" applyAlignment="1">
      <alignment horizontal="left" vertical="top" wrapText="1"/>
    </xf>
    <xf numFmtId="49" fontId="1" fillId="0" borderId="0" xfId="0" applyNumberFormat="1" applyFont="1"/>
    <xf numFmtId="0" fontId="5" fillId="0" borderId="0" xfId="1" applyFont="1" applyAlignment="1">
      <alignment vertical="center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left" vertical="center" wrapText="1"/>
      <protection locked="0"/>
    </xf>
    <xf numFmtId="9" fontId="1" fillId="0" borderId="7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/>
      <protection locked="0"/>
    </xf>
    <xf numFmtId="49" fontId="5" fillId="0" borderId="0" xfId="0" applyNumberFormat="1" applyFont="1" applyBorder="1" applyAlignment="1" applyProtection="1">
      <alignment horizontal="center" wrapText="1"/>
      <protection locked="0"/>
    </xf>
    <xf numFmtId="49" fontId="5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6" fillId="0" borderId="0" xfId="0" applyFont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6" fillId="0" borderId="0" xfId="0" applyFont="1" applyAlignment="1" applyProtection="1">
      <protection locked="0"/>
    </xf>
    <xf numFmtId="49" fontId="6" fillId="0" borderId="0" xfId="0" applyNumberFormat="1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Protection="1">
      <protection locked="0"/>
    </xf>
    <xf numFmtId="165" fontId="1" fillId="3" borderId="16" xfId="0" applyNumberFormat="1" applyFont="1" applyFill="1" applyBorder="1" applyAlignment="1" applyProtection="1">
      <alignment horizontal="right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protection locked="0"/>
    </xf>
    <xf numFmtId="3" fontId="5" fillId="0" borderId="2" xfId="0" applyNumberFormat="1" applyFont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14" fontId="1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165" fontId="1" fillId="0" borderId="0" xfId="0" applyNumberFormat="1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11" fillId="0" borderId="0" xfId="0" applyFont="1" applyFill="1" applyAlignment="1" applyProtection="1">
      <alignment vertical="center"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2" fillId="0" borderId="0" xfId="0" applyFont="1" applyFill="1" applyAlignment="1">
      <alignment wrapText="1"/>
    </xf>
    <xf numFmtId="0" fontId="12" fillId="0" borderId="0" xfId="0" applyFont="1" applyAlignment="1">
      <alignment wrapText="1"/>
    </xf>
    <xf numFmtId="0" fontId="13" fillId="0" borderId="0" xfId="2" applyFont="1" applyFill="1" applyAlignment="1">
      <alignment vertical="center"/>
    </xf>
    <xf numFmtId="0" fontId="13" fillId="0" borderId="0" xfId="2" applyFont="1" applyAlignment="1">
      <alignment vertical="center"/>
    </xf>
    <xf numFmtId="0" fontId="12" fillId="0" borderId="0" xfId="0" applyFont="1" applyAlignment="1" applyProtection="1">
      <alignment vertical="center" wrapText="1"/>
      <protection locked="0"/>
    </xf>
    <xf numFmtId="49" fontId="12" fillId="0" borderId="41" xfId="0" applyNumberFormat="1" applyFont="1" applyBorder="1" applyAlignment="1" applyProtection="1">
      <alignment horizontal="center" vertical="center" wrapText="1"/>
      <protection locked="0"/>
    </xf>
    <xf numFmtId="49" fontId="12" fillId="0" borderId="1" xfId="0" applyNumberFormat="1" applyFont="1" applyBorder="1" applyAlignment="1" applyProtection="1">
      <alignment horizontal="left" vertical="center" wrapText="1"/>
      <protection locked="0"/>
    </xf>
    <xf numFmtId="49" fontId="12" fillId="0" borderId="26" xfId="0" applyNumberFormat="1" applyFont="1" applyBorder="1" applyAlignment="1" applyProtection="1">
      <alignment horizontal="left" vertical="center" wrapText="1"/>
      <protection locked="0"/>
    </xf>
    <xf numFmtId="49" fontId="12" fillId="0" borderId="42" xfId="0" applyNumberFormat="1" applyFont="1" applyBorder="1" applyAlignment="1" applyProtection="1">
      <alignment horizontal="center" vertical="center" wrapText="1"/>
      <protection locked="0"/>
    </xf>
    <xf numFmtId="49" fontId="12" fillId="0" borderId="43" xfId="0" applyNumberFormat="1" applyFont="1" applyBorder="1" applyAlignment="1" applyProtection="1">
      <alignment horizontal="center" vertical="center" wrapText="1"/>
      <protection locked="0"/>
    </xf>
    <xf numFmtId="49" fontId="12" fillId="0" borderId="44" xfId="0" applyNumberFormat="1" applyFont="1" applyBorder="1" applyAlignment="1" applyProtection="1">
      <alignment horizontal="center" vertical="center" wrapText="1"/>
      <protection locked="0"/>
    </xf>
    <xf numFmtId="49" fontId="12" fillId="0" borderId="30" xfId="0" applyNumberFormat="1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49" fontId="12" fillId="0" borderId="45" xfId="0" applyNumberFormat="1" applyFont="1" applyBorder="1" applyAlignment="1" applyProtection="1">
      <alignment horizontal="center" vertical="center" wrapText="1"/>
      <protection locked="0"/>
    </xf>
    <xf numFmtId="49" fontId="12" fillId="0" borderId="31" xfId="0" applyNumberFormat="1" applyFont="1" applyBorder="1" applyAlignment="1" applyProtection="1">
      <alignment horizontal="left" vertical="center" wrapText="1"/>
      <protection locked="0"/>
    </xf>
    <xf numFmtId="49" fontId="12" fillId="0" borderId="21" xfId="0" applyNumberFormat="1" applyFont="1" applyBorder="1" applyAlignment="1" applyProtection="1">
      <alignment horizontal="left" vertical="center" wrapText="1"/>
      <protection locked="0"/>
    </xf>
    <xf numFmtId="49" fontId="12" fillId="0" borderId="32" xfId="0" applyNumberFormat="1" applyFont="1" applyBorder="1" applyAlignment="1" applyProtection="1">
      <alignment horizontal="center" vertical="center" wrapText="1"/>
      <protection locked="0"/>
    </xf>
    <xf numFmtId="49" fontId="12" fillId="0" borderId="46" xfId="0" applyNumberFormat="1" applyFont="1" applyBorder="1" applyAlignment="1" applyProtection="1">
      <alignment horizontal="center" vertical="center" wrapText="1"/>
      <protection locked="0"/>
    </xf>
    <xf numFmtId="49" fontId="12" fillId="0" borderId="47" xfId="0" applyNumberFormat="1" applyFont="1" applyBorder="1" applyAlignment="1" applyProtection="1">
      <alignment horizontal="center" vertical="center" wrapText="1"/>
      <protection locked="0"/>
    </xf>
    <xf numFmtId="49" fontId="12" fillId="0" borderId="20" xfId="0" applyNumberFormat="1" applyFont="1" applyBorder="1" applyAlignment="1" applyProtection="1">
      <alignment horizontal="center" vertical="center" wrapText="1"/>
      <protection locked="0"/>
    </xf>
    <xf numFmtId="49" fontId="12" fillId="0" borderId="48" xfId="0" applyNumberFormat="1" applyFont="1" applyBorder="1" applyAlignment="1" applyProtection="1">
      <alignment horizontal="center" vertical="center" wrapText="1"/>
      <protection locked="0"/>
    </xf>
    <xf numFmtId="49" fontId="12" fillId="0" borderId="49" xfId="0" applyNumberFormat="1" applyFont="1" applyBorder="1" applyAlignment="1" applyProtection="1">
      <alignment horizontal="left" vertical="center" wrapText="1"/>
      <protection locked="0"/>
    </xf>
    <xf numFmtId="49" fontId="12" fillId="0" borderId="50" xfId="0" applyNumberFormat="1" applyFont="1" applyBorder="1" applyAlignment="1" applyProtection="1">
      <alignment horizontal="left" vertical="center" wrapText="1"/>
      <protection locked="0"/>
    </xf>
    <xf numFmtId="49" fontId="12" fillId="0" borderId="51" xfId="0" applyNumberFormat="1" applyFont="1" applyBorder="1" applyAlignment="1" applyProtection="1">
      <alignment horizontal="center" vertical="center" wrapText="1"/>
      <protection locked="0"/>
    </xf>
    <xf numFmtId="49" fontId="12" fillId="0" borderId="52" xfId="0" applyNumberFormat="1" applyFont="1" applyBorder="1" applyAlignment="1" applyProtection="1">
      <alignment horizontal="center" vertical="center" wrapText="1"/>
      <protection locked="0"/>
    </xf>
    <xf numFmtId="49" fontId="12" fillId="0" borderId="53" xfId="0" applyNumberFormat="1" applyFont="1" applyBorder="1" applyAlignment="1" applyProtection="1">
      <alignment horizontal="center" vertical="center" wrapText="1"/>
      <protection locked="0"/>
    </xf>
    <xf numFmtId="49" fontId="12" fillId="0" borderId="54" xfId="0" applyNumberFormat="1" applyFont="1" applyBorder="1" applyAlignment="1" applyProtection="1">
      <alignment horizontal="center" vertical="center" wrapText="1"/>
      <protection locked="0"/>
    </xf>
    <xf numFmtId="49" fontId="12" fillId="0" borderId="0" xfId="0" applyNumberFormat="1" applyFont="1" applyBorder="1" applyAlignment="1" applyProtection="1">
      <alignment horizontal="center" vertical="center" wrapText="1"/>
      <protection locked="0"/>
    </xf>
    <xf numFmtId="49" fontId="12" fillId="0" borderId="0" xfId="0" applyNumberFormat="1" applyFont="1" applyBorder="1" applyAlignment="1" applyProtection="1">
      <alignment horizontal="left" vertical="center" wrapText="1"/>
      <protection locked="0"/>
    </xf>
    <xf numFmtId="166" fontId="12" fillId="0" borderId="0" xfId="0" applyNumberFormat="1" applyFont="1" applyBorder="1" applyAlignment="1" applyProtection="1">
      <alignment horizontal="right" vertical="center" wrapText="1"/>
      <protection locked="0"/>
    </xf>
    <xf numFmtId="9" fontId="12" fillId="0" borderId="0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 applyFill="1"/>
    <xf numFmtId="0" fontId="12" fillId="0" borderId="0" xfId="0" applyFont="1" applyAlignment="1" applyProtection="1">
      <alignment vertical="top" wrapText="1"/>
      <protection locked="0"/>
    </xf>
    <xf numFmtId="0" fontId="12" fillId="2" borderId="34" xfId="0" applyFont="1" applyFill="1" applyBorder="1" applyAlignment="1" applyProtection="1">
      <alignment horizontal="center" vertical="center" wrapText="1"/>
      <protection locked="0"/>
    </xf>
    <xf numFmtId="0" fontId="12" fillId="2" borderId="55" xfId="0" applyFont="1" applyFill="1" applyBorder="1" applyAlignment="1" applyProtection="1">
      <alignment horizontal="center" vertical="center" wrapText="1"/>
      <protection locked="0"/>
    </xf>
    <xf numFmtId="49" fontId="12" fillId="0" borderId="1" xfId="0" applyNumberFormat="1" applyFont="1" applyBorder="1" applyAlignment="1" applyProtection="1">
      <alignment horizontal="center" vertical="center" wrapText="1"/>
      <protection locked="0"/>
    </xf>
    <xf numFmtId="49" fontId="12" fillId="0" borderId="31" xfId="0" applyNumberFormat="1" applyFont="1" applyBorder="1" applyAlignment="1" applyProtection="1">
      <alignment horizontal="center" vertical="center" wrapText="1"/>
      <protection locked="0"/>
    </xf>
    <xf numFmtId="49" fontId="12" fillId="0" borderId="49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1" fillId="0" borderId="0" xfId="0" applyFont="1" applyBorder="1" applyAlignment="1" applyProtection="1">
      <alignment wrapText="1"/>
      <protection locked="0"/>
    </xf>
    <xf numFmtId="0" fontId="16" fillId="0" borderId="0" xfId="0" applyFont="1" applyBorder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right"/>
      <protection locked="0"/>
    </xf>
    <xf numFmtId="49" fontId="15" fillId="4" borderId="53" xfId="0" applyNumberFormat="1" applyFont="1" applyFill="1" applyBorder="1" applyAlignment="1">
      <alignment horizontal="center" vertical="top" wrapText="1"/>
    </xf>
    <xf numFmtId="49" fontId="15" fillId="4" borderId="61" xfId="0" applyNumberFormat="1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left"/>
    </xf>
    <xf numFmtId="0" fontId="2" fillId="0" borderId="22" xfId="0" applyNumberFormat="1" applyFont="1" applyBorder="1" applyAlignment="1">
      <alignment horizontal="center" vertical="top" wrapText="1"/>
    </xf>
    <xf numFmtId="0" fontId="1" fillId="0" borderId="0" xfId="0" applyFont="1" applyAlignment="1" applyProtection="1">
      <alignment horizontal="right" vertical="top"/>
      <protection locked="0"/>
    </xf>
    <xf numFmtId="49" fontId="1" fillId="0" borderId="62" xfId="0" applyNumberFormat="1" applyFont="1" applyBorder="1" applyAlignment="1">
      <alignment horizontal="center" vertical="center" wrapText="1"/>
    </xf>
    <xf numFmtId="0" fontId="12" fillId="2" borderId="33" xfId="0" applyFont="1" applyFill="1" applyBorder="1" applyAlignment="1" applyProtection="1">
      <alignment horizontal="center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 wrapText="1"/>
      <protection locked="0"/>
    </xf>
    <xf numFmtId="0" fontId="12" fillId="2" borderId="40" xfId="0" applyFont="1" applyFill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center" vertical="center" wrapText="1"/>
      <protection locked="0"/>
    </xf>
    <xf numFmtId="0" fontId="12" fillId="0" borderId="64" xfId="0" applyFont="1" applyBorder="1" applyAlignment="1" applyProtection="1">
      <alignment horizontal="center" vertical="center" wrapText="1"/>
      <protection locked="0"/>
    </xf>
    <xf numFmtId="0" fontId="12" fillId="0" borderId="65" xfId="0" applyFont="1" applyBorder="1" applyAlignment="1" applyProtection="1">
      <alignment horizontal="center" vertical="center" wrapText="1"/>
      <protection locked="0"/>
    </xf>
    <xf numFmtId="0" fontId="12" fillId="2" borderId="67" xfId="0" applyFont="1" applyFill="1" applyBorder="1" applyAlignment="1" applyProtection="1">
      <alignment horizontal="center" vertical="center" wrapText="1"/>
      <protection locked="0"/>
    </xf>
    <xf numFmtId="0" fontId="12" fillId="2" borderId="68" xfId="0" applyFont="1" applyFill="1" applyBorder="1" applyAlignment="1" applyProtection="1">
      <alignment horizontal="center" vertical="center" wrapText="1"/>
      <protection locked="0"/>
    </xf>
    <xf numFmtId="9" fontId="12" fillId="0" borderId="21" xfId="0" applyNumberFormat="1" applyFont="1" applyBorder="1" applyAlignment="1" applyProtection="1">
      <alignment horizontal="center" vertical="center" wrapText="1"/>
      <protection locked="0"/>
    </xf>
    <xf numFmtId="9" fontId="12" fillId="0" borderId="50" xfId="0" applyNumberFormat="1" applyFont="1" applyBorder="1" applyAlignment="1" applyProtection="1">
      <alignment horizontal="center" vertical="center" wrapText="1"/>
      <protection locked="0"/>
    </xf>
    <xf numFmtId="0" fontId="2" fillId="0" borderId="22" xfId="0" applyNumberFormat="1" applyFont="1" applyBorder="1" applyAlignment="1">
      <alignment horizontal="center" vertical="top" wrapText="1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49" fontId="1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 applyProtection="1">
      <alignment horizontal="center" vertical="center" wrapText="1"/>
      <protection locked="0"/>
    </xf>
    <xf numFmtId="49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1" fillId="0" borderId="73" xfId="0" applyNumberFormat="1" applyFont="1" applyBorder="1" applyAlignment="1" applyProtection="1">
      <alignment horizontal="center" vertical="center" wrapText="1"/>
      <protection locked="0"/>
    </xf>
    <xf numFmtId="0" fontId="1" fillId="2" borderId="23" xfId="0" applyFont="1" applyFill="1" applyBorder="1" applyAlignment="1" applyProtection="1">
      <alignment horizontal="center" vertical="center" wrapText="1"/>
      <protection locked="0"/>
    </xf>
    <xf numFmtId="0" fontId="1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25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167" fontId="12" fillId="0" borderId="69" xfId="0" applyNumberFormat="1" applyFont="1" applyBorder="1" applyAlignment="1" applyProtection="1">
      <alignment horizontal="right" vertical="center" wrapText="1"/>
      <protection locked="0"/>
    </xf>
    <xf numFmtId="167" fontId="12" fillId="0" borderId="21" xfId="0" applyNumberFormat="1" applyFont="1" applyBorder="1" applyAlignment="1" applyProtection="1">
      <alignment horizontal="right" vertical="center" wrapText="1"/>
      <protection locked="0"/>
    </xf>
    <xf numFmtId="167" fontId="12" fillId="0" borderId="50" xfId="0" applyNumberFormat="1" applyFont="1" applyBorder="1" applyAlignment="1" applyProtection="1">
      <alignment horizontal="right" vertical="center" wrapText="1"/>
      <protection locked="0"/>
    </xf>
    <xf numFmtId="9" fontId="12" fillId="0" borderId="69" xfId="0" applyNumberFormat="1" applyFont="1" applyBorder="1" applyAlignment="1" applyProtection="1">
      <alignment horizontal="center" vertical="center" wrapText="1"/>
      <protection locked="0"/>
    </xf>
    <xf numFmtId="164" fontId="1" fillId="0" borderId="4" xfId="0" applyNumberFormat="1" applyFont="1" applyFill="1" applyBorder="1" applyAlignment="1" applyProtection="1">
      <alignment horizontal="right" vertical="center" wrapText="1"/>
      <protection locked="0"/>
    </xf>
    <xf numFmtId="168" fontId="1" fillId="3" borderId="0" xfId="0" applyNumberFormat="1" applyFont="1" applyFill="1" applyBorder="1" applyAlignment="1" applyProtection="1">
      <alignment horizontal="right" vertical="center"/>
      <protection locked="0"/>
    </xf>
    <xf numFmtId="168" fontId="2" fillId="3" borderId="16" xfId="0" applyNumberFormat="1" applyFont="1" applyFill="1" applyBorder="1" applyAlignment="1" applyProtection="1">
      <alignment vertical="center"/>
      <protection locked="0"/>
    </xf>
    <xf numFmtId="0" fontId="17" fillId="0" borderId="3" xfId="0" applyFont="1" applyBorder="1" applyAlignment="1" applyProtection="1">
      <alignment horizontal="center" vertical="center" wrapText="1"/>
      <protection locked="0"/>
    </xf>
    <xf numFmtId="0" fontId="17" fillId="0" borderId="19" xfId="0" applyFont="1" applyBorder="1" applyAlignment="1" applyProtection="1">
      <alignment horizontal="center" vertical="center" wrapText="1"/>
      <protection locked="0"/>
    </xf>
    <xf numFmtId="0" fontId="17" fillId="0" borderId="6" xfId="0" applyFont="1" applyBorder="1" applyAlignment="1" applyProtection="1">
      <alignment horizontal="center" vertical="center" wrapText="1"/>
      <protection locked="0"/>
    </xf>
    <xf numFmtId="3" fontId="17" fillId="0" borderId="3" xfId="0" applyNumberFormat="1" applyFont="1" applyBorder="1" applyAlignment="1" applyProtection="1">
      <alignment horizontal="center" vertical="center" wrapText="1"/>
      <protection locked="0"/>
    </xf>
    <xf numFmtId="0" fontId="17" fillId="2" borderId="8" xfId="0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168" fontId="1" fillId="0" borderId="4" xfId="0" applyNumberFormat="1" applyFont="1" applyBorder="1" applyAlignment="1" applyProtection="1">
      <alignment horizontal="right" vertical="center" wrapText="1"/>
      <protection locked="0"/>
    </xf>
    <xf numFmtId="168" fontId="1" fillId="0" borderId="17" xfId="0" applyNumberFormat="1" applyFont="1" applyFill="1" applyBorder="1" applyAlignment="1" applyProtection="1">
      <alignment horizontal="right" vertical="center" wrapText="1"/>
      <protection locked="0"/>
    </xf>
    <xf numFmtId="168" fontId="1" fillId="0" borderId="4" xfId="0" applyNumberFormat="1" applyFont="1" applyFill="1" applyBorder="1" applyAlignment="1" applyProtection="1">
      <alignment horizontal="right" vertical="center" wrapText="1"/>
      <protection locked="0"/>
    </xf>
    <xf numFmtId="16" fontId="7" fillId="0" borderId="45" xfId="0" applyNumberFormat="1" applyFont="1" applyBorder="1" applyAlignment="1">
      <alignment horizontal="center" vertical="center" wrapText="1"/>
    </xf>
    <xf numFmtId="16" fontId="7" fillId="0" borderId="48" xfId="0" applyNumberFormat="1" applyFont="1" applyBorder="1" applyAlignment="1">
      <alignment horizontal="center" vertical="center" wrapText="1"/>
    </xf>
    <xf numFmtId="0" fontId="1" fillId="0" borderId="0" xfId="3" applyFont="1" applyAlignment="1">
      <alignment wrapText="1"/>
    </xf>
    <xf numFmtId="0" fontId="12" fillId="0" borderId="0" xfId="3" applyFont="1" applyAlignment="1">
      <alignment wrapText="1"/>
    </xf>
    <xf numFmtId="0" fontId="12" fillId="0" borderId="0" xfId="3" applyFont="1" applyAlignment="1">
      <alignment vertical="top" wrapText="1"/>
    </xf>
    <xf numFmtId="0" fontId="15" fillId="0" borderId="0" xfId="3" applyFont="1" applyAlignment="1">
      <alignment horizontal="left" vertical="top" wrapText="1"/>
    </xf>
    <xf numFmtId="0" fontId="15" fillId="0" borderId="0" xfId="3" applyFont="1" applyAlignment="1">
      <alignment wrapText="1"/>
    </xf>
    <xf numFmtId="0" fontId="1" fillId="0" borderId="0" xfId="3" applyFont="1" applyAlignment="1">
      <alignment horizontal="left" wrapText="1"/>
    </xf>
    <xf numFmtId="0" fontId="12" fillId="0" borderId="0" xfId="3" applyFont="1" applyAlignment="1">
      <alignment vertical="center" wrapText="1"/>
    </xf>
    <xf numFmtId="0" fontId="1" fillId="0" borderId="0" xfId="3" applyFont="1" applyAlignment="1">
      <alignment vertical="top" wrapText="1"/>
    </xf>
    <xf numFmtId="0" fontId="1" fillId="0" borderId="0" xfId="3" applyFont="1" applyAlignment="1">
      <alignment vertical="center" wrapText="1"/>
    </xf>
    <xf numFmtId="0" fontId="1" fillId="0" borderId="1" xfId="3" applyFont="1" applyBorder="1" applyAlignment="1">
      <alignment horizontal="left"/>
    </xf>
    <xf numFmtId="0" fontId="1" fillId="0" borderId="0" xfId="3" applyFont="1" applyAlignment="1">
      <alignment horizontal="right" vertical="center"/>
    </xf>
    <xf numFmtId="0" fontId="1" fillId="0" borderId="0" xfId="3" applyFont="1"/>
    <xf numFmtId="0" fontId="1" fillId="0" borderId="0" xfId="3" applyFont="1" applyAlignment="1">
      <alignment horizontal="center"/>
    </xf>
    <xf numFmtId="0" fontId="12" fillId="0" borderId="0" xfId="3" applyFont="1"/>
    <xf numFmtId="49" fontId="2" fillId="0" borderId="0" xfId="3" applyNumberFormat="1" applyFont="1" applyAlignment="1">
      <alignment wrapText="1"/>
    </xf>
    <xf numFmtId="3" fontId="12" fillId="0" borderId="0" xfId="3" applyNumberFormat="1" applyFont="1" applyAlignment="1">
      <alignment horizontal="center"/>
    </xf>
    <xf numFmtId="0" fontId="1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49" fontId="1" fillId="0" borderId="47" xfId="0" applyNumberFormat="1" applyFont="1" applyBorder="1" applyAlignment="1">
      <alignment horizontal="center" vertical="center" wrapText="1"/>
    </xf>
    <xf numFmtId="0" fontId="1" fillId="0" borderId="80" xfId="0" applyNumberFormat="1" applyFont="1" applyBorder="1" applyAlignment="1" applyProtection="1">
      <alignment horizontal="center" vertical="center" wrapText="1"/>
      <protection locked="0"/>
    </xf>
    <xf numFmtId="49" fontId="1" fillId="0" borderId="53" xfId="0" applyNumberFormat="1" applyFont="1" applyBorder="1" applyAlignment="1">
      <alignment horizontal="center" vertical="center" wrapText="1"/>
    </xf>
    <xf numFmtId="0" fontId="1" fillId="0" borderId="81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14" fontId="1" fillId="0" borderId="0" xfId="0" applyNumberFormat="1" applyFont="1" applyBorder="1" applyAlignment="1" applyProtection="1">
      <alignment horizontal="left" wrapText="1"/>
      <protection locked="0"/>
    </xf>
    <xf numFmtId="49" fontId="1" fillId="0" borderId="93" xfId="0" applyNumberFormat="1" applyFont="1" applyBorder="1" applyAlignment="1">
      <alignment horizontal="center" vertical="center" wrapText="1"/>
    </xf>
    <xf numFmtId="0" fontId="1" fillId="0" borderId="94" xfId="0" applyNumberFormat="1" applyFont="1" applyBorder="1" applyAlignment="1" applyProtection="1">
      <alignment horizontal="center" vertical="center" wrapText="1"/>
      <protection locked="0"/>
    </xf>
    <xf numFmtId="49" fontId="7" fillId="0" borderId="45" xfId="0" applyNumberFormat="1" applyFont="1" applyBorder="1" applyAlignment="1">
      <alignment horizontal="center" vertical="center" wrapText="1"/>
    </xf>
    <xf numFmtId="49" fontId="7" fillId="0" borderId="48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2" fillId="0" borderId="0" xfId="0" applyFont="1"/>
    <xf numFmtId="0" fontId="1" fillId="0" borderId="0" xfId="0" applyFont="1" applyAlignment="1">
      <alignment horizontal="left" wrapText="1"/>
    </xf>
    <xf numFmtId="0" fontId="2" fillId="0" borderId="0" xfId="0" applyNumberFormat="1" applyFont="1" applyBorder="1" applyAlignment="1">
      <alignment horizontal="left" wrapText="1"/>
    </xf>
    <xf numFmtId="49" fontId="6" fillId="0" borderId="0" xfId="0" applyNumberFormat="1" applyFont="1" applyBorder="1" applyAlignment="1">
      <alignment horizontal="left" vertical="center" wrapText="1"/>
    </xf>
    <xf numFmtId="14" fontId="1" fillId="0" borderId="0" xfId="0" applyNumberFormat="1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8" fillId="0" borderId="0" xfId="0" applyNumberFormat="1" applyFont="1" applyFill="1" applyAlignment="1">
      <alignment horizontal="left"/>
    </xf>
    <xf numFmtId="0" fontId="8" fillId="0" borderId="0" xfId="0" applyNumberFormat="1" applyFont="1" applyAlignment="1">
      <alignment horizontal="left" wrapText="1"/>
    </xf>
    <xf numFmtId="0" fontId="1" fillId="0" borderId="0" xfId="0" applyFont="1" applyAlignment="1">
      <alignment horizontal="center" wrapText="1"/>
    </xf>
    <xf numFmtId="49" fontId="15" fillId="4" borderId="56" xfId="0" applyNumberFormat="1" applyFont="1" applyFill="1" applyBorder="1" applyAlignment="1">
      <alignment horizontal="left" vertical="top" wrapText="1"/>
    </xf>
    <xf numFmtId="49" fontId="15" fillId="4" borderId="36" xfId="0" applyNumberFormat="1" applyFont="1" applyFill="1" applyBorder="1" applyAlignment="1">
      <alignment horizontal="left" vertical="top" wrapText="1"/>
    </xf>
    <xf numFmtId="49" fontId="15" fillId="4" borderId="57" xfId="0" applyNumberFormat="1" applyFont="1" applyFill="1" applyBorder="1" applyAlignment="1">
      <alignment horizontal="left" vertical="top" wrapText="1"/>
    </xf>
    <xf numFmtId="49" fontId="15" fillId="4" borderId="60" xfId="0" applyNumberFormat="1" applyFont="1" applyFill="1" applyBorder="1" applyAlignment="1">
      <alignment horizontal="left" vertical="top" wrapText="1"/>
    </xf>
    <xf numFmtId="0" fontId="15" fillId="4" borderId="58" xfId="0" applyFont="1" applyFill="1" applyBorder="1" applyAlignment="1">
      <alignment horizontal="center" vertical="top" wrapText="1"/>
    </xf>
    <xf numFmtId="0" fontId="15" fillId="4" borderId="59" xfId="0" applyFont="1" applyFill="1" applyBorder="1" applyAlignment="1">
      <alignment horizontal="center" vertical="top" wrapText="1"/>
    </xf>
    <xf numFmtId="49" fontId="8" fillId="2" borderId="78" xfId="0" applyNumberFormat="1" applyFont="1" applyFill="1" applyBorder="1" applyAlignment="1">
      <alignment horizontal="left" vertical="center"/>
    </xf>
    <xf numFmtId="49" fontId="8" fillId="2" borderId="79" xfId="0" applyNumberFormat="1" applyFont="1" applyFill="1" applyBorder="1" applyAlignment="1">
      <alignment horizontal="left" vertical="center"/>
    </xf>
    <xf numFmtId="49" fontId="8" fillId="2" borderId="59" xfId="0" applyNumberFormat="1" applyFont="1" applyFill="1" applyBorder="1" applyAlignment="1">
      <alignment horizontal="left" vertical="center"/>
    </xf>
    <xf numFmtId="0" fontId="5" fillId="0" borderId="27" xfId="0" applyFont="1" applyFill="1" applyBorder="1" applyAlignment="1">
      <alignment horizontal="left" vertical="center" wrapText="1"/>
    </xf>
    <xf numFmtId="0" fontId="5" fillId="0" borderId="28" xfId="0" applyFont="1" applyFill="1" applyBorder="1" applyAlignment="1">
      <alignment horizontal="left" vertical="center" wrapText="1"/>
    </xf>
    <xf numFmtId="0" fontId="5" fillId="0" borderId="29" xfId="0" applyFont="1" applyFill="1" applyBorder="1" applyAlignment="1">
      <alignment horizontal="left" vertical="center" wrapText="1"/>
    </xf>
    <xf numFmtId="0" fontId="5" fillId="0" borderId="76" xfId="0" applyFont="1" applyFill="1" applyBorder="1" applyAlignment="1">
      <alignment horizontal="left" vertical="center" wrapText="1"/>
    </xf>
    <xf numFmtId="0" fontId="5" fillId="0" borderId="31" xfId="0" applyFont="1" applyFill="1" applyBorder="1" applyAlignment="1">
      <alignment horizontal="left" vertical="center" wrapText="1"/>
    </xf>
    <xf numFmtId="0" fontId="5" fillId="0" borderId="77" xfId="0" applyFont="1" applyFill="1" applyBorder="1" applyAlignment="1">
      <alignment horizontal="left" vertical="center" wrapText="1"/>
    </xf>
    <xf numFmtId="49" fontId="10" fillId="2" borderId="90" xfId="0" applyNumberFormat="1" applyFont="1" applyFill="1" applyBorder="1" applyAlignment="1">
      <alignment horizontal="left" vertical="center"/>
    </xf>
    <xf numFmtId="49" fontId="10" fillId="2" borderId="91" xfId="0" applyNumberFormat="1" applyFont="1" applyFill="1" applyBorder="1" applyAlignment="1">
      <alignment horizontal="left" vertical="center"/>
    </xf>
    <xf numFmtId="49" fontId="10" fillId="2" borderId="92" xfId="0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left" vertical="top" wrapText="1"/>
    </xf>
    <xf numFmtId="0" fontId="1" fillId="0" borderId="0" xfId="0" applyNumberFormat="1" applyFont="1" applyBorder="1" applyAlignment="1">
      <alignment horizontal="left" vertical="top" wrapText="1"/>
    </xf>
    <xf numFmtId="0" fontId="8" fillId="0" borderId="0" xfId="1" applyFont="1" applyAlignment="1">
      <alignment horizontal="left" vertical="center" wrapText="1"/>
    </xf>
    <xf numFmtId="0" fontId="2" fillId="0" borderId="0" xfId="0" applyNumberFormat="1" applyFont="1" applyBorder="1" applyAlignment="1">
      <alignment horizontal="left" vertical="top" wrapText="1"/>
    </xf>
    <xf numFmtId="0" fontId="5" fillId="0" borderId="0" xfId="1" applyFont="1" applyAlignment="1">
      <alignment horizontal="left"/>
    </xf>
    <xf numFmtId="49" fontId="1" fillId="0" borderId="0" xfId="0" applyNumberFormat="1" applyFont="1" applyBorder="1" applyAlignment="1">
      <alignment horizontal="left" vertical="top" wrapText="1"/>
    </xf>
    <xf numFmtId="0" fontId="5" fillId="0" borderId="76" xfId="0" applyFont="1" applyFill="1" applyBorder="1" applyAlignment="1">
      <alignment horizontal="left" vertical="center"/>
    </xf>
    <xf numFmtId="0" fontId="5" fillId="0" borderId="31" xfId="0" applyFont="1" applyFill="1" applyBorder="1" applyAlignment="1">
      <alignment horizontal="left" vertical="center"/>
    </xf>
    <xf numFmtId="0" fontId="5" fillId="0" borderId="77" xfId="0" applyFont="1" applyFill="1" applyBorder="1" applyAlignment="1">
      <alignment horizontal="left" vertical="center"/>
    </xf>
    <xf numFmtId="0" fontId="5" fillId="0" borderId="74" xfId="0" applyFont="1" applyFill="1" applyBorder="1" applyAlignment="1">
      <alignment horizontal="left" vertical="center"/>
    </xf>
    <xf numFmtId="0" fontId="5" fillId="0" borderId="49" xfId="0" applyFont="1" applyFill="1" applyBorder="1" applyAlignment="1">
      <alignment horizontal="left" vertical="center"/>
    </xf>
    <xf numFmtId="0" fontId="5" fillId="0" borderId="75" xfId="0" applyFont="1" applyFill="1" applyBorder="1" applyAlignment="1">
      <alignment horizontal="left" vertical="center"/>
    </xf>
    <xf numFmtId="0" fontId="5" fillId="0" borderId="0" xfId="1" applyFont="1" applyBorder="1" applyAlignment="1">
      <alignment horizontal="left" vertical="center" wrapText="1"/>
    </xf>
    <xf numFmtId="14" fontId="1" fillId="0" borderId="0" xfId="0" applyNumberFormat="1" applyFont="1" applyAlignment="1">
      <alignment horizontal="left" wrapText="1"/>
    </xf>
    <xf numFmtId="0" fontId="2" fillId="0" borderId="22" xfId="0" applyNumberFormat="1" applyFont="1" applyBorder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0" fontId="5" fillId="0" borderId="74" xfId="0" applyFont="1" applyFill="1" applyBorder="1" applyAlignment="1">
      <alignment horizontal="left" vertical="center" wrapText="1"/>
    </xf>
    <xf numFmtId="0" fontId="5" fillId="0" borderId="49" xfId="0" applyFont="1" applyFill="1" applyBorder="1" applyAlignment="1">
      <alignment horizontal="left" vertical="center" wrapText="1"/>
    </xf>
    <xf numFmtId="0" fontId="5" fillId="0" borderId="75" xfId="0" applyFont="1" applyFill="1" applyBorder="1" applyAlignment="1">
      <alignment horizontal="left" vertical="center" wrapText="1"/>
    </xf>
    <xf numFmtId="0" fontId="1" fillId="0" borderId="0" xfId="0" applyFont="1" applyAlignment="1" applyProtection="1">
      <alignment horizontal="left" wrapText="1"/>
      <protection locked="0"/>
    </xf>
    <xf numFmtId="0" fontId="8" fillId="0" borderId="0" xfId="0" applyNumberFormat="1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3" fontId="8" fillId="2" borderId="5" xfId="0" applyNumberFormat="1" applyFont="1" applyFill="1" applyBorder="1" applyAlignment="1" applyProtection="1">
      <alignment horizontal="center" vertical="top" wrapText="1"/>
      <protection locked="0"/>
    </xf>
    <xf numFmtId="3" fontId="8" fillId="2" borderId="10" xfId="0" applyNumberFormat="1" applyFont="1" applyFill="1" applyBorder="1" applyAlignment="1" applyProtection="1">
      <alignment horizontal="center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0" fontId="2" fillId="2" borderId="9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3" fillId="0" borderId="4" xfId="0" applyFont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2" borderId="27" xfId="0" applyFont="1" applyFill="1" applyBorder="1" applyAlignment="1" applyProtection="1">
      <alignment horizontal="center" vertical="top" wrapText="1"/>
      <protection locked="0"/>
    </xf>
    <xf numFmtId="0" fontId="2" fillId="2" borderId="28" xfId="0" applyFont="1" applyFill="1" applyBorder="1" applyAlignment="1" applyProtection="1">
      <alignment horizontal="center" vertical="top" wrapText="1"/>
      <protection locked="0"/>
    </xf>
    <xf numFmtId="0" fontId="2" fillId="2" borderId="29" xfId="0" applyFont="1" applyFill="1" applyBorder="1" applyAlignment="1" applyProtection="1">
      <alignment horizontal="center" vertical="top" wrapText="1"/>
      <protection locked="0"/>
    </xf>
    <xf numFmtId="0" fontId="2" fillId="0" borderId="95" xfId="0" applyFont="1" applyBorder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wrapText="1"/>
      <protection locked="0"/>
    </xf>
    <xf numFmtId="0" fontId="15" fillId="0" borderId="63" xfId="0" applyFont="1" applyFill="1" applyBorder="1" applyAlignment="1" applyProtection="1">
      <alignment horizontal="center" vertical="top" wrapText="1"/>
      <protection locked="0"/>
    </xf>
    <xf numFmtId="0" fontId="15" fillId="0" borderId="66" xfId="0" applyFont="1" applyFill="1" applyBorder="1" applyAlignment="1" applyProtection="1">
      <alignment horizontal="center" vertical="top" wrapText="1"/>
      <protection locked="0"/>
    </xf>
    <xf numFmtId="3" fontId="12" fillId="0" borderId="70" xfId="0" applyNumberFormat="1" applyFont="1" applyFill="1" applyBorder="1" applyAlignment="1" applyProtection="1">
      <alignment horizontal="center" vertical="center" wrapText="1"/>
      <protection locked="0"/>
    </xf>
    <xf numFmtId="3" fontId="12" fillId="0" borderId="71" xfId="0" applyNumberFormat="1" applyFont="1" applyFill="1" applyBorder="1" applyAlignment="1" applyProtection="1">
      <alignment horizontal="center" vertical="center" wrapText="1"/>
      <protection locked="0"/>
    </xf>
    <xf numFmtId="3" fontId="12" fillId="0" borderId="72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60" xfId="1" applyNumberFormat="1" applyFont="1" applyBorder="1" applyAlignment="1" applyProtection="1">
      <alignment horizontal="left" vertical="center" wrapText="1"/>
      <protection locked="0"/>
    </xf>
    <xf numFmtId="0" fontId="15" fillId="0" borderId="35" xfId="0" applyFont="1" applyBorder="1" applyAlignment="1" applyProtection="1">
      <alignment horizontal="center" vertical="top" wrapText="1"/>
      <protection locked="0"/>
    </xf>
    <xf numFmtId="0" fontId="15" fillId="0" borderId="84" xfId="0" applyFont="1" applyBorder="1" applyAlignment="1" applyProtection="1">
      <alignment horizontal="center" vertical="top" wrapText="1"/>
      <protection locked="0"/>
    </xf>
    <xf numFmtId="0" fontId="15" fillId="0" borderId="37" xfId="0" applyFont="1" applyBorder="1" applyAlignment="1" applyProtection="1">
      <alignment horizontal="left" vertical="top" wrapText="1"/>
      <protection locked="0"/>
    </xf>
    <xf numFmtId="0" fontId="15" fillId="0" borderId="83" xfId="0" applyFont="1" applyBorder="1" applyAlignment="1" applyProtection="1">
      <alignment horizontal="left" vertical="top" wrapText="1"/>
      <protection locked="0"/>
    </xf>
    <xf numFmtId="0" fontId="15" fillId="0" borderId="38" xfId="0" applyFont="1" applyBorder="1" applyAlignment="1" applyProtection="1">
      <alignment horizontal="center" vertical="top" wrapText="1"/>
      <protection locked="0"/>
    </xf>
    <xf numFmtId="0" fontId="15" fillId="0" borderId="85" xfId="0" applyFont="1" applyBorder="1" applyAlignment="1" applyProtection="1">
      <alignment horizontal="center" vertical="top" wrapText="1"/>
      <protection locked="0"/>
    </xf>
    <xf numFmtId="0" fontId="15" fillId="0" borderId="39" xfId="0" applyFont="1" applyBorder="1" applyAlignment="1" applyProtection="1">
      <alignment horizontal="center" vertical="top" wrapText="1"/>
      <protection locked="0"/>
    </xf>
    <xf numFmtId="0" fontId="15" fillId="0" borderId="86" xfId="0" applyFont="1" applyBorder="1" applyAlignment="1" applyProtection="1">
      <alignment horizontal="center" vertical="top" wrapText="1"/>
      <protection locked="0"/>
    </xf>
    <xf numFmtId="0" fontId="14" fillId="0" borderId="39" xfId="0" applyFont="1" applyBorder="1" applyAlignment="1" applyProtection="1">
      <alignment horizontal="center" vertical="top" wrapText="1"/>
      <protection locked="0"/>
    </xf>
    <xf numFmtId="0" fontId="14" fillId="0" borderId="86" xfId="0" applyFont="1" applyBorder="1" applyAlignment="1" applyProtection="1">
      <alignment horizontal="center" vertical="top" wrapText="1"/>
      <protection locked="0"/>
    </xf>
    <xf numFmtId="0" fontId="15" fillId="0" borderId="37" xfId="0" applyFont="1" applyBorder="1" applyAlignment="1" applyProtection="1">
      <alignment horizontal="center" vertical="top" wrapText="1"/>
      <protection locked="0"/>
    </xf>
    <xf numFmtId="0" fontId="15" fillId="0" borderId="83" xfId="0" applyFont="1" applyBorder="1" applyAlignment="1" applyProtection="1">
      <alignment horizontal="center" vertical="top" wrapText="1"/>
      <protection locked="0"/>
    </xf>
    <xf numFmtId="3" fontId="15" fillId="0" borderId="87" xfId="0" applyNumberFormat="1" applyFont="1" applyBorder="1" applyAlignment="1" applyProtection="1">
      <alignment horizontal="center" vertical="top" wrapText="1"/>
      <protection locked="0"/>
    </xf>
    <xf numFmtId="3" fontId="15" fillId="0" borderId="88" xfId="0" applyNumberFormat="1" applyFont="1" applyBorder="1" applyAlignment="1" applyProtection="1">
      <alignment horizontal="center" vertical="top" wrapText="1"/>
      <protection locked="0"/>
    </xf>
    <xf numFmtId="3" fontId="15" fillId="0" borderId="89" xfId="0" applyNumberFormat="1" applyFont="1" applyBorder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8" fillId="5" borderId="0" xfId="0" applyFont="1" applyFill="1" applyAlignment="1" applyProtection="1">
      <alignment horizontal="left" vertical="center" wrapText="1"/>
      <protection locked="0"/>
    </xf>
    <xf numFmtId="0" fontId="6" fillId="0" borderId="82" xfId="0" applyFont="1" applyBorder="1" applyAlignment="1" applyProtection="1">
      <alignment horizontal="left" vertical="center" wrapText="1"/>
      <protection locked="0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0" fontId="12" fillId="0" borderId="0" xfId="0" applyFont="1" applyAlignment="1">
      <alignment horizontal="left" vertical="center" wrapText="1"/>
    </xf>
    <xf numFmtId="14" fontId="1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3" applyFont="1" applyAlignment="1">
      <alignment horizontal="left" vertical="top" wrapText="1"/>
    </xf>
    <xf numFmtId="14" fontId="1" fillId="0" borderId="0" xfId="0" applyNumberFormat="1" applyFont="1" applyAlignment="1">
      <alignment horizontal="left"/>
    </xf>
    <xf numFmtId="0" fontId="2" fillId="0" borderId="22" xfId="0" applyNumberFormat="1" applyFont="1" applyBorder="1" applyAlignment="1">
      <alignment horizontal="center" vertical="top"/>
    </xf>
    <xf numFmtId="0" fontId="1" fillId="0" borderId="0" xfId="3" applyFont="1" applyAlignment="1">
      <alignment horizontal="left" wrapText="1"/>
    </xf>
    <xf numFmtId="0" fontId="19" fillId="0" borderId="0" xfId="3" applyFont="1" applyAlignment="1">
      <alignment horizontal="left" vertical="top" wrapText="1"/>
    </xf>
    <xf numFmtId="0" fontId="3" fillId="0" borderId="0" xfId="3" applyFont="1" applyAlignment="1">
      <alignment horizontal="center" wrapText="1"/>
    </xf>
    <xf numFmtId="0" fontId="1" fillId="0" borderId="0" xfId="3" applyFont="1" applyAlignment="1">
      <alignment horizontal="left"/>
    </xf>
    <xf numFmtId="0" fontId="1" fillId="0" borderId="0" xfId="3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2" borderId="96" xfId="0" applyFont="1" applyFill="1" applyBorder="1" applyAlignment="1">
      <alignment horizontal="left" vertical="center"/>
    </xf>
    <xf numFmtId="0" fontId="2" fillId="2" borderId="97" xfId="0" applyFont="1" applyFill="1" applyBorder="1" applyAlignment="1">
      <alignment horizontal="left" vertical="center"/>
    </xf>
    <xf numFmtId="0" fontId="2" fillId="2" borderId="98" xfId="0" applyFont="1" applyFill="1" applyBorder="1" applyAlignment="1">
      <alignment horizontal="left" vertical="center"/>
    </xf>
    <xf numFmtId="0" fontId="20" fillId="0" borderId="99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left" vertical="center" wrapText="1"/>
    </xf>
    <xf numFmtId="0" fontId="20" fillId="0" borderId="17" xfId="0" applyFont="1" applyBorder="1" applyAlignment="1">
      <alignment horizontal="left" vertical="center" wrapText="1"/>
    </xf>
    <xf numFmtId="0" fontId="20" fillId="0" borderId="100" xfId="0" applyFont="1" applyBorder="1" applyAlignment="1">
      <alignment horizontal="left" vertical="center" wrapText="1"/>
    </xf>
    <xf numFmtId="0" fontId="20" fillId="0" borderId="101" xfId="0" applyFont="1" applyBorder="1" applyAlignment="1">
      <alignment horizontal="left" vertical="center" wrapText="1"/>
    </xf>
    <xf numFmtId="0" fontId="20" fillId="0" borderId="102" xfId="0" applyFont="1" applyBorder="1" applyAlignment="1">
      <alignment horizontal="left" vertical="center" wrapText="1"/>
    </xf>
    <xf numFmtId="0" fontId="2" fillId="0" borderId="0" xfId="0" applyNumberFormat="1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0" fillId="0" borderId="0" xfId="0" applyNumberFormat="1" applyFont="1" applyAlignment="1" applyProtection="1">
      <alignment horizontal="left" wrapText="1"/>
      <protection locked="0"/>
    </xf>
    <xf numFmtId="0" fontId="1" fillId="0" borderId="0" xfId="0" applyNumberFormat="1" applyFont="1" applyBorder="1" applyAlignment="1" applyProtection="1">
      <alignment horizontal="left" vertical="top" wrapText="1"/>
      <protection locked="0"/>
    </xf>
  </cellXfs>
  <cellStyles count="4">
    <cellStyle name="Normálna" xfId="0" builtinId="0"/>
    <cellStyle name="Normálna 2" xfId="2"/>
    <cellStyle name="Normálna 2 2" xfId="3"/>
    <cellStyle name="normálne 2 2" xfId="1"/>
  </cellStyles>
  <dxfs count="98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8E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33"/>
  <sheetViews>
    <sheetView showGridLines="0" tabSelected="1" zoomScale="90" zoomScaleNormal="90" workbookViewId="0">
      <selection activeCell="A2" sqref="A2:D2"/>
    </sheetView>
  </sheetViews>
  <sheetFormatPr defaultRowHeight="15" x14ac:dyDescent="0.25"/>
  <cols>
    <col min="1" max="1" width="5.28515625" style="1" customWidth="1"/>
    <col min="2" max="2" width="22.42578125" style="1" customWidth="1"/>
    <col min="3" max="4" width="29.7109375" style="1" customWidth="1"/>
    <col min="5" max="16384" width="9.140625" style="1"/>
  </cols>
  <sheetData>
    <row r="1" spans="1:10" x14ac:dyDescent="0.25">
      <c r="A1" s="200" t="s">
        <v>11</v>
      </c>
      <c r="B1" s="200"/>
    </row>
    <row r="2" spans="1:10" x14ac:dyDescent="0.25">
      <c r="A2" s="201" t="str">
        <f>'Príloha č. 2_časť č.2 '!A2:G2</f>
        <v>Hadička spojovacia, set infúzny, set transfúzny</v>
      </c>
      <c r="B2" s="201"/>
      <c r="C2" s="201"/>
      <c r="D2" s="201"/>
    </row>
    <row r="3" spans="1:10" ht="24.95" customHeight="1" x14ac:dyDescent="0.25">
      <c r="A3" s="195"/>
      <c r="B3" s="195"/>
      <c r="C3" s="195"/>
    </row>
    <row r="4" spans="1:10" ht="36" customHeight="1" x14ac:dyDescent="0.3">
      <c r="A4" s="196" t="s">
        <v>34</v>
      </c>
      <c r="B4" s="197"/>
      <c r="C4" s="197"/>
      <c r="D4" s="197"/>
      <c r="E4" s="2"/>
      <c r="F4" s="2"/>
      <c r="G4" s="2"/>
      <c r="H4" s="2"/>
      <c r="I4" s="2"/>
      <c r="J4" s="2"/>
    </row>
    <row r="6" spans="1:10" x14ac:dyDescent="0.25">
      <c r="A6" s="191" t="s">
        <v>0</v>
      </c>
      <c r="B6" s="191"/>
      <c r="C6" s="192"/>
      <c r="D6" s="192"/>
      <c r="F6" s="16"/>
    </row>
    <row r="7" spans="1:10" x14ac:dyDescent="0.25">
      <c r="A7" s="191" t="s">
        <v>1</v>
      </c>
      <c r="B7" s="191"/>
      <c r="C7" s="192"/>
      <c r="D7" s="192"/>
    </row>
    <row r="8" spans="1:10" x14ac:dyDescent="0.25">
      <c r="A8" s="191" t="s">
        <v>2</v>
      </c>
      <c r="B8" s="191"/>
      <c r="C8" s="192"/>
      <c r="D8" s="192"/>
    </row>
    <row r="9" spans="1:10" x14ac:dyDescent="0.25">
      <c r="A9" s="191" t="s">
        <v>3</v>
      </c>
      <c r="B9" s="191"/>
      <c r="C9" s="192"/>
      <c r="D9" s="192"/>
    </row>
    <row r="10" spans="1:10" x14ac:dyDescent="0.25">
      <c r="A10" s="3"/>
      <c r="B10" s="3"/>
      <c r="C10" s="3"/>
    </row>
    <row r="11" spans="1:10" x14ac:dyDescent="0.25">
      <c r="A11" s="199" t="s">
        <v>47</v>
      </c>
      <c r="B11" s="199"/>
      <c r="C11" s="199"/>
      <c r="D11" s="5"/>
      <c r="E11" s="5"/>
      <c r="F11" s="5"/>
      <c r="G11" s="5"/>
      <c r="H11" s="5"/>
      <c r="I11" s="5"/>
      <c r="J11" s="5"/>
    </row>
    <row r="12" spans="1:10" x14ac:dyDescent="0.25">
      <c r="A12" s="191" t="s">
        <v>4</v>
      </c>
      <c r="B12" s="191"/>
      <c r="C12" s="192"/>
      <c r="D12" s="192"/>
    </row>
    <row r="13" spans="1:10" x14ac:dyDescent="0.25">
      <c r="A13" s="191" t="s">
        <v>18</v>
      </c>
      <c r="B13" s="191"/>
      <c r="C13" s="192"/>
      <c r="D13" s="192"/>
    </row>
    <row r="14" spans="1:10" x14ac:dyDescent="0.25">
      <c r="A14" s="191" t="s">
        <v>5</v>
      </c>
      <c r="B14" s="191"/>
      <c r="C14" s="192"/>
      <c r="D14" s="192"/>
    </row>
    <row r="15" spans="1:10" x14ac:dyDescent="0.25">
      <c r="A15" s="191" t="s">
        <v>6</v>
      </c>
      <c r="B15" s="191"/>
      <c r="C15" s="192"/>
      <c r="D15" s="192"/>
    </row>
    <row r="17" spans="1:10" ht="14.25" customHeight="1" x14ac:dyDescent="0.25">
      <c r="A17" s="199" t="s">
        <v>48</v>
      </c>
      <c r="B17" s="199"/>
      <c r="C17" s="199"/>
      <c r="D17" s="5"/>
      <c r="E17" s="5"/>
      <c r="F17" s="5"/>
      <c r="G17" s="5"/>
      <c r="H17" s="5"/>
      <c r="I17" s="5"/>
      <c r="J17" s="5"/>
    </row>
    <row r="18" spans="1:10" x14ac:dyDescent="0.25">
      <c r="A18" s="191" t="s">
        <v>4</v>
      </c>
      <c r="B18" s="191"/>
      <c r="C18" s="192"/>
      <c r="D18" s="192"/>
    </row>
    <row r="19" spans="1:10" x14ac:dyDescent="0.25">
      <c r="A19" s="191" t="s">
        <v>18</v>
      </c>
      <c r="B19" s="191"/>
      <c r="C19" s="192"/>
      <c r="D19" s="192"/>
    </row>
    <row r="20" spans="1:10" x14ac:dyDescent="0.25">
      <c r="A20" s="191" t="s">
        <v>5</v>
      </c>
      <c r="B20" s="191"/>
      <c r="C20" s="192"/>
      <c r="D20" s="192"/>
    </row>
    <row r="21" spans="1:10" x14ac:dyDescent="0.25">
      <c r="A21" s="191" t="s">
        <v>6</v>
      </c>
      <c r="B21" s="191"/>
      <c r="C21" s="192"/>
      <c r="D21" s="192"/>
    </row>
    <row r="22" spans="1:10" x14ac:dyDescent="0.25">
      <c r="A22" s="3"/>
      <c r="B22" s="3"/>
      <c r="C22" s="3"/>
    </row>
    <row r="23" spans="1:10" ht="24.95" customHeight="1" x14ac:dyDescent="0.25">
      <c r="A23" s="195"/>
      <c r="B23" s="195"/>
      <c r="C23" s="195"/>
    </row>
    <row r="24" spans="1:10" x14ac:dyDescent="0.25">
      <c r="A24" s="1" t="s">
        <v>7</v>
      </c>
      <c r="B24" s="192"/>
      <c r="C24" s="192"/>
    </row>
    <row r="25" spans="1:10" x14ac:dyDescent="0.25">
      <c r="A25" s="4" t="s">
        <v>9</v>
      </c>
      <c r="B25" s="194"/>
      <c r="C25" s="194"/>
    </row>
    <row r="28" spans="1:10" x14ac:dyDescent="0.25">
      <c r="C28" s="101" t="s">
        <v>58</v>
      </c>
      <c r="D28" s="3"/>
    </row>
    <row r="29" spans="1:10" x14ac:dyDescent="0.25">
      <c r="C29" s="101" t="s">
        <v>59</v>
      </c>
      <c r="D29" s="105"/>
    </row>
    <row r="30" spans="1:10" ht="28.5" customHeight="1" x14ac:dyDescent="0.25">
      <c r="D30" s="104"/>
    </row>
    <row r="32" spans="1:10" s="9" customFormat="1" ht="11.25" x14ac:dyDescent="0.2">
      <c r="A32" s="198" t="s">
        <v>10</v>
      </c>
      <c r="B32" s="198"/>
    </row>
    <row r="33" spans="1:5" s="10" customFormat="1" ht="15" customHeight="1" x14ac:dyDescent="0.2">
      <c r="A33" s="13"/>
      <c r="B33" s="193" t="s">
        <v>12</v>
      </c>
      <c r="C33" s="193"/>
      <c r="D33" s="11"/>
      <c r="E33" s="12"/>
    </row>
  </sheetData>
  <mergeCells count="35">
    <mergeCell ref="A1:B1"/>
    <mergeCell ref="A15:B15"/>
    <mergeCell ref="A14:B14"/>
    <mergeCell ref="A12:B12"/>
    <mergeCell ref="A11:C11"/>
    <mergeCell ref="A2:D2"/>
    <mergeCell ref="A3:C3"/>
    <mergeCell ref="C12:D12"/>
    <mergeCell ref="A8:B8"/>
    <mergeCell ref="A7:B7"/>
    <mergeCell ref="A6:B6"/>
    <mergeCell ref="B33:C33"/>
    <mergeCell ref="B24:C24"/>
    <mergeCell ref="B25:C25"/>
    <mergeCell ref="A23:C23"/>
    <mergeCell ref="A4:D4"/>
    <mergeCell ref="C6:D6"/>
    <mergeCell ref="A32:B32"/>
    <mergeCell ref="C7:D7"/>
    <mergeCell ref="C8:D8"/>
    <mergeCell ref="C9:D9"/>
    <mergeCell ref="C15:D15"/>
    <mergeCell ref="C14:D14"/>
    <mergeCell ref="A9:B9"/>
    <mergeCell ref="A13:B13"/>
    <mergeCell ref="C13:D13"/>
    <mergeCell ref="A17:C17"/>
    <mergeCell ref="A21:B21"/>
    <mergeCell ref="C21:D21"/>
    <mergeCell ref="A18:B18"/>
    <mergeCell ref="C18:D18"/>
    <mergeCell ref="A19:B19"/>
    <mergeCell ref="C19:D19"/>
    <mergeCell ref="A20:B20"/>
    <mergeCell ref="C20:D20"/>
  </mergeCells>
  <conditionalFormatting sqref="C6:D6 D29">
    <cfRule type="containsBlanks" dxfId="97" priority="22">
      <formula>LEN(TRIM(C6))=0</formula>
    </cfRule>
  </conditionalFormatting>
  <conditionalFormatting sqref="A33:B33">
    <cfRule type="containsBlanks" dxfId="96" priority="17">
      <formula>LEN(TRIM(A33))=0</formula>
    </cfRule>
  </conditionalFormatting>
  <conditionalFormatting sqref="B25:C25">
    <cfRule type="containsBlanks" dxfId="95" priority="10">
      <formula>LEN(TRIM(B25))=0</formula>
    </cfRule>
  </conditionalFormatting>
  <conditionalFormatting sqref="C7:D9">
    <cfRule type="containsBlanks" dxfId="94" priority="4">
      <formula>LEN(TRIM(C7))=0</formula>
    </cfRule>
  </conditionalFormatting>
  <conditionalFormatting sqref="C12:D15">
    <cfRule type="containsBlanks" dxfId="93" priority="3">
      <formula>LEN(TRIM(C12))=0</formula>
    </cfRule>
  </conditionalFormatting>
  <conditionalFormatting sqref="C18:D21">
    <cfRule type="containsBlanks" dxfId="92" priority="2">
      <formula>LEN(TRIM(C18))=0</formula>
    </cfRule>
  </conditionalFormatting>
  <conditionalFormatting sqref="B24:C24">
    <cfRule type="containsBlanks" dxfId="91" priority="1">
      <formula>LEN(TRIM(B24))=0</formula>
    </cfRule>
  </conditionalFormatting>
  <pageMargins left="0.59055118110236227" right="0.39370078740157483" top="0.98425196850393704" bottom="0.39370078740157483" header="0.31496062992125984" footer="0.31496062992125984"/>
  <pageSetup paperSize="9" orientation="portrait" r:id="rId1"/>
  <headerFooter>
    <oddHeader xml:space="preserve">&amp;L&amp;"Times New Roman,Tučné"Príloha č. 1 &amp;"Times New Roman,Normálne"
List s kontaktnými údajmi oprávnenej osoby uchádzača 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A1:N24"/>
  <sheetViews>
    <sheetView showGridLines="0" zoomScale="90" zoomScaleNormal="90" workbookViewId="0">
      <selection activeCell="A4" sqref="A4:N4"/>
    </sheetView>
  </sheetViews>
  <sheetFormatPr defaultRowHeight="15" x14ac:dyDescent="0.25"/>
  <cols>
    <col min="1" max="1" width="5.28515625" style="18" customWidth="1"/>
    <col min="2" max="2" width="27.85546875" style="18" customWidth="1"/>
    <col min="3" max="3" width="10" style="18" customWidth="1"/>
    <col min="4" max="4" width="14.85546875" style="18" customWidth="1"/>
    <col min="5" max="5" width="26.7109375" style="18" customWidth="1"/>
    <col min="6" max="6" width="11.42578125" style="18" customWidth="1"/>
    <col min="7" max="7" width="12.5703125" style="18" customWidth="1"/>
    <col min="8" max="8" width="12.140625" style="18" customWidth="1"/>
    <col min="9" max="9" width="12" style="18" customWidth="1"/>
    <col min="10" max="10" width="7.85546875" style="18" customWidth="1"/>
    <col min="11" max="11" width="11.7109375" style="18" customWidth="1"/>
    <col min="12" max="12" width="12" style="18" customWidth="1"/>
    <col min="13" max="14" width="15.7109375" style="18" customWidth="1"/>
    <col min="15" max="16384" width="9.140625" style="18"/>
  </cols>
  <sheetData>
    <row r="1" spans="1:14" x14ac:dyDescent="0.25">
      <c r="A1" s="241" t="s">
        <v>11</v>
      </c>
      <c r="B1" s="241"/>
      <c r="C1" s="178"/>
      <c r="D1" s="178"/>
    </row>
    <row r="2" spans="1:14" ht="15" customHeight="1" x14ac:dyDescent="0.25">
      <c r="A2" s="242" t="str">
        <f>'Príloha č. 2_časť č.2 '!A2:G2</f>
        <v>Hadička spojovacia, set infúzny, set transfúzny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</row>
    <row r="3" spans="1:14" ht="15" customHeight="1" x14ac:dyDescent="0.25">
      <c r="A3" s="243"/>
      <c r="B3" s="243"/>
      <c r="C3" s="243"/>
      <c r="D3" s="243"/>
      <c r="E3" s="243"/>
      <c r="F3" s="179"/>
      <c r="G3" s="179"/>
      <c r="H3" s="179"/>
    </row>
    <row r="4" spans="1:14" s="26" customFormat="1" ht="60.75" customHeight="1" x14ac:dyDescent="0.25">
      <c r="A4" s="252" t="s">
        <v>144</v>
      </c>
      <c r="B4" s="252"/>
      <c r="C4" s="252"/>
      <c r="D4" s="252"/>
      <c r="E4" s="252"/>
      <c r="F4" s="252"/>
      <c r="G4" s="252"/>
      <c r="H4" s="252"/>
      <c r="I4" s="252"/>
      <c r="J4" s="252"/>
      <c r="K4" s="252"/>
      <c r="L4" s="252"/>
      <c r="M4" s="252"/>
      <c r="N4" s="252"/>
    </row>
    <row r="5" spans="1:14" s="26" customFormat="1" ht="20.100000000000001" customHeight="1" x14ac:dyDescent="0.2">
      <c r="A5" s="263" t="s">
        <v>117</v>
      </c>
      <c r="B5" s="263"/>
      <c r="C5" s="263"/>
      <c r="D5" s="263"/>
      <c r="E5" s="263"/>
      <c r="F5" s="263"/>
      <c r="G5" s="263"/>
      <c r="H5" s="263"/>
      <c r="I5" s="263"/>
      <c r="J5" s="263"/>
      <c r="K5" s="263"/>
      <c r="L5" s="263"/>
      <c r="M5" s="263"/>
      <c r="N5" s="263"/>
    </row>
    <row r="6" spans="1:14" s="19" customFormat="1" ht="31.5" customHeight="1" x14ac:dyDescent="0.25">
      <c r="A6" s="244" t="s">
        <v>20</v>
      </c>
      <c r="B6" s="248" t="s">
        <v>28</v>
      </c>
      <c r="C6" s="244" t="s">
        <v>29</v>
      </c>
      <c r="D6" s="246" t="s">
        <v>80</v>
      </c>
      <c r="E6" s="250" t="s">
        <v>21</v>
      </c>
      <c r="F6" s="250" t="s">
        <v>37</v>
      </c>
      <c r="G6" s="248" t="s">
        <v>36</v>
      </c>
      <c r="H6" s="248" t="s">
        <v>38</v>
      </c>
      <c r="I6" s="255" t="s">
        <v>55</v>
      </c>
      <c r="J6" s="256"/>
      <c r="K6" s="256"/>
      <c r="L6" s="257"/>
      <c r="M6" s="253" t="s">
        <v>56</v>
      </c>
      <c r="N6" s="254"/>
    </row>
    <row r="7" spans="1:14" s="19" customFormat="1" ht="45" customHeight="1" x14ac:dyDescent="0.25">
      <c r="A7" s="245"/>
      <c r="B7" s="249"/>
      <c r="C7" s="245"/>
      <c r="D7" s="247"/>
      <c r="E7" s="251"/>
      <c r="F7" s="251"/>
      <c r="G7" s="249"/>
      <c r="H7" s="249"/>
      <c r="I7" s="127" t="s">
        <v>30</v>
      </c>
      <c r="J7" s="128" t="s">
        <v>32</v>
      </c>
      <c r="K7" s="128" t="s">
        <v>22</v>
      </c>
      <c r="L7" s="129" t="s">
        <v>31</v>
      </c>
      <c r="M7" s="130" t="s">
        <v>30</v>
      </c>
      <c r="N7" s="131" t="s">
        <v>31</v>
      </c>
    </row>
    <row r="8" spans="1:14" s="144" customFormat="1" ht="9.75" customHeight="1" x14ac:dyDescent="0.25">
      <c r="A8" s="139" t="s">
        <v>13</v>
      </c>
      <c r="B8" s="140" t="s">
        <v>14</v>
      </c>
      <c r="C8" s="141" t="s">
        <v>15</v>
      </c>
      <c r="D8" s="142" t="s">
        <v>16</v>
      </c>
      <c r="E8" s="143" t="s">
        <v>23</v>
      </c>
      <c r="F8" s="143" t="s">
        <v>24</v>
      </c>
      <c r="G8" s="143" t="s">
        <v>25</v>
      </c>
      <c r="H8" s="143" t="s">
        <v>26</v>
      </c>
      <c r="I8" s="143" t="s">
        <v>27</v>
      </c>
      <c r="J8" s="143" t="s">
        <v>39</v>
      </c>
      <c r="K8" s="143" t="s">
        <v>40</v>
      </c>
      <c r="L8" s="143" t="s">
        <v>41</v>
      </c>
      <c r="M8" s="143" t="s">
        <v>42</v>
      </c>
      <c r="N8" s="143" t="s">
        <v>43</v>
      </c>
    </row>
    <row r="9" spans="1:14" s="36" customFormat="1" ht="24.95" customHeight="1" thickBot="1" x14ac:dyDescent="0.3">
      <c r="A9" s="20" t="s">
        <v>13</v>
      </c>
      <c r="B9" s="39" t="s">
        <v>132</v>
      </c>
      <c r="C9" s="20" t="s">
        <v>35</v>
      </c>
      <c r="D9" s="38">
        <v>3400</v>
      </c>
      <c r="E9" s="21"/>
      <c r="F9" s="111"/>
      <c r="G9" s="111"/>
      <c r="H9" s="111"/>
      <c r="I9" s="136"/>
      <c r="J9" s="22"/>
      <c r="K9" s="145">
        <f>I9*J9</f>
        <v>0</v>
      </c>
      <c r="L9" s="146">
        <f>I9+K9</f>
        <v>0</v>
      </c>
      <c r="M9" s="147">
        <f>D9*I9</f>
        <v>0</v>
      </c>
      <c r="N9" s="146">
        <f>M9+(M9*J9)</f>
        <v>0</v>
      </c>
    </row>
    <row r="10" spans="1:14" s="37" customFormat="1" ht="24.95" customHeight="1" thickBot="1" x14ac:dyDescent="0.3">
      <c r="A10" s="23"/>
      <c r="B10" s="24"/>
      <c r="C10" s="24"/>
      <c r="D10" s="24"/>
      <c r="E10" s="25"/>
      <c r="F10" s="25"/>
      <c r="G10" s="25"/>
      <c r="H10" s="25"/>
      <c r="I10" s="24"/>
      <c r="J10" s="24"/>
      <c r="K10" s="24"/>
      <c r="L10" s="24"/>
      <c r="M10" s="137">
        <f>SUM(M9:M9)</f>
        <v>0</v>
      </c>
      <c r="N10" s="138">
        <f>SUM(N9:N9)</f>
        <v>0</v>
      </c>
    </row>
    <row r="11" spans="1:14" s="26" customFormat="1" ht="30" customHeight="1" x14ac:dyDescent="0.25">
      <c r="A11" s="262" t="s">
        <v>0</v>
      </c>
      <c r="B11" s="262"/>
      <c r="C11" s="225" t="str">
        <f>IF('Príloha č. 1'!$C$6="","",'Príloha č. 1'!$C$6)</f>
        <v/>
      </c>
      <c r="D11" s="225"/>
    </row>
    <row r="12" spans="1:14" s="26" customFormat="1" ht="15" customHeight="1" x14ac:dyDescent="0.25">
      <c r="A12" s="259" t="s">
        <v>1</v>
      </c>
      <c r="B12" s="259"/>
      <c r="C12" s="223" t="str">
        <f>IF('Príloha č. 1'!$C$7="","",'Príloha č. 1'!$C$7)</f>
        <v/>
      </c>
      <c r="D12" s="223"/>
    </row>
    <row r="13" spans="1:14" s="26" customFormat="1" x14ac:dyDescent="0.25">
      <c r="A13" s="259" t="s">
        <v>2</v>
      </c>
      <c r="B13" s="259"/>
      <c r="C13" s="223" t="str">
        <f>IF('Príloha č. 1'!$C$8="","",'Príloha č. 1'!$C$8)</f>
        <v/>
      </c>
      <c r="D13" s="223"/>
    </row>
    <row r="14" spans="1:14" s="26" customFormat="1" x14ac:dyDescent="0.25">
      <c r="A14" s="259" t="s">
        <v>3</v>
      </c>
      <c r="B14" s="259"/>
      <c r="C14" s="223" t="str">
        <f>IF('Príloha č. 1'!$C$9="","",'Príloha č. 1'!$C$9)</f>
        <v/>
      </c>
      <c r="D14" s="223"/>
    </row>
    <row r="15" spans="1:14" x14ac:dyDescent="0.25">
      <c r="C15" s="180"/>
      <c r="D15" s="27"/>
      <c r="E15" s="27"/>
      <c r="F15" s="178"/>
      <c r="G15" s="178"/>
      <c r="H15" s="178"/>
    </row>
    <row r="16" spans="1:14" ht="15" customHeight="1" x14ac:dyDescent="0.25">
      <c r="A16" s="18" t="s">
        <v>7</v>
      </c>
      <c r="B16" s="183" t="str">
        <f>IF('Príloha č. 1'!B24:C24="","",'Príloha č. 1'!B24:C24)</f>
        <v/>
      </c>
      <c r="F16" s="178"/>
      <c r="G16" s="178"/>
      <c r="H16" s="178"/>
      <c r="L16" s="100"/>
    </row>
    <row r="17" spans="1:14" ht="15" customHeight="1" x14ac:dyDescent="0.25">
      <c r="A17" s="18" t="s">
        <v>8</v>
      </c>
      <c r="B17" s="184" t="str">
        <f>IF('Príloha č. 1'!B25:C25="","",'Príloha č. 1'!B25:C25)</f>
        <v/>
      </c>
      <c r="C17" s="180"/>
      <c r="D17" s="27"/>
      <c r="E17" s="27"/>
      <c r="F17" s="178"/>
      <c r="G17" s="178"/>
      <c r="H17" s="178"/>
      <c r="L17" s="101" t="s">
        <v>58</v>
      </c>
      <c r="M17" s="98"/>
    </row>
    <row r="18" spans="1:14" x14ac:dyDescent="0.25">
      <c r="F18" s="178"/>
      <c r="G18" s="178"/>
      <c r="H18" s="178"/>
      <c r="K18" s="26"/>
      <c r="L18" s="101" t="s">
        <v>59</v>
      </c>
      <c r="M18" s="236" t="str">
        <f>IF('Príloha č. 1'!$D$29="","",'Príloha č. 1'!$D$29)</f>
        <v/>
      </c>
      <c r="N18" s="236"/>
    </row>
    <row r="19" spans="1:14" x14ac:dyDescent="0.25">
      <c r="F19" s="178"/>
      <c r="G19" s="178"/>
      <c r="H19" s="178"/>
      <c r="K19" s="26"/>
      <c r="L19" s="101"/>
      <c r="M19" s="29"/>
      <c r="N19" s="29"/>
    </row>
    <row r="20" spans="1:14" s="27" customFormat="1" x14ac:dyDescent="0.25">
      <c r="A20" s="260" t="s">
        <v>10</v>
      </c>
      <c r="B20" s="260"/>
      <c r="C20" s="180"/>
      <c r="K20" s="18"/>
      <c r="L20" s="18"/>
      <c r="N20" s="18"/>
    </row>
    <row r="21" spans="1:14" s="29" customFormat="1" ht="15" customHeight="1" x14ac:dyDescent="0.25">
      <c r="A21" s="28"/>
      <c r="B21" s="261" t="s">
        <v>12</v>
      </c>
      <c r="C21" s="261"/>
      <c r="D21" s="261"/>
      <c r="E21" s="261"/>
      <c r="F21" s="181"/>
      <c r="G21" s="181"/>
      <c r="H21" s="181"/>
    </row>
    <row r="22" spans="1:14" s="34" customFormat="1" ht="5.85" customHeight="1" thickBot="1" x14ac:dyDescent="0.3">
      <c r="A22" s="18"/>
      <c r="B22" s="30"/>
      <c r="C22" s="30"/>
      <c r="D22" s="30"/>
      <c r="E22" s="31"/>
      <c r="F22" s="31"/>
      <c r="G22" s="31"/>
      <c r="H22" s="31"/>
      <c r="I22" s="33"/>
      <c r="J22" s="32"/>
      <c r="M22" s="33"/>
    </row>
    <row r="23" spans="1:14" s="34" customFormat="1" ht="15.75" thickBot="1" x14ac:dyDescent="0.3">
      <c r="A23" s="35"/>
      <c r="B23" s="30" t="s">
        <v>57</v>
      </c>
      <c r="C23" s="30"/>
      <c r="D23" s="30"/>
      <c r="E23" s="31"/>
      <c r="F23" s="31"/>
      <c r="G23" s="31"/>
      <c r="H23" s="31"/>
      <c r="I23" s="33"/>
      <c r="J23" s="32"/>
      <c r="M23" s="33"/>
    </row>
    <row r="24" spans="1:14" ht="27" customHeight="1" x14ac:dyDescent="0.25">
      <c r="A24" s="259" t="s">
        <v>68</v>
      </c>
      <c r="B24" s="259"/>
      <c r="C24" s="259"/>
      <c r="D24" s="259"/>
      <c r="E24" s="259"/>
      <c r="F24" s="259"/>
      <c r="G24" s="259"/>
      <c r="H24" s="259"/>
      <c r="I24" s="259"/>
      <c r="J24" s="259"/>
      <c r="K24" s="259"/>
      <c r="L24" s="259"/>
      <c r="M24" s="259"/>
      <c r="N24" s="259"/>
    </row>
  </sheetData>
  <mergeCells count="27">
    <mergeCell ref="I6:L6"/>
    <mergeCell ref="D6:D7"/>
    <mergeCell ref="E6:E7"/>
    <mergeCell ref="F6:F7"/>
    <mergeCell ref="G6:G7"/>
    <mergeCell ref="H6:H7"/>
    <mergeCell ref="A1:B1"/>
    <mergeCell ref="A2:L2"/>
    <mergeCell ref="A3:E3"/>
    <mergeCell ref="A4:N4"/>
    <mergeCell ref="A5:N5"/>
    <mergeCell ref="M6:N6"/>
    <mergeCell ref="M18:N18"/>
    <mergeCell ref="A20:B20"/>
    <mergeCell ref="B21:E21"/>
    <mergeCell ref="A24:N24"/>
    <mergeCell ref="A12:B12"/>
    <mergeCell ref="C12:D12"/>
    <mergeCell ref="A13:B13"/>
    <mergeCell ref="C13:D13"/>
    <mergeCell ref="A14:B14"/>
    <mergeCell ref="C14:D14"/>
    <mergeCell ref="A11:B11"/>
    <mergeCell ref="C11:D11"/>
    <mergeCell ref="A6:A7"/>
    <mergeCell ref="B6:B7"/>
    <mergeCell ref="C6:C7"/>
  </mergeCells>
  <conditionalFormatting sqref="B16:B17">
    <cfRule type="containsBlanks" dxfId="36" priority="3">
      <formula>LEN(TRIM(B16))=0</formula>
    </cfRule>
  </conditionalFormatting>
  <conditionalFormatting sqref="C11:D14">
    <cfRule type="containsBlanks" dxfId="35" priority="2">
      <formula>LEN(TRIM(C11))=0</formula>
    </cfRule>
  </conditionalFormatting>
  <conditionalFormatting sqref="M18:N18">
    <cfRule type="containsBlanks" dxfId="34" priority="1">
      <formula>LEN(TRIM(M18))=0</formula>
    </cfRule>
  </conditionalFormatting>
  <pageMargins left="0.59055118110236227" right="0.39370078740157483" top="0.98425196850393704" bottom="0.39370078740157483" header="0.31496062992125984" footer="0.31496062992125984"/>
  <pageSetup paperSize="9" scale="69" fitToHeight="0" orientation="landscape" r:id="rId1"/>
  <headerFooter>
    <oddHeader>&amp;L&amp;"Times New Roman,Tučné"&amp;12Príloha č. 3 &amp;"Times New Roman,Normálne"
Štruktúrovaný rozpočet ceny predmetu zákazky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N24"/>
  <sheetViews>
    <sheetView showGridLines="0" zoomScale="90" zoomScaleNormal="90" workbookViewId="0">
      <selection activeCell="A4" sqref="A4:N4"/>
    </sheetView>
  </sheetViews>
  <sheetFormatPr defaultRowHeight="15" x14ac:dyDescent="0.25"/>
  <cols>
    <col min="1" max="1" width="5.28515625" style="18" customWidth="1"/>
    <col min="2" max="2" width="27.85546875" style="18" customWidth="1"/>
    <col min="3" max="3" width="10" style="18" customWidth="1"/>
    <col min="4" max="4" width="14.85546875" style="18" customWidth="1"/>
    <col min="5" max="5" width="26.7109375" style="18" customWidth="1"/>
    <col min="6" max="6" width="11.42578125" style="18" customWidth="1"/>
    <col min="7" max="7" width="12.5703125" style="18" customWidth="1"/>
    <col min="8" max="8" width="12.140625" style="18" customWidth="1"/>
    <col min="9" max="9" width="12" style="18" customWidth="1"/>
    <col min="10" max="10" width="7.85546875" style="18" customWidth="1"/>
    <col min="11" max="11" width="11.7109375" style="18" customWidth="1"/>
    <col min="12" max="12" width="12" style="18" customWidth="1"/>
    <col min="13" max="14" width="15.7109375" style="18" customWidth="1"/>
    <col min="15" max="16384" width="9.140625" style="18"/>
  </cols>
  <sheetData>
    <row r="1" spans="1:14" x14ac:dyDescent="0.25">
      <c r="A1" s="241" t="s">
        <v>11</v>
      </c>
      <c r="B1" s="241"/>
      <c r="C1" s="178"/>
      <c r="D1" s="178"/>
    </row>
    <row r="2" spans="1:14" ht="15" customHeight="1" x14ac:dyDescent="0.25">
      <c r="A2" s="242" t="str">
        <f>'Príloha č. 2_časť č.2 '!A2:G2</f>
        <v>Hadička spojovacia, set infúzny, set transfúzny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</row>
    <row r="3" spans="1:14" ht="15" customHeight="1" x14ac:dyDescent="0.25">
      <c r="A3" s="243"/>
      <c r="B3" s="243"/>
      <c r="C3" s="243"/>
      <c r="D3" s="243"/>
      <c r="E3" s="243"/>
      <c r="F3" s="179"/>
      <c r="G3" s="179"/>
      <c r="H3" s="179"/>
    </row>
    <row r="4" spans="1:14" s="26" customFormat="1" ht="60.75" customHeight="1" x14ac:dyDescent="0.25">
      <c r="A4" s="252" t="s">
        <v>144</v>
      </c>
      <c r="B4" s="252"/>
      <c r="C4" s="252"/>
      <c r="D4" s="252"/>
      <c r="E4" s="252"/>
      <c r="F4" s="252"/>
      <c r="G4" s="252"/>
      <c r="H4" s="252"/>
      <c r="I4" s="252"/>
      <c r="J4" s="252"/>
      <c r="K4" s="252"/>
      <c r="L4" s="252"/>
      <c r="M4" s="252"/>
      <c r="N4" s="252"/>
    </row>
    <row r="5" spans="1:14" s="26" customFormat="1" ht="20.100000000000001" customHeight="1" x14ac:dyDescent="0.2">
      <c r="A5" s="263" t="s">
        <v>123</v>
      </c>
      <c r="B5" s="263"/>
      <c r="C5" s="263"/>
      <c r="D5" s="263"/>
      <c r="E5" s="263"/>
      <c r="F5" s="263"/>
      <c r="G5" s="263"/>
      <c r="H5" s="263"/>
      <c r="I5" s="263"/>
      <c r="J5" s="263"/>
      <c r="K5" s="263"/>
      <c r="L5" s="263"/>
      <c r="M5" s="263"/>
      <c r="N5" s="263"/>
    </row>
    <row r="6" spans="1:14" s="19" customFormat="1" ht="31.5" customHeight="1" x14ac:dyDescent="0.25">
      <c r="A6" s="244" t="s">
        <v>20</v>
      </c>
      <c r="B6" s="248" t="s">
        <v>28</v>
      </c>
      <c r="C6" s="244" t="s">
        <v>29</v>
      </c>
      <c r="D6" s="246" t="s">
        <v>80</v>
      </c>
      <c r="E6" s="250" t="s">
        <v>21</v>
      </c>
      <c r="F6" s="250" t="s">
        <v>37</v>
      </c>
      <c r="G6" s="248" t="s">
        <v>36</v>
      </c>
      <c r="H6" s="248" t="s">
        <v>38</v>
      </c>
      <c r="I6" s="255" t="s">
        <v>55</v>
      </c>
      <c r="J6" s="256"/>
      <c r="K6" s="256"/>
      <c r="L6" s="257"/>
      <c r="M6" s="253" t="s">
        <v>56</v>
      </c>
      <c r="N6" s="254"/>
    </row>
    <row r="7" spans="1:14" s="19" customFormat="1" ht="45" customHeight="1" x14ac:dyDescent="0.25">
      <c r="A7" s="245"/>
      <c r="B7" s="249"/>
      <c r="C7" s="245"/>
      <c r="D7" s="247"/>
      <c r="E7" s="251"/>
      <c r="F7" s="251"/>
      <c r="G7" s="249"/>
      <c r="H7" s="249"/>
      <c r="I7" s="127" t="s">
        <v>30</v>
      </c>
      <c r="J7" s="128" t="s">
        <v>32</v>
      </c>
      <c r="K7" s="128" t="s">
        <v>22</v>
      </c>
      <c r="L7" s="129" t="s">
        <v>31</v>
      </c>
      <c r="M7" s="130" t="s">
        <v>30</v>
      </c>
      <c r="N7" s="131" t="s">
        <v>31</v>
      </c>
    </row>
    <row r="8" spans="1:14" s="144" customFormat="1" ht="9.75" customHeight="1" x14ac:dyDescent="0.25">
      <c r="A8" s="139" t="s">
        <v>13</v>
      </c>
      <c r="B8" s="140" t="s">
        <v>14</v>
      </c>
      <c r="C8" s="141" t="s">
        <v>15</v>
      </c>
      <c r="D8" s="142" t="s">
        <v>16</v>
      </c>
      <c r="E8" s="143" t="s">
        <v>23</v>
      </c>
      <c r="F8" s="143" t="s">
        <v>24</v>
      </c>
      <c r="G8" s="143" t="s">
        <v>25</v>
      </c>
      <c r="H8" s="143" t="s">
        <v>26</v>
      </c>
      <c r="I8" s="143" t="s">
        <v>27</v>
      </c>
      <c r="J8" s="143" t="s">
        <v>39</v>
      </c>
      <c r="K8" s="143" t="s">
        <v>40</v>
      </c>
      <c r="L8" s="143" t="s">
        <v>41</v>
      </c>
      <c r="M8" s="143" t="s">
        <v>42</v>
      </c>
      <c r="N8" s="143" t="s">
        <v>43</v>
      </c>
    </row>
    <row r="9" spans="1:14" s="36" customFormat="1" ht="24.95" customHeight="1" thickBot="1" x14ac:dyDescent="0.3">
      <c r="A9" s="20" t="s">
        <v>13</v>
      </c>
      <c r="B9" s="39" t="s">
        <v>133</v>
      </c>
      <c r="C9" s="20" t="s">
        <v>35</v>
      </c>
      <c r="D9" s="38">
        <v>19200</v>
      </c>
      <c r="E9" s="21"/>
      <c r="F9" s="111"/>
      <c r="G9" s="111"/>
      <c r="H9" s="111"/>
      <c r="I9" s="136"/>
      <c r="J9" s="22"/>
      <c r="K9" s="145">
        <f>I9*J9</f>
        <v>0</v>
      </c>
      <c r="L9" s="146">
        <f>I9+K9</f>
        <v>0</v>
      </c>
      <c r="M9" s="147">
        <f>D9*I9</f>
        <v>0</v>
      </c>
      <c r="N9" s="146">
        <f>M9+(M9*J9)</f>
        <v>0</v>
      </c>
    </row>
    <row r="10" spans="1:14" s="37" customFormat="1" ht="24.95" customHeight="1" thickBot="1" x14ac:dyDescent="0.3">
      <c r="A10" s="23"/>
      <c r="B10" s="24"/>
      <c r="C10" s="24"/>
      <c r="D10" s="24"/>
      <c r="E10" s="25"/>
      <c r="F10" s="25"/>
      <c r="G10" s="25"/>
      <c r="H10" s="25"/>
      <c r="I10" s="24"/>
      <c r="J10" s="24"/>
      <c r="K10" s="24"/>
      <c r="L10" s="24"/>
      <c r="M10" s="137">
        <f>SUM(M9:M9)</f>
        <v>0</v>
      </c>
      <c r="N10" s="138">
        <f>SUM(N9:N9)</f>
        <v>0</v>
      </c>
    </row>
    <row r="11" spans="1:14" s="26" customFormat="1" ht="30" customHeight="1" x14ac:dyDescent="0.25">
      <c r="A11" s="262" t="s">
        <v>0</v>
      </c>
      <c r="B11" s="262"/>
      <c r="C11" s="225" t="str">
        <f>IF('Príloha č. 1'!$C$6="","",'Príloha č. 1'!$C$6)</f>
        <v/>
      </c>
      <c r="D11" s="225"/>
    </row>
    <row r="12" spans="1:14" s="26" customFormat="1" ht="15" customHeight="1" x14ac:dyDescent="0.25">
      <c r="A12" s="259" t="s">
        <v>1</v>
      </c>
      <c r="B12" s="259"/>
      <c r="C12" s="223" t="str">
        <f>IF('Príloha č. 1'!$C$7="","",'Príloha č. 1'!$C$7)</f>
        <v/>
      </c>
      <c r="D12" s="223"/>
    </row>
    <row r="13" spans="1:14" s="26" customFormat="1" x14ac:dyDescent="0.25">
      <c r="A13" s="259" t="s">
        <v>2</v>
      </c>
      <c r="B13" s="259"/>
      <c r="C13" s="223" t="str">
        <f>IF('Príloha č. 1'!$C$8="","",'Príloha č. 1'!$C$8)</f>
        <v/>
      </c>
      <c r="D13" s="223"/>
    </row>
    <row r="14" spans="1:14" s="26" customFormat="1" x14ac:dyDescent="0.25">
      <c r="A14" s="259" t="s">
        <v>3</v>
      </c>
      <c r="B14" s="259"/>
      <c r="C14" s="223" t="str">
        <f>IF('Príloha č. 1'!$C$9="","",'Príloha č. 1'!$C$9)</f>
        <v/>
      </c>
      <c r="D14" s="223"/>
    </row>
    <row r="15" spans="1:14" x14ac:dyDescent="0.25">
      <c r="C15" s="180"/>
      <c r="D15" s="27"/>
      <c r="E15" s="27"/>
      <c r="F15" s="178"/>
      <c r="G15" s="178"/>
      <c r="H15" s="178"/>
    </row>
    <row r="16" spans="1:14" ht="15" customHeight="1" x14ac:dyDescent="0.25">
      <c r="A16" s="18" t="s">
        <v>7</v>
      </c>
      <c r="B16" s="183" t="str">
        <f>IF('Príloha č. 1'!B24:C24="","",'Príloha č. 1'!B24:C24)</f>
        <v/>
      </c>
      <c r="F16" s="178"/>
      <c r="G16" s="178"/>
      <c r="H16" s="178"/>
      <c r="L16" s="100"/>
    </row>
    <row r="17" spans="1:14" ht="15" customHeight="1" x14ac:dyDescent="0.25">
      <c r="A17" s="18" t="s">
        <v>8</v>
      </c>
      <c r="B17" s="184" t="str">
        <f>IF('Príloha č. 1'!B25:C25="","",'Príloha č. 1'!B25:C25)</f>
        <v/>
      </c>
      <c r="C17" s="180"/>
      <c r="D17" s="27"/>
      <c r="E17" s="27"/>
      <c r="F17" s="178"/>
      <c r="G17" s="178"/>
      <c r="H17" s="178"/>
      <c r="L17" s="101" t="s">
        <v>58</v>
      </c>
      <c r="M17" s="98"/>
    </row>
    <row r="18" spans="1:14" x14ac:dyDescent="0.25">
      <c r="F18" s="178"/>
      <c r="G18" s="178"/>
      <c r="H18" s="178"/>
      <c r="K18" s="26"/>
      <c r="L18" s="101" t="s">
        <v>59</v>
      </c>
      <c r="M18" s="236" t="str">
        <f>IF('Príloha č. 1'!$D$29="","",'Príloha č. 1'!$D$29)</f>
        <v/>
      </c>
      <c r="N18" s="236"/>
    </row>
    <row r="19" spans="1:14" x14ac:dyDescent="0.25">
      <c r="F19" s="178"/>
      <c r="G19" s="178"/>
      <c r="H19" s="178"/>
      <c r="K19" s="26"/>
      <c r="L19" s="101"/>
      <c r="M19" s="29"/>
      <c r="N19" s="29"/>
    </row>
    <row r="20" spans="1:14" s="27" customFormat="1" x14ac:dyDescent="0.25">
      <c r="A20" s="260" t="s">
        <v>10</v>
      </c>
      <c r="B20" s="260"/>
      <c r="C20" s="180"/>
      <c r="K20" s="18"/>
      <c r="L20" s="18"/>
      <c r="N20" s="18"/>
    </row>
    <row r="21" spans="1:14" s="29" customFormat="1" ht="15" customHeight="1" x14ac:dyDescent="0.25">
      <c r="A21" s="28"/>
      <c r="B21" s="261" t="s">
        <v>12</v>
      </c>
      <c r="C21" s="261"/>
      <c r="D21" s="261"/>
      <c r="E21" s="261"/>
      <c r="F21" s="181"/>
      <c r="G21" s="181"/>
      <c r="H21" s="181"/>
    </row>
    <row r="22" spans="1:14" s="34" customFormat="1" ht="5.85" customHeight="1" thickBot="1" x14ac:dyDescent="0.3">
      <c r="A22" s="18"/>
      <c r="B22" s="30"/>
      <c r="C22" s="30"/>
      <c r="D22" s="30"/>
      <c r="E22" s="31"/>
      <c r="F22" s="31"/>
      <c r="G22" s="31"/>
      <c r="H22" s="31"/>
      <c r="I22" s="33"/>
      <c r="J22" s="32"/>
      <c r="M22" s="33"/>
    </row>
    <row r="23" spans="1:14" s="34" customFormat="1" ht="15.75" thickBot="1" x14ac:dyDescent="0.3">
      <c r="A23" s="35"/>
      <c r="B23" s="30" t="s">
        <v>57</v>
      </c>
      <c r="C23" s="30"/>
      <c r="D23" s="30"/>
      <c r="E23" s="31"/>
      <c r="F23" s="31"/>
      <c r="G23" s="31"/>
      <c r="H23" s="31"/>
      <c r="I23" s="33"/>
      <c r="J23" s="32"/>
      <c r="M23" s="33"/>
    </row>
    <row r="24" spans="1:14" ht="27" customHeight="1" x14ac:dyDescent="0.25">
      <c r="A24" s="259" t="s">
        <v>68</v>
      </c>
      <c r="B24" s="259"/>
      <c r="C24" s="259"/>
      <c r="D24" s="259"/>
      <c r="E24" s="259"/>
      <c r="F24" s="259"/>
      <c r="G24" s="259"/>
      <c r="H24" s="259"/>
      <c r="I24" s="259"/>
      <c r="J24" s="259"/>
      <c r="K24" s="259"/>
      <c r="L24" s="259"/>
      <c r="M24" s="259"/>
      <c r="N24" s="259"/>
    </row>
  </sheetData>
  <mergeCells count="27">
    <mergeCell ref="I6:L6"/>
    <mergeCell ref="D6:D7"/>
    <mergeCell ref="E6:E7"/>
    <mergeCell ref="F6:F7"/>
    <mergeCell ref="G6:G7"/>
    <mergeCell ref="H6:H7"/>
    <mergeCell ref="A1:B1"/>
    <mergeCell ref="A2:L2"/>
    <mergeCell ref="A3:E3"/>
    <mergeCell ref="A4:N4"/>
    <mergeCell ref="A5:N5"/>
    <mergeCell ref="M6:N6"/>
    <mergeCell ref="M18:N18"/>
    <mergeCell ref="A20:B20"/>
    <mergeCell ref="B21:E21"/>
    <mergeCell ref="A24:N24"/>
    <mergeCell ref="A12:B12"/>
    <mergeCell ref="C12:D12"/>
    <mergeCell ref="A13:B13"/>
    <mergeCell ref="C13:D13"/>
    <mergeCell ref="A14:B14"/>
    <mergeCell ref="C14:D14"/>
    <mergeCell ref="A11:B11"/>
    <mergeCell ref="C11:D11"/>
    <mergeCell ref="A6:A7"/>
    <mergeCell ref="B6:B7"/>
    <mergeCell ref="C6:C7"/>
  </mergeCells>
  <conditionalFormatting sqref="B16:B17">
    <cfRule type="containsBlanks" dxfId="33" priority="3">
      <formula>LEN(TRIM(B16))=0</formula>
    </cfRule>
  </conditionalFormatting>
  <conditionalFormatting sqref="C11:D14">
    <cfRule type="containsBlanks" dxfId="32" priority="2">
      <formula>LEN(TRIM(C11))=0</formula>
    </cfRule>
  </conditionalFormatting>
  <conditionalFormatting sqref="M18:N18">
    <cfRule type="containsBlanks" dxfId="31" priority="1">
      <formula>LEN(TRIM(M18))=0</formula>
    </cfRule>
  </conditionalFormatting>
  <pageMargins left="0.59055118110236227" right="0.39370078740157483" top="0.98425196850393704" bottom="0.39370078740157483" header="0.31496062992125984" footer="0.31496062992125984"/>
  <pageSetup paperSize="9" scale="69" fitToHeight="0" orientation="landscape" r:id="rId1"/>
  <headerFooter>
    <oddHeader>&amp;L&amp;"Times New Roman,Tučné"&amp;12Príloha č. 3 &amp;"Times New Roman,Normálne"
Štruktúrovaný rozpočet ceny predmetu zákazky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BS32"/>
  <sheetViews>
    <sheetView showGridLines="0" zoomScale="80" zoomScaleNormal="80" workbookViewId="0">
      <selection activeCell="A2" sqref="A2:L2"/>
    </sheetView>
  </sheetViews>
  <sheetFormatPr defaultRowHeight="15" x14ac:dyDescent="0.25"/>
  <cols>
    <col min="1" max="1" width="5.7109375" style="1" customWidth="1"/>
    <col min="2" max="3" width="25.7109375" style="1" customWidth="1"/>
    <col min="4" max="7" width="12.7109375" style="1" customWidth="1"/>
    <col min="8" max="8" width="8.7109375" style="1" customWidth="1"/>
    <col min="9" max="9" width="12.7109375" style="1" customWidth="1"/>
    <col min="10" max="10" width="10.5703125" style="1" customWidth="1"/>
    <col min="11" max="11" width="12.7109375" style="1" customWidth="1"/>
    <col min="12" max="12" width="17.5703125" style="1" customWidth="1"/>
    <col min="13" max="71" width="9.140625" style="89"/>
    <col min="72" max="16384" width="9.140625" style="1"/>
  </cols>
  <sheetData>
    <row r="1" spans="1:71" s="57" customFormat="1" ht="15" customHeight="1" x14ac:dyDescent="0.25">
      <c r="A1" s="241" t="s">
        <v>11</v>
      </c>
      <c r="B1" s="241"/>
      <c r="C1" s="168"/>
      <c r="D1" s="168"/>
      <c r="E1" s="18"/>
      <c r="F1" s="18"/>
      <c r="G1" s="18"/>
      <c r="H1" s="18"/>
      <c r="I1" s="18"/>
      <c r="J1" s="18"/>
      <c r="K1" s="18"/>
      <c r="L1" s="18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6"/>
      <c r="BR1" s="56"/>
      <c r="BS1" s="56"/>
    </row>
    <row r="2" spans="1:71" s="59" customFormat="1" ht="14.25" customHeight="1" x14ac:dyDescent="0.2">
      <c r="A2" s="242" t="str">
        <f>'Príloha č. 2_časť č.2 '!A2:G2</f>
        <v>Hadička spojovacia, set infúzny, set transfúzny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</row>
    <row r="3" spans="1:71" s="18" customFormat="1" ht="15" customHeight="1" x14ac:dyDescent="0.25">
      <c r="A3" s="243"/>
      <c r="B3" s="243"/>
      <c r="C3" s="243"/>
      <c r="D3" s="243"/>
      <c r="E3" s="243"/>
      <c r="F3" s="169"/>
      <c r="G3" s="169"/>
      <c r="H3" s="169"/>
    </row>
    <row r="4" spans="1:71" s="61" customFormat="1" ht="30" customHeight="1" x14ac:dyDescent="0.25">
      <c r="A4" s="285" t="s">
        <v>46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57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5" spans="1:71" s="61" customFormat="1" ht="30" customHeight="1" x14ac:dyDescent="0.25">
      <c r="A5" s="286" t="s">
        <v>83</v>
      </c>
      <c r="B5" s="286"/>
      <c r="C5" s="286"/>
      <c r="D5" s="286"/>
      <c r="E5" s="286"/>
      <c r="F5" s="182"/>
      <c r="G5" s="182"/>
      <c r="H5" s="182"/>
      <c r="I5" s="182"/>
      <c r="J5" s="182"/>
      <c r="K5" s="182"/>
      <c r="L5" s="57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0"/>
      <c r="BN5" s="60"/>
      <c r="BO5" s="60"/>
      <c r="BP5" s="60"/>
      <c r="BQ5" s="60"/>
      <c r="BR5" s="60"/>
      <c r="BS5" s="60"/>
    </row>
    <row r="6" spans="1:71" s="62" customFormat="1" ht="30" customHeight="1" thickBot="1" x14ac:dyDescent="0.3">
      <c r="A6" s="269" t="s">
        <v>84</v>
      </c>
      <c r="B6" s="269"/>
      <c r="C6" s="269"/>
      <c r="D6" s="269"/>
      <c r="E6" s="269"/>
      <c r="F6" s="269"/>
      <c r="G6" s="269"/>
      <c r="H6" s="269"/>
      <c r="I6" s="269"/>
      <c r="J6" s="269"/>
      <c r="K6" s="269"/>
    </row>
    <row r="7" spans="1:71" s="90" customFormat="1" ht="15" customHeight="1" x14ac:dyDescent="0.25">
      <c r="A7" s="270" t="s">
        <v>20</v>
      </c>
      <c r="B7" s="272" t="s">
        <v>49</v>
      </c>
      <c r="C7" s="272" t="s">
        <v>50</v>
      </c>
      <c r="D7" s="274" t="s">
        <v>37</v>
      </c>
      <c r="E7" s="276" t="s">
        <v>51</v>
      </c>
      <c r="F7" s="274" t="s">
        <v>52</v>
      </c>
      <c r="G7" s="278" t="s">
        <v>53</v>
      </c>
      <c r="H7" s="280" t="s">
        <v>54</v>
      </c>
      <c r="I7" s="282" t="s">
        <v>67</v>
      </c>
      <c r="J7" s="283"/>
      <c r="K7" s="284"/>
      <c r="L7" s="264" t="s">
        <v>81</v>
      </c>
    </row>
    <row r="8" spans="1:71" s="90" customFormat="1" ht="48.75" customHeight="1" x14ac:dyDescent="0.25">
      <c r="A8" s="271"/>
      <c r="B8" s="273"/>
      <c r="C8" s="273"/>
      <c r="D8" s="275"/>
      <c r="E8" s="277"/>
      <c r="F8" s="275"/>
      <c r="G8" s="279"/>
      <c r="H8" s="281"/>
      <c r="I8" s="112" t="s">
        <v>30</v>
      </c>
      <c r="J8" s="113" t="s">
        <v>69</v>
      </c>
      <c r="K8" s="113" t="s">
        <v>31</v>
      </c>
      <c r="L8" s="265"/>
    </row>
    <row r="9" spans="1:71" s="70" customFormat="1" ht="12" customHeight="1" x14ac:dyDescent="0.25">
      <c r="A9" s="108" t="s">
        <v>13</v>
      </c>
      <c r="B9" s="109" t="s">
        <v>14</v>
      </c>
      <c r="C9" s="109" t="s">
        <v>15</v>
      </c>
      <c r="D9" s="91" t="s">
        <v>16</v>
      </c>
      <c r="E9" s="110" t="s">
        <v>23</v>
      </c>
      <c r="F9" s="91" t="s">
        <v>24</v>
      </c>
      <c r="G9" s="110" t="s">
        <v>25</v>
      </c>
      <c r="H9" s="92" t="s">
        <v>26</v>
      </c>
      <c r="I9" s="114" t="s">
        <v>27</v>
      </c>
      <c r="J9" s="114" t="s">
        <v>39</v>
      </c>
      <c r="K9" s="114" t="s">
        <v>40</v>
      </c>
      <c r="L9" s="115" t="s">
        <v>41</v>
      </c>
    </row>
    <row r="10" spans="1:71" s="70" customFormat="1" ht="24.95" customHeight="1" x14ac:dyDescent="0.25">
      <c r="A10" s="63"/>
      <c r="B10" s="64"/>
      <c r="C10" s="65"/>
      <c r="D10" s="66"/>
      <c r="E10" s="67"/>
      <c r="F10" s="68"/>
      <c r="G10" s="69"/>
      <c r="H10" s="93"/>
      <c r="I10" s="132"/>
      <c r="J10" s="135"/>
      <c r="K10" s="132"/>
      <c r="L10" s="266" t="s">
        <v>134</v>
      </c>
    </row>
    <row r="11" spans="1:71" s="70" customFormat="1" ht="24.95" customHeight="1" x14ac:dyDescent="0.25">
      <c r="A11" s="71"/>
      <c r="B11" s="72"/>
      <c r="C11" s="73"/>
      <c r="D11" s="74"/>
      <c r="E11" s="75"/>
      <c r="F11" s="76"/>
      <c r="G11" s="77"/>
      <c r="H11" s="94"/>
      <c r="I11" s="133"/>
      <c r="J11" s="116"/>
      <c r="K11" s="133"/>
      <c r="L11" s="267"/>
    </row>
    <row r="12" spans="1:71" s="70" customFormat="1" ht="24.95" customHeight="1" thickBot="1" x14ac:dyDescent="0.3">
      <c r="A12" s="78"/>
      <c r="B12" s="79"/>
      <c r="C12" s="80"/>
      <c r="D12" s="81"/>
      <c r="E12" s="82"/>
      <c r="F12" s="83"/>
      <c r="G12" s="84"/>
      <c r="H12" s="95"/>
      <c r="I12" s="134"/>
      <c r="J12" s="117"/>
      <c r="K12" s="134"/>
      <c r="L12" s="268"/>
    </row>
    <row r="13" spans="1:71" s="70" customFormat="1" ht="12" customHeight="1" x14ac:dyDescent="0.25">
      <c r="A13" s="85"/>
      <c r="B13" s="86"/>
      <c r="C13" s="86"/>
      <c r="D13" s="85"/>
      <c r="E13" s="85"/>
      <c r="F13" s="85"/>
      <c r="G13" s="85"/>
      <c r="H13" s="85"/>
      <c r="I13" s="87"/>
      <c r="J13" s="88"/>
      <c r="K13" s="87"/>
    </row>
    <row r="14" spans="1:71" s="62" customFormat="1" ht="30" customHeight="1" thickBot="1" x14ac:dyDescent="0.3">
      <c r="A14" s="269" t="s">
        <v>85</v>
      </c>
      <c r="B14" s="269"/>
      <c r="C14" s="269"/>
      <c r="D14" s="269"/>
      <c r="E14" s="269"/>
      <c r="F14" s="269"/>
      <c r="G14" s="269"/>
      <c r="H14" s="269"/>
      <c r="I14" s="269"/>
      <c r="J14" s="269"/>
      <c r="K14" s="269"/>
    </row>
    <row r="15" spans="1:71" s="90" customFormat="1" ht="15" customHeight="1" x14ac:dyDescent="0.25">
      <c r="A15" s="270" t="s">
        <v>20</v>
      </c>
      <c r="B15" s="272" t="s">
        <v>49</v>
      </c>
      <c r="C15" s="272" t="s">
        <v>50</v>
      </c>
      <c r="D15" s="274" t="s">
        <v>37</v>
      </c>
      <c r="E15" s="276" t="s">
        <v>51</v>
      </c>
      <c r="F15" s="274" t="s">
        <v>52</v>
      </c>
      <c r="G15" s="278" t="s">
        <v>53</v>
      </c>
      <c r="H15" s="280" t="s">
        <v>54</v>
      </c>
      <c r="I15" s="282" t="s">
        <v>67</v>
      </c>
      <c r="J15" s="283"/>
      <c r="K15" s="284"/>
      <c r="L15" s="264" t="s">
        <v>81</v>
      </c>
    </row>
    <row r="16" spans="1:71" s="90" customFormat="1" ht="48.75" customHeight="1" x14ac:dyDescent="0.25">
      <c r="A16" s="271"/>
      <c r="B16" s="273"/>
      <c r="C16" s="273"/>
      <c r="D16" s="275"/>
      <c r="E16" s="277"/>
      <c r="F16" s="275"/>
      <c r="G16" s="279"/>
      <c r="H16" s="281"/>
      <c r="I16" s="112" t="s">
        <v>30</v>
      </c>
      <c r="J16" s="113" t="s">
        <v>69</v>
      </c>
      <c r="K16" s="113" t="s">
        <v>31</v>
      </c>
      <c r="L16" s="265"/>
    </row>
    <row r="17" spans="1:12" s="70" customFormat="1" ht="12" customHeight="1" x14ac:dyDescent="0.25">
      <c r="A17" s="108" t="s">
        <v>13</v>
      </c>
      <c r="B17" s="109" t="s">
        <v>14</v>
      </c>
      <c r="C17" s="109" t="s">
        <v>15</v>
      </c>
      <c r="D17" s="91" t="s">
        <v>16</v>
      </c>
      <c r="E17" s="110" t="s">
        <v>23</v>
      </c>
      <c r="F17" s="91" t="s">
        <v>24</v>
      </c>
      <c r="G17" s="110" t="s">
        <v>25</v>
      </c>
      <c r="H17" s="92" t="s">
        <v>26</v>
      </c>
      <c r="I17" s="114" t="s">
        <v>27</v>
      </c>
      <c r="J17" s="114" t="s">
        <v>39</v>
      </c>
      <c r="K17" s="114" t="s">
        <v>40</v>
      </c>
      <c r="L17" s="115" t="s">
        <v>41</v>
      </c>
    </row>
    <row r="18" spans="1:12" s="70" customFormat="1" ht="24.95" customHeight="1" x14ac:dyDescent="0.25">
      <c r="A18" s="63"/>
      <c r="B18" s="64"/>
      <c r="C18" s="65"/>
      <c r="D18" s="66"/>
      <c r="E18" s="67"/>
      <c r="F18" s="68"/>
      <c r="G18" s="69"/>
      <c r="H18" s="93"/>
      <c r="I18" s="132"/>
      <c r="J18" s="135"/>
      <c r="K18" s="132"/>
      <c r="L18" s="266" t="s">
        <v>135</v>
      </c>
    </row>
    <row r="19" spans="1:12" s="70" customFormat="1" ht="24.95" customHeight="1" x14ac:dyDescent="0.25">
      <c r="A19" s="71"/>
      <c r="B19" s="72"/>
      <c r="C19" s="73"/>
      <c r="D19" s="74"/>
      <c r="E19" s="75"/>
      <c r="F19" s="76"/>
      <c r="G19" s="77"/>
      <c r="H19" s="94"/>
      <c r="I19" s="133"/>
      <c r="J19" s="116"/>
      <c r="K19" s="133"/>
      <c r="L19" s="267"/>
    </row>
    <row r="20" spans="1:12" s="70" customFormat="1" ht="24.95" customHeight="1" thickBot="1" x14ac:dyDescent="0.3">
      <c r="A20" s="78"/>
      <c r="B20" s="79"/>
      <c r="C20" s="80"/>
      <c r="D20" s="81"/>
      <c r="E20" s="82"/>
      <c r="F20" s="83"/>
      <c r="G20" s="84"/>
      <c r="H20" s="95"/>
      <c r="I20" s="134"/>
      <c r="J20" s="117"/>
      <c r="K20" s="134"/>
      <c r="L20" s="268"/>
    </row>
    <row r="21" spans="1:12" s="70" customFormat="1" ht="12" customHeight="1" x14ac:dyDescent="0.25">
      <c r="A21" s="85"/>
      <c r="B21" s="86"/>
      <c r="C21" s="86"/>
      <c r="D21" s="85"/>
      <c r="E21" s="85"/>
      <c r="F21" s="85"/>
      <c r="G21" s="85"/>
      <c r="H21" s="85"/>
      <c r="I21" s="87"/>
      <c r="J21" s="88"/>
      <c r="K21" s="87"/>
    </row>
    <row r="22" spans="1:12" s="70" customFormat="1" ht="12" customHeight="1" x14ac:dyDescent="0.25">
      <c r="A22" s="85"/>
      <c r="B22" s="86"/>
      <c r="C22" s="86"/>
      <c r="D22" s="85"/>
      <c r="E22" s="85"/>
      <c r="F22" s="85"/>
      <c r="G22" s="85"/>
      <c r="H22" s="85"/>
      <c r="I22" s="87"/>
      <c r="J22" s="88"/>
      <c r="K22" s="87"/>
    </row>
    <row r="23" spans="1:12" s="70" customFormat="1" ht="24.95" customHeight="1" x14ac:dyDescent="0.25">
      <c r="A23" s="289" t="s">
        <v>66</v>
      </c>
      <c r="B23" s="289"/>
      <c r="C23" s="289"/>
      <c r="D23" s="289"/>
      <c r="E23" s="289"/>
      <c r="F23" s="289"/>
      <c r="G23" s="289"/>
      <c r="H23" s="289"/>
      <c r="I23" s="289"/>
      <c r="J23" s="289"/>
      <c r="K23" s="289"/>
    </row>
    <row r="25" spans="1:12" s="18" customFormat="1" ht="15" customHeight="1" x14ac:dyDescent="0.25">
      <c r="A25" s="18" t="s">
        <v>7</v>
      </c>
      <c r="B25" s="288" t="str">
        <f>IF('Príloha č. 1'!B24:C24="","",'Príloha č. 1'!B24:C24)</f>
        <v/>
      </c>
      <c r="C25" s="288"/>
    </row>
    <row r="26" spans="1:12" s="18" customFormat="1" ht="15" customHeight="1" x14ac:dyDescent="0.25">
      <c r="A26" s="18" t="s">
        <v>8</v>
      </c>
      <c r="B26" s="290" t="str">
        <f>IF('Príloha č. 1'!B25:C25="","",'Príloha č. 1'!B25:C25)</f>
        <v/>
      </c>
      <c r="C26" s="290"/>
    </row>
    <row r="27" spans="1:12" s="18" customFormat="1" x14ac:dyDescent="0.25">
      <c r="G27" s="99"/>
      <c r="H27" s="106" t="s">
        <v>58</v>
      </c>
      <c r="I27" s="98"/>
      <c r="J27" s="99"/>
    </row>
    <row r="28" spans="1:12" s="18" customFormat="1" ht="15" customHeight="1" x14ac:dyDescent="0.25">
      <c r="G28" s="19"/>
      <c r="H28" s="106" t="s">
        <v>59</v>
      </c>
      <c r="I28" s="236" t="str">
        <f>IF('Príloha č. 1'!$D$29="","",'Príloha č. 1'!$D$29)</f>
        <v/>
      </c>
      <c r="J28" s="236"/>
    </row>
    <row r="29" spans="1:12" s="18" customFormat="1" ht="16.5" customHeight="1" x14ac:dyDescent="0.25">
      <c r="G29" s="55"/>
      <c r="H29" s="55"/>
    </row>
    <row r="30" spans="1:12" s="27" customFormat="1" x14ac:dyDescent="0.25">
      <c r="A30" s="260" t="s">
        <v>10</v>
      </c>
      <c r="B30" s="260"/>
      <c r="E30" s="18"/>
    </row>
    <row r="31" spans="1:12" s="29" customFormat="1" ht="15" customHeight="1" x14ac:dyDescent="0.25">
      <c r="A31" s="28"/>
      <c r="B31" s="287" t="s">
        <v>12</v>
      </c>
      <c r="C31" s="261"/>
      <c r="D31" s="50"/>
      <c r="E31" s="18"/>
    </row>
    <row r="32" spans="1:12" ht="41.25" customHeight="1" x14ac:dyDescent="0.25"/>
  </sheetData>
  <mergeCells count="35">
    <mergeCell ref="A30:B30"/>
    <mergeCell ref="B31:C31"/>
    <mergeCell ref="L7:L8"/>
    <mergeCell ref="L10:L12"/>
    <mergeCell ref="I28:J28"/>
    <mergeCell ref="B25:C25"/>
    <mergeCell ref="A23:K23"/>
    <mergeCell ref="H7:H8"/>
    <mergeCell ref="I7:K7"/>
    <mergeCell ref="B7:B8"/>
    <mergeCell ref="B26:C26"/>
    <mergeCell ref="D7:D8"/>
    <mergeCell ref="E7:E8"/>
    <mergeCell ref="F7:F8"/>
    <mergeCell ref="A7:A8"/>
    <mergeCell ref="C7:C8"/>
    <mergeCell ref="G7:G8"/>
    <mergeCell ref="A1:B1"/>
    <mergeCell ref="A2:L2"/>
    <mergeCell ref="A3:E3"/>
    <mergeCell ref="A4:K4"/>
    <mergeCell ref="A6:K6"/>
    <mergeCell ref="A5:E5"/>
    <mergeCell ref="L15:L16"/>
    <mergeCell ref="L18:L20"/>
    <mergeCell ref="A14:K14"/>
    <mergeCell ref="A15:A16"/>
    <mergeCell ref="B15:B16"/>
    <mergeCell ref="C15:C16"/>
    <mergeCell ref="D15:D16"/>
    <mergeCell ref="E15:E16"/>
    <mergeCell ref="F15:F16"/>
    <mergeCell ref="G15:G16"/>
    <mergeCell ref="H15:H16"/>
    <mergeCell ref="I15:K15"/>
  </mergeCells>
  <conditionalFormatting sqref="B25:C26">
    <cfRule type="containsBlanks" dxfId="30" priority="2">
      <formula>LEN(TRIM(B25))=0</formula>
    </cfRule>
  </conditionalFormatting>
  <conditionalFormatting sqref="I28:J28">
    <cfRule type="containsBlanks" dxfId="29" priority="1">
      <formula>LEN(TRIM(I28))=0</formula>
    </cfRule>
  </conditionalFormatting>
  <printOptions horizontalCentered="1"/>
  <pageMargins left="0.59055118110236227" right="0.39370078740157483" top="0.74803149606299213" bottom="0.74803149606299213" header="0.31496062992125984" footer="0.31496062992125984"/>
  <pageSetup paperSize="9" scale="80" fitToHeight="0" orientation="landscape" r:id="rId1"/>
  <headerFooter>
    <oddHeader>&amp;L&amp;"Times New Roman,Tučné"&amp;12Príloha č. 4&amp;"Times New Roman,Normálne"
Sortiment ponúkaného tovaru</oddHeader>
  </headerFooter>
  <colBreaks count="1" manualBreakCount="1">
    <brk id="10" max="1048575" man="1"/>
  </colBreaks>
  <ignoredErrors>
    <ignoredError sqref="B25:C26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BS25"/>
  <sheetViews>
    <sheetView showGridLines="0" zoomScale="80" zoomScaleNormal="80" workbookViewId="0">
      <selection sqref="A1:B1"/>
    </sheetView>
  </sheetViews>
  <sheetFormatPr defaultRowHeight="15" x14ac:dyDescent="0.25"/>
  <cols>
    <col min="1" max="1" width="5.7109375" style="1" customWidth="1"/>
    <col min="2" max="3" width="25.7109375" style="1" customWidth="1"/>
    <col min="4" max="7" width="12.7109375" style="1" customWidth="1"/>
    <col min="8" max="8" width="8.7109375" style="1" customWidth="1"/>
    <col min="9" max="9" width="12.7109375" style="1" customWidth="1"/>
    <col min="10" max="10" width="10.5703125" style="1" customWidth="1"/>
    <col min="11" max="11" width="12.7109375" style="1" customWidth="1"/>
    <col min="12" max="12" width="17.5703125" style="1" customWidth="1"/>
    <col min="13" max="71" width="9.140625" style="89"/>
    <col min="72" max="16384" width="9.140625" style="1"/>
  </cols>
  <sheetData>
    <row r="1" spans="1:71" s="57" customFormat="1" ht="15" customHeight="1" x14ac:dyDescent="0.25">
      <c r="A1" s="241" t="s">
        <v>11</v>
      </c>
      <c r="B1" s="241"/>
      <c r="C1" s="178"/>
      <c r="D1" s="178"/>
      <c r="E1" s="18"/>
      <c r="F1" s="18"/>
      <c r="G1" s="18"/>
      <c r="H1" s="18"/>
      <c r="I1" s="18"/>
      <c r="J1" s="18"/>
      <c r="K1" s="18"/>
      <c r="L1" s="18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6"/>
      <c r="BR1" s="56"/>
      <c r="BS1" s="56"/>
    </row>
    <row r="2" spans="1:71" s="59" customFormat="1" ht="14.25" customHeight="1" x14ac:dyDescent="0.2">
      <c r="A2" s="242" t="str">
        <f>'Príloha č. 2_časť č.2 '!A2:G2</f>
        <v>Hadička spojovacia, set infúzny, set transfúzny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</row>
    <row r="3" spans="1:71" s="18" customFormat="1" ht="15" customHeight="1" x14ac:dyDescent="0.25">
      <c r="A3" s="243"/>
      <c r="B3" s="243"/>
      <c r="C3" s="243"/>
      <c r="D3" s="243"/>
      <c r="E3" s="243"/>
      <c r="F3" s="179"/>
      <c r="G3" s="179"/>
      <c r="H3" s="179"/>
    </row>
    <row r="4" spans="1:71" s="61" customFormat="1" ht="30" customHeight="1" x14ac:dyDescent="0.25">
      <c r="A4" s="285" t="s">
        <v>46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57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5" spans="1:71" s="61" customFormat="1" ht="30" customHeight="1" x14ac:dyDescent="0.25">
      <c r="A5" s="286" t="s">
        <v>95</v>
      </c>
      <c r="B5" s="286"/>
      <c r="C5" s="286"/>
      <c r="D5" s="286"/>
      <c r="E5" s="286"/>
      <c r="F5" s="182"/>
      <c r="G5" s="182"/>
      <c r="H5" s="182"/>
      <c r="I5" s="182"/>
      <c r="J5" s="182"/>
      <c r="K5" s="182"/>
      <c r="L5" s="57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0"/>
      <c r="BN5" s="60"/>
      <c r="BO5" s="60"/>
      <c r="BP5" s="60"/>
      <c r="BQ5" s="60"/>
      <c r="BR5" s="60"/>
      <c r="BS5" s="60"/>
    </row>
    <row r="6" spans="1:71" s="62" customFormat="1" ht="30" customHeight="1" thickBot="1" x14ac:dyDescent="0.3">
      <c r="A6" s="269" t="s">
        <v>96</v>
      </c>
      <c r="B6" s="269"/>
      <c r="C6" s="269"/>
      <c r="D6" s="269"/>
      <c r="E6" s="269"/>
      <c r="F6" s="269"/>
      <c r="G6" s="269"/>
      <c r="H6" s="269"/>
      <c r="I6" s="269"/>
      <c r="J6" s="269"/>
      <c r="K6" s="269"/>
    </row>
    <row r="7" spans="1:71" s="90" customFormat="1" ht="15" customHeight="1" x14ac:dyDescent="0.25">
      <c r="A7" s="270" t="s">
        <v>20</v>
      </c>
      <c r="B7" s="272" t="s">
        <v>49</v>
      </c>
      <c r="C7" s="272" t="s">
        <v>50</v>
      </c>
      <c r="D7" s="274" t="s">
        <v>37</v>
      </c>
      <c r="E7" s="276" t="s">
        <v>51</v>
      </c>
      <c r="F7" s="274" t="s">
        <v>52</v>
      </c>
      <c r="G7" s="278" t="s">
        <v>53</v>
      </c>
      <c r="H7" s="280" t="s">
        <v>54</v>
      </c>
      <c r="I7" s="282" t="s">
        <v>67</v>
      </c>
      <c r="J7" s="283"/>
      <c r="K7" s="284"/>
      <c r="L7" s="264" t="s">
        <v>81</v>
      </c>
    </row>
    <row r="8" spans="1:71" s="90" customFormat="1" ht="48.75" customHeight="1" x14ac:dyDescent="0.25">
      <c r="A8" s="271"/>
      <c r="B8" s="273"/>
      <c r="C8" s="273"/>
      <c r="D8" s="275"/>
      <c r="E8" s="277"/>
      <c r="F8" s="275"/>
      <c r="G8" s="279"/>
      <c r="H8" s="281"/>
      <c r="I8" s="112" t="s">
        <v>30</v>
      </c>
      <c r="J8" s="113" t="s">
        <v>69</v>
      </c>
      <c r="K8" s="113" t="s">
        <v>31</v>
      </c>
      <c r="L8" s="265"/>
    </row>
    <row r="9" spans="1:71" s="70" customFormat="1" ht="12" customHeight="1" x14ac:dyDescent="0.25">
      <c r="A9" s="108" t="s">
        <v>13</v>
      </c>
      <c r="B9" s="109" t="s">
        <v>14</v>
      </c>
      <c r="C9" s="109" t="s">
        <v>15</v>
      </c>
      <c r="D9" s="91" t="s">
        <v>16</v>
      </c>
      <c r="E9" s="110" t="s">
        <v>23</v>
      </c>
      <c r="F9" s="91" t="s">
        <v>24</v>
      </c>
      <c r="G9" s="110" t="s">
        <v>25</v>
      </c>
      <c r="H9" s="92" t="s">
        <v>26</v>
      </c>
      <c r="I9" s="114" t="s">
        <v>27</v>
      </c>
      <c r="J9" s="114" t="s">
        <v>39</v>
      </c>
      <c r="K9" s="114" t="s">
        <v>40</v>
      </c>
      <c r="L9" s="115" t="s">
        <v>41</v>
      </c>
    </row>
    <row r="10" spans="1:71" s="70" customFormat="1" ht="24.95" customHeight="1" x14ac:dyDescent="0.25">
      <c r="A10" s="63"/>
      <c r="B10" s="64"/>
      <c r="C10" s="65"/>
      <c r="D10" s="66"/>
      <c r="E10" s="67"/>
      <c r="F10" s="68"/>
      <c r="G10" s="69"/>
      <c r="H10" s="93"/>
      <c r="I10" s="132"/>
      <c r="J10" s="135"/>
      <c r="K10" s="132"/>
      <c r="L10" s="266" t="s">
        <v>136</v>
      </c>
    </row>
    <row r="11" spans="1:71" s="70" customFormat="1" ht="24.95" customHeight="1" x14ac:dyDescent="0.25">
      <c r="A11" s="71"/>
      <c r="B11" s="72"/>
      <c r="C11" s="73"/>
      <c r="D11" s="74"/>
      <c r="E11" s="75"/>
      <c r="F11" s="76"/>
      <c r="G11" s="77"/>
      <c r="H11" s="94"/>
      <c r="I11" s="133"/>
      <c r="J11" s="116"/>
      <c r="K11" s="133"/>
      <c r="L11" s="267"/>
    </row>
    <row r="12" spans="1:71" s="70" customFormat="1" ht="24.95" customHeight="1" thickBot="1" x14ac:dyDescent="0.3">
      <c r="A12" s="78"/>
      <c r="B12" s="79"/>
      <c r="C12" s="80"/>
      <c r="D12" s="81"/>
      <c r="E12" s="82"/>
      <c r="F12" s="83"/>
      <c r="G12" s="84"/>
      <c r="H12" s="95"/>
      <c r="I12" s="134"/>
      <c r="J12" s="117"/>
      <c r="K12" s="134"/>
      <c r="L12" s="268"/>
    </row>
    <row r="13" spans="1:71" s="70" customFormat="1" ht="12" customHeight="1" x14ac:dyDescent="0.25">
      <c r="A13" s="85"/>
      <c r="B13" s="86"/>
      <c r="C13" s="86"/>
      <c r="D13" s="85"/>
      <c r="E13" s="85"/>
      <c r="F13" s="85"/>
      <c r="G13" s="85"/>
      <c r="H13" s="85"/>
      <c r="I13" s="87"/>
      <c r="J13" s="88"/>
      <c r="K13" s="87"/>
    </row>
    <row r="14" spans="1:71" s="70" customFormat="1" ht="12" customHeight="1" x14ac:dyDescent="0.25">
      <c r="A14" s="85"/>
      <c r="B14" s="86"/>
      <c r="C14" s="86"/>
      <c r="D14" s="85"/>
      <c r="E14" s="85"/>
      <c r="F14" s="85"/>
      <c r="G14" s="85"/>
      <c r="H14" s="85"/>
      <c r="I14" s="87"/>
      <c r="J14" s="88"/>
      <c r="K14" s="87"/>
    </row>
    <row r="15" spans="1:71" s="70" customFormat="1" ht="12" customHeight="1" x14ac:dyDescent="0.25">
      <c r="A15" s="85"/>
      <c r="B15" s="86"/>
      <c r="C15" s="86"/>
      <c r="D15" s="85"/>
      <c r="E15" s="85"/>
      <c r="F15" s="85"/>
      <c r="G15" s="85"/>
      <c r="H15" s="85"/>
      <c r="I15" s="87"/>
      <c r="J15" s="88"/>
      <c r="K15" s="87"/>
    </row>
    <row r="16" spans="1:71" s="70" customFormat="1" ht="24.95" customHeight="1" x14ac:dyDescent="0.25">
      <c r="A16" s="289" t="s">
        <v>66</v>
      </c>
      <c r="B16" s="289"/>
      <c r="C16" s="289"/>
      <c r="D16" s="289"/>
      <c r="E16" s="289"/>
      <c r="F16" s="289"/>
      <c r="G16" s="289"/>
      <c r="H16" s="289"/>
      <c r="I16" s="289"/>
      <c r="J16" s="289"/>
      <c r="K16" s="289"/>
    </row>
    <row r="18" spans="1:12" s="18" customFormat="1" ht="15" customHeight="1" x14ac:dyDescent="0.25">
      <c r="A18" s="18" t="s">
        <v>7</v>
      </c>
      <c r="B18" s="288" t="str">
        <f>IF('Príloha č. 1'!B24:C24="","",'Príloha č. 1'!B24:C24)</f>
        <v/>
      </c>
      <c r="C18" s="288"/>
    </row>
    <row r="19" spans="1:12" s="18" customFormat="1" ht="15" customHeight="1" x14ac:dyDescent="0.25">
      <c r="A19" s="18" t="s">
        <v>8</v>
      </c>
      <c r="B19" s="290" t="str">
        <f>IF('Príloha č. 1'!B25:C25="","",'Príloha č. 1'!B25:C25)</f>
        <v/>
      </c>
      <c r="C19" s="290"/>
    </row>
    <row r="20" spans="1:12" s="18" customFormat="1" x14ac:dyDescent="0.25">
      <c r="G20" s="99"/>
      <c r="H20" s="106" t="s">
        <v>58</v>
      </c>
      <c r="I20" s="98"/>
      <c r="J20" s="99"/>
    </row>
    <row r="21" spans="1:12" s="18" customFormat="1" ht="15" customHeight="1" x14ac:dyDescent="0.25">
      <c r="G21" s="19"/>
      <c r="H21" s="106" t="s">
        <v>59</v>
      </c>
      <c r="I21" s="236" t="str">
        <f>IF('Príloha č. 1'!$D$29="","",'Príloha č. 1'!$D$29)</f>
        <v/>
      </c>
      <c r="J21" s="236"/>
    </row>
    <row r="22" spans="1:12" s="18" customFormat="1" ht="16.5" customHeight="1" x14ac:dyDescent="0.25">
      <c r="G22" s="55"/>
      <c r="H22" s="55"/>
    </row>
    <row r="23" spans="1:12" s="27" customFormat="1" x14ac:dyDescent="0.25">
      <c r="A23" s="260" t="s">
        <v>10</v>
      </c>
      <c r="B23" s="260"/>
      <c r="E23" s="18"/>
    </row>
    <row r="24" spans="1:12" s="29" customFormat="1" ht="15" customHeight="1" x14ac:dyDescent="0.25">
      <c r="A24" s="28"/>
      <c r="B24" s="287" t="s">
        <v>12</v>
      </c>
      <c r="C24" s="261"/>
      <c r="D24" s="50"/>
      <c r="E24" s="18"/>
    </row>
    <row r="25" spans="1:12" s="89" customFormat="1" ht="41.2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</sheetData>
  <mergeCells count="23">
    <mergeCell ref="A6:K6"/>
    <mergeCell ref="A1:B1"/>
    <mergeCell ref="A2:L2"/>
    <mergeCell ref="A3:E3"/>
    <mergeCell ref="A4:K4"/>
    <mergeCell ref="A5:E5"/>
    <mergeCell ref="A16:K16"/>
    <mergeCell ref="G7:G8"/>
    <mergeCell ref="H7:H8"/>
    <mergeCell ref="I7:K7"/>
    <mergeCell ref="L7:L8"/>
    <mergeCell ref="L10:L12"/>
    <mergeCell ref="A7:A8"/>
    <mergeCell ref="B7:B8"/>
    <mergeCell ref="C7:C8"/>
    <mergeCell ref="D7:D8"/>
    <mergeCell ref="E7:E8"/>
    <mergeCell ref="F7:F8"/>
    <mergeCell ref="B18:C18"/>
    <mergeCell ref="B19:C19"/>
    <mergeCell ref="I21:J21"/>
    <mergeCell ref="A23:B23"/>
    <mergeCell ref="B24:C24"/>
  </mergeCells>
  <conditionalFormatting sqref="B18:C19">
    <cfRule type="containsBlanks" dxfId="28" priority="2">
      <formula>LEN(TRIM(B18))=0</formula>
    </cfRule>
  </conditionalFormatting>
  <conditionalFormatting sqref="I21:J21">
    <cfRule type="containsBlanks" dxfId="27" priority="1">
      <formula>LEN(TRIM(I21))=0</formula>
    </cfRule>
  </conditionalFormatting>
  <printOptions horizontalCentered="1"/>
  <pageMargins left="0.59055118110236227" right="0.39370078740157483" top="0.74803149606299213" bottom="0.74803149606299213" header="0.31496062992125984" footer="0.31496062992125984"/>
  <pageSetup paperSize="9" scale="80" fitToHeight="0" orientation="landscape" r:id="rId1"/>
  <headerFooter>
    <oddHeader>&amp;L&amp;"Times New Roman,Tučné"&amp;12Príloha č. 4&amp;"Times New Roman,Normálne"
Sortiment ponúkaného tovaru</oddHeader>
  </headerFooter>
  <colBreaks count="1" manualBreakCount="1">
    <brk id="10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BS25"/>
  <sheetViews>
    <sheetView showGridLines="0" zoomScale="80" zoomScaleNormal="80" workbookViewId="0">
      <selection sqref="A1:B1"/>
    </sheetView>
  </sheetViews>
  <sheetFormatPr defaultRowHeight="15" x14ac:dyDescent="0.25"/>
  <cols>
    <col min="1" max="1" width="5.7109375" style="1" customWidth="1"/>
    <col min="2" max="3" width="25.7109375" style="1" customWidth="1"/>
    <col min="4" max="7" width="12.7109375" style="1" customWidth="1"/>
    <col min="8" max="8" width="8.7109375" style="1" customWidth="1"/>
    <col min="9" max="9" width="12.7109375" style="1" customWidth="1"/>
    <col min="10" max="10" width="10.5703125" style="1" customWidth="1"/>
    <col min="11" max="11" width="12.7109375" style="1" customWidth="1"/>
    <col min="12" max="12" width="17.5703125" style="1" customWidth="1"/>
    <col min="13" max="71" width="9.140625" style="89"/>
    <col min="72" max="16384" width="9.140625" style="1"/>
  </cols>
  <sheetData>
    <row r="1" spans="1:71" s="57" customFormat="1" ht="15" customHeight="1" x14ac:dyDescent="0.25">
      <c r="A1" s="241" t="s">
        <v>11</v>
      </c>
      <c r="B1" s="241"/>
      <c r="C1" s="178"/>
      <c r="D1" s="178"/>
      <c r="E1" s="18"/>
      <c r="F1" s="18"/>
      <c r="G1" s="18"/>
      <c r="H1" s="18"/>
      <c r="I1" s="18"/>
      <c r="J1" s="18"/>
      <c r="K1" s="18"/>
      <c r="L1" s="18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6"/>
      <c r="BR1" s="56"/>
      <c r="BS1" s="56"/>
    </row>
    <row r="2" spans="1:71" s="59" customFormat="1" ht="14.25" customHeight="1" x14ac:dyDescent="0.2">
      <c r="A2" s="242" t="str">
        <f>'Príloha č. 2_časť č.2 '!A2:G2</f>
        <v>Hadička spojovacia, set infúzny, set transfúzny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</row>
    <row r="3" spans="1:71" s="18" customFormat="1" ht="15" customHeight="1" x14ac:dyDescent="0.25">
      <c r="A3" s="243"/>
      <c r="B3" s="243"/>
      <c r="C3" s="243"/>
      <c r="D3" s="243"/>
      <c r="E3" s="243"/>
      <c r="F3" s="179"/>
      <c r="G3" s="179"/>
      <c r="H3" s="179"/>
    </row>
    <row r="4" spans="1:71" s="61" customFormat="1" ht="30" customHeight="1" x14ac:dyDescent="0.25">
      <c r="A4" s="285" t="s">
        <v>46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57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5" spans="1:71" s="61" customFormat="1" ht="30" customHeight="1" x14ac:dyDescent="0.25">
      <c r="A5" s="286" t="s">
        <v>103</v>
      </c>
      <c r="B5" s="286"/>
      <c r="C5" s="286"/>
      <c r="D5" s="286"/>
      <c r="E5" s="286"/>
      <c r="F5" s="182"/>
      <c r="G5" s="182"/>
      <c r="H5" s="182"/>
      <c r="I5" s="182"/>
      <c r="J5" s="182"/>
      <c r="K5" s="182"/>
      <c r="L5" s="57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0"/>
      <c r="BN5" s="60"/>
      <c r="BO5" s="60"/>
      <c r="BP5" s="60"/>
      <c r="BQ5" s="60"/>
      <c r="BR5" s="60"/>
      <c r="BS5" s="60"/>
    </row>
    <row r="6" spans="1:71" s="62" customFormat="1" ht="30" customHeight="1" thickBot="1" x14ac:dyDescent="0.3">
      <c r="A6" s="269" t="s">
        <v>104</v>
      </c>
      <c r="B6" s="269"/>
      <c r="C6" s="269"/>
      <c r="D6" s="269"/>
      <c r="E6" s="269"/>
      <c r="F6" s="269"/>
      <c r="G6" s="269"/>
      <c r="H6" s="269"/>
      <c r="I6" s="269"/>
      <c r="J6" s="269"/>
      <c r="K6" s="269"/>
    </row>
    <row r="7" spans="1:71" s="90" customFormat="1" ht="15" customHeight="1" x14ac:dyDescent="0.25">
      <c r="A7" s="270" t="s">
        <v>20</v>
      </c>
      <c r="B7" s="272" t="s">
        <v>49</v>
      </c>
      <c r="C7" s="272" t="s">
        <v>50</v>
      </c>
      <c r="D7" s="274" t="s">
        <v>37</v>
      </c>
      <c r="E7" s="276" t="s">
        <v>51</v>
      </c>
      <c r="F7" s="274" t="s">
        <v>52</v>
      </c>
      <c r="G7" s="278" t="s">
        <v>53</v>
      </c>
      <c r="H7" s="280" t="s">
        <v>54</v>
      </c>
      <c r="I7" s="282" t="s">
        <v>67</v>
      </c>
      <c r="J7" s="283"/>
      <c r="K7" s="284"/>
      <c r="L7" s="264" t="s">
        <v>81</v>
      </c>
    </row>
    <row r="8" spans="1:71" s="90" customFormat="1" ht="48.75" customHeight="1" x14ac:dyDescent="0.25">
      <c r="A8" s="271"/>
      <c r="B8" s="273"/>
      <c r="C8" s="273"/>
      <c r="D8" s="275"/>
      <c r="E8" s="277"/>
      <c r="F8" s="275"/>
      <c r="G8" s="279"/>
      <c r="H8" s="281"/>
      <c r="I8" s="112" t="s">
        <v>30</v>
      </c>
      <c r="J8" s="113" t="s">
        <v>69</v>
      </c>
      <c r="K8" s="113" t="s">
        <v>31</v>
      </c>
      <c r="L8" s="265"/>
    </row>
    <row r="9" spans="1:71" s="70" customFormat="1" ht="12" customHeight="1" x14ac:dyDescent="0.25">
      <c r="A9" s="108" t="s">
        <v>13</v>
      </c>
      <c r="B9" s="109" t="s">
        <v>14</v>
      </c>
      <c r="C9" s="109" t="s">
        <v>15</v>
      </c>
      <c r="D9" s="91" t="s">
        <v>16</v>
      </c>
      <c r="E9" s="110" t="s">
        <v>23</v>
      </c>
      <c r="F9" s="91" t="s">
        <v>24</v>
      </c>
      <c r="G9" s="110" t="s">
        <v>25</v>
      </c>
      <c r="H9" s="92" t="s">
        <v>26</v>
      </c>
      <c r="I9" s="114" t="s">
        <v>27</v>
      </c>
      <c r="J9" s="114" t="s">
        <v>39</v>
      </c>
      <c r="K9" s="114" t="s">
        <v>40</v>
      </c>
      <c r="L9" s="115" t="s">
        <v>41</v>
      </c>
    </row>
    <row r="10" spans="1:71" s="70" customFormat="1" ht="24.95" customHeight="1" x14ac:dyDescent="0.25">
      <c r="A10" s="63"/>
      <c r="B10" s="64"/>
      <c r="C10" s="65"/>
      <c r="D10" s="66"/>
      <c r="E10" s="67"/>
      <c r="F10" s="68"/>
      <c r="G10" s="69"/>
      <c r="H10" s="93"/>
      <c r="I10" s="132"/>
      <c r="J10" s="135"/>
      <c r="K10" s="132"/>
      <c r="L10" s="266" t="s">
        <v>137</v>
      </c>
    </row>
    <row r="11" spans="1:71" s="70" customFormat="1" ht="24.95" customHeight="1" x14ac:dyDescent="0.25">
      <c r="A11" s="71"/>
      <c r="B11" s="72"/>
      <c r="C11" s="73"/>
      <c r="D11" s="74"/>
      <c r="E11" s="75"/>
      <c r="F11" s="76"/>
      <c r="G11" s="77"/>
      <c r="H11" s="94"/>
      <c r="I11" s="133"/>
      <c r="J11" s="116"/>
      <c r="K11" s="133"/>
      <c r="L11" s="267"/>
    </row>
    <row r="12" spans="1:71" s="70" customFormat="1" ht="24.95" customHeight="1" thickBot="1" x14ac:dyDescent="0.3">
      <c r="A12" s="78"/>
      <c r="B12" s="79"/>
      <c r="C12" s="80"/>
      <c r="D12" s="81"/>
      <c r="E12" s="82"/>
      <c r="F12" s="83"/>
      <c r="G12" s="84"/>
      <c r="H12" s="95"/>
      <c r="I12" s="134"/>
      <c r="J12" s="117"/>
      <c r="K12" s="134"/>
      <c r="L12" s="268"/>
    </row>
    <row r="13" spans="1:71" s="70" customFormat="1" ht="12" customHeight="1" x14ac:dyDescent="0.25">
      <c r="A13" s="85"/>
      <c r="B13" s="86"/>
      <c r="C13" s="86"/>
      <c r="D13" s="85"/>
      <c r="E13" s="85"/>
      <c r="F13" s="85"/>
      <c r="G13" s="85"/>
      <c r="H13" s="85"/>
      <c r="I13" s="87"/>
      <c r="J13" s="88"/>
      <c r="K13" s="87"/>
    </row>
    <row r="14" spans="1:71" s="70" customFormat="1" ht="12" customHeight="1" x14ac:dyDescent="0.25">
      <c r="A14" s="85"/>
      <c r="B14" s="86"/>
      <c r="C14" s="86"/>
      <c r="D14" s="85"/>
      <c r="E14" s="85"/>
      <c r="F14" s="85"/>
      <c r="G14" s="85"/>
      <c r="H14" s="85"/>
      <c r="I14" s="87"/>
      <c r="J14" s="88"/>
      <c r="K14" s="87"/>
    </row>
    <row r="15" spans="1:71" s="70" customFormat="1" ht="12" customHeight="1" x14ac:dyDescent="0.25">
      <c r="A15" s="85"/>
      <c r="B15" s="86"/>
      <c r="C15" s="86"/>
      <c r="D15" s="85"/>
      <c r="E15" s="85"/>
      <c r="F15" s="85"/>
      <c r="G15" s="85"/>
      <c r="H15" s="85"/>
      <c r="I15" s="87"/>
      <c r="J15" s="88"/>
      <c r="K15" s="87"/>
    </row>
    <row r="16" spans="1:71" s="70" customFormat="1" ht="24.95" customHeight="1" x14ac:dyDescent="0.25">
      <c r="A16" s="289" t="s">
        <v>66</v>
      </c>
      <c r="B16" s="289"/>
      <c r="C16" s="289"/>
      <c r="D16" s="289"/>
      <c r="E16" s="289"/>
      <c r="F16" s="289"/>
      <c r="G16" s="289"/>
      <c r="H16" s="289"/>
      <c r="I16" s="289"/>
      <c r="J16" s="289"/>
      <c r="K16" s="289"/>
    </row>
    <row r="18" spans="1:12" s="18" customFormat="1" ht="15" customHeight="1" x14ac:dyDescent="0.25">
      <c r="A18" s="18" t="s">
        <v>7</v>
      </c>
      <c r="B18" s="288" t="str">
        <f>IF('Príloha č. 1'!B24:C24="","",'Príloha č. 1'!B24:C24)</f>
        <v/>
      </c>
      <c r="C18" s="288"/>
    </row>
    <row r="19" spans="1:12" s="18" customFormat="1" ht="15" customHeight="1" x14ac:dyDescent="0.25">
      <c r="A19" s="18" t="s">
        <v>8</v>
      </c>
      <c r="B19" s="290" t="str">
        <f>IF('Príloha č. 1'!B25:C25="","",'Príloha č. 1'!B25:C25)</f>
        <v/>
      </c>
      <c r="C19" s="290"/>
    </row>
    <row r="20" spans="1:12" s="18" customFormat="1" x14ac:dyDescent="0.25">
      <c r="G20" s="99"/>
      <c r="H20" s="106" t="s">
        <v>58</v>
      </c>
      <c r="I20" s="98"/>
      <c r="J20" s="99"/>
    </row>
    <row r="21" spans="1:12" s="18" customFormat="1" ht="15" customHeight="1" x14ac:dyDescent="0.25">
      <c r="G21" s="19"/>
      <c r="H21" s="106" t="s">
        <v>59</v>
      </c>
      <c r="I21" s="236" t="str">
        <f>IF('Príloha č. 1'!$D$29="","",'Príloha č. 1'!$D$29)</f>
        <v/>
      </c>
      <c r="J21" s="236"/>
    </row>
    <row r="22" spans="1:12" s="18" customFormat="1" ht="16.5" customHeight="1" x14ac:dyDescent="0.25">
      <c r="G22" s="55"/>
      <c r="H22" s="55"/>
    </row>
    <row r="23" spans="1:12" s="27" customFormat="1" x14ac:dyDescent="0.25">
      <c r="A23" s="260" t="s">
        <v>10</v>
      </c>
      <c r="B23" s="260"/>
      <c r="E23" s="18"/>
    </row>
    <row r="24" spans="1:12" s="29" customFormat="1" ht="15" customHeight="1" x14ac:dyDescent="0.25">
      <c r="A24" s="28"/>
      <c r="B24" s="287" t="s">
        <v>12</v>
      </c>
      <c r="C24" s="261"/>
      <c r="D24" s="50"/>
      <c r="E24" s="18"/>
    </row>
    <row r="25" spans="1:12" s="89" customFormat="1" ht="41.2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</sheetData>
  <mergeCells count="23">
    <mergeCell ref="I7:K7"/>
    <mergeCell ref="A6:K6"/>
    <mergeCell ref="A1:B1"/>
    <mergeCell ref="A2:L2"/>
    <mergeCell ref="A3:E3"/>
    <mergeCell ref="A4:K4"/>
    <mergeCell ref="A5:E5"/>
    <mergeCell ref="A23:B23"/>
    <mergeCell ref="B24:C24"/>
    <mergeCell ref="L7:L8"/>
    <mergeCell ref="L10:L12"/>
    <mergeCell ref="B18:C18"/>
    <mergeCell ref="B19:C19"/>
    <mergeCell ref="I21:J21"/>
    <mergeCell ref="A16:K16"/>
    <mergeCell ref="A7:A8"/>
    <mergeCell ref="B7:B8"/>
    <mergeCell ref="C7:C8"/>
    <mergeCell ref="D7:D8"/>
    <mergeCell ref="E7:E8"/>
    <mergeCell ref="F7:F8"/>
    <mergeCell ref="G7:G8"/>
    <mergeCell ref="H7:H8"/>
  </mergeCells>
  <conditionalFormatting sqref="B18:C19">
    <cfRule type="containsBlanks" dxfId="26" priority="2">
      <formula>LEN(TRIM(B18))=0</formula>
    </cfRule>
  </conditionalFormatting>
  <conditionalFormatting sqref="I21:J21">
    <cfRule type="containsBlanks" dxfId="25" priority="1">
      <formula>LEN(TRIM(I21))=0</formula>
    </cfRule>
  </conditionalFormatting>
  <printOptions horizontalCentered="1"/>
  <pageMargins left="0.59055118110236227" right="0.39370078740157483" top="0.74803149606299213" bottom="0.74803149606299213" header="0.31496062992125984" footer="0.31496062992125984"/>
  <pageSetup paperSize="9" scale="80" fitToHeight="0" orientation="landscape" r:id="rId1"/>
  <headerFooter>
    <oddHeader>&amp;L&amp;"Times New Roman,Tučné"&amp;12Príloha č. 4&amp;"Times New Roman,Normálne"
Sortiment ponúkaného tovaru</oddHeader>
  </headerFooter>
  <colBreaks count="1" manualBreakCount="1">
    <brk id="10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A1:BS25"/>
  <sheetViews>
    <sheetView showGridLines="0" zoomScale="80" zoomScaleNormal="80" workbookViewId="0">
      <selection sqref="A1:B1"/>
    </sheetView>
  </sheetViews>
  <sheetFormatPr defaultRowHeight="15" x14ac:dyDescent="0.25"/>
  <cols>
    <col min="1" max="1" width="5.7109375" style="1" customWidth="1"/>
    <col min="2" max="3" width="25.7109375" style="1" customWidth="1"/>
    <col min="4" max="7" width="12.7109375" style="1" customWidth="1"/>
    <col min="8" max="8" width="8.7109375" style="1" customWidth="1"/>
    <col min="9" max="9" width="12.7109375" style="1" customWidth="1"/>
    <col min="10" max="10" width="10.5703125" style="1" customWidth="1"/>
    <col min="11" max="11" width="12.7109375" style="1" customWidth="1"/>
    <col min="12" max="12" width="17.5703125" style="1" customWidth="1"/>
    <col min="13" max="71" width="9.140625" style="89"/>
    <col min="72" max="16384" width="9.140625" style="1"/>
  </cols>
  <sheetData>
    <row r="1" spans="1:71" s="57" customFormat="1" ht="15" customHeight="1" x14ac:dyDescent="0.25">
      <c r="A1" s="241" t="s">
        <v>11</v>
      </c>
      <c r="B1" s="241"/>
      <c r="C1" s="178"/>
      <c r="D1" s="178"/>
      <c r="E1" s="18"/>
      <c r="F1" s="18"/>
      <c r="G1" s="18"/>
      <c r="H1" s="18"/>
      <c r="I1" s="18"/>
      <c r="J1" s="18"/>
      <c r="K1" s="18"/>
      <c r="L1" s="18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6"/>
      <c r="BR1" s="56"/>
      <c r="BS1" s="56"/>
    </row>
    <row r="2" spans="1:71" s="59" customFormat="1" ht="14.25" customHeight="1" x14ac:dyDescent="0.2">
      <c r="A2" s="242" t="str">
        <f>'Príloha č. 2_časť č.2 '!A2:G2</f>
        <v>Hadička spojovacia, set infúzny, set transfúzny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</row>
    <row r="3" spans="1:71" s="18" customFormat="1" ht="15" customHeight="1" x14ac:dyDescent="0.25">
      <c r="A3" s="243"/>
      <c r="B3" s="243"/>
      <c r="C3" s="243"/>
      <c r="D3" s="243"/>
      <c r="E3" s="243"/>
      <c r="F3" s="179"/>
      <c r="G3" s="179"/>
      <c r="H3" s="179"/>
    </row>
    <row r="4" spans="1:71" s="61" customFormat="1" ht="30" customHeight="1" x14ac:dyDescent="0.25">
      <c r="A4" s="285" t="s">
        <v>46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57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5" spans="1:71" s="61" customFormat="1" ht="30" customHeight="1" x14ac:dyDescent="0.25">
      <c r="A5" s="286" t="s">
        <v>117</v>
      </c>
      <c r="B5" s="286"/>
      <c r="C5" s="286"/>
      <c r="D5" s="286"/>
      <c r="E5" s="286"/>
      <c r="F5" s="182"/>
      <c r="G5" s="182"/>
      <c r="H5" s="182"/>
      <c r="I5" s="182"/>
      <c r="J5" s="182"/>
      <c r="K5" s="182"/>
      <c r="L5" s="57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0"/>
      <c r="BN5" s="60"/>
      <c r="BO5" s="60"/>
      <c r="BP5" s="60"/>
      <c r="BQ5" s="60"/>
      <c r="BR5" s="60"/>
      <c r="BS5" s="60"/>
    </row>
    <row r="6" spans="1:71" s="62" customFormat="1" ht="30" customHeight="1" thickBot="1" x14ac:dyDescent="0.3">
      <c r="A6" s="269" t="s">
        <v>138</v>
      </c>
      <c r="B6" s="269"/>
      <c r="C6" s="269"/>
      <c r="D6" s="269"/>
      <c r="E6" s="269"/>
      <c r="F6" s="269"/>
      <c r="G6" s="269"/>
      <c r="H6" s="269"/>
      <c r="I6" s="269"/>
      <c r="J6" s="269"/>
      <c r="K6" s="269"/>
    </row>
    <row r="7" spans="1:71" s="90" customFormat="1" ht="15" customHeight="1" x14ac:dyDescent="0.25">
      <c r="A7" s="270" t="s">
        <v>20</v>
      </c>
      <c r="B7" s="272" t="s">
        <v>49</v>
      </c>
      <c r="C7" s="272" t="s">
        <v>50</v>
      </c>
      <c r="D7" s="274" t="s">
        <v>37</v>
      </c>
      <c r="E7" s="276" t="s">
        <v>51</v>
      </c>
      <c r="F7" s="274" t="s">
        <v>52</v>
      </c>
      <c r="G7" s="278" t="s">
        <v>53</v>
      </c>
      <c r="H7" s="280" t="s">
        <v>54</v>
      </c>
      <c r="I7" s="282" t="s">
        <v>67</v>
      </c>
      <c r="J7" s="283"/>
      <c r="K7" s="284"/>
      <c r="L7" s="264" t="s">
        <v>81</v>
      </c>
    </row>
    <row r="8" spans="1:71" s="90" customFormat="1" ht="48.75" customHeight="1" x14ac:dyDescent="0.25">
      <c r="A8" s="271"/>
      <c r="B8" s="273"/>
      <c r="C8" s="273"/>
      <c r="D8" s="275"/>
      <c r="E8" s="277"/>
      <c r="F8" s="275"/>
      <c r="G8" s="279"/>
      <c r="H8" s="281"/>
      <c r="I8" s="112" t="s">
        <v>30</v>
      </c>
      <c r="J8" s="113" t="s">
        <v>69</v>
      </c>
      <c r="K8" s="113" t="s">
        <v>31</v>
      </c>
      <c r="L8" s="265"/>
    </row>
    <row r="9" spans="1:71" s="70" customFormat="1" ht="12" customHeight="1" x14ac:dyDescent="0.25">
      <c r="A9" s="108" t="s">
        <v>13</v>
      </c>
      <c r="B9" s="109" t="s">
        <v>14</v>
      </c>
      <c r="C9" s="109" t="s">
        <v>15</v>
      </c>
      <c r="D9" s="91" t="s">
        <v>16</v>
      </c>
      <c r="E9" s="110" t="s">
        <v>23</v>
      </c>
      <c r="F9" s="91" t="s">
        <v>24</v>
      </c>
      <c r="G9" s="110" t="s">
        <v>25</v>
      </c>
      <c r="H9" s="92" t="s">
        <v>26</v>
      </c>
      <c r="I9" s="114" t="s">
        <v>27</v>
      </c>
      <c r="J9" s="114" t="s">
        <v>39</v>
      </c>
      <c r="K9" s="114" t="s">
        <v>40</v>
      </c>
      <c r="L9" s="115" t="s">
        <v>41</v>
      </c>
    </row>
    <row r="10" spans="1:71" s="70" customFormat="1" ht="24.95" customHeight="1" x14ac:dyDescent="0.25">
      <c r="A10" s="63"/>
      <c r="B10" s="64"/>
      <c r="C10" s="65"/>
      <c r="D10" s="66"/>
      <c r="E10" s="67"/>
      <c r="F10" s="68"/>
      <c r="G10" s="69"/>
      <c r="H10" s="93"/>
      <c r="I10" s="132"/>
      <c r="J10" s="135"/>
      <c r="K10" s="132"/>
      <c r="L10" s="266" t="s">
        <v>139</v>
      </c>
    </row>
    <row r="11" spans="1:71" s="70" customFormat="1" ht="24.95" customHeight="1" x14ac:dyDescent="0.25">
      <c r="A11" s="71"/>
      <c r="B11" s="72"/>
      <c r="C11" s="73"/>
      <c r="D11" s="74"/>
      <c r="E11" s="75"/>
      <c r="F11" s="76"/>
      <c r="G11" s="77"/>
      <c r="H11" s="94"/>
      <c r="I11" s="133"/>
      <c r="J11" s="116"/>
      <c r="K11" s="133"/>
      <c r="L11" s="267"/>
    </row>
    <row r="12" spans="1:71" s="70" customFormat="1" ht="24.95" customHeight="1" thickBot="1" x14ac:dyDescent="0.3">
      <c r="A12" s="78"/>
      <c r="B12" s="79"/>
      <c r="C12" s="80"/>
      <c r="D12" s="81"/>
      <c r="E12" s="82"/>
      <c r="F12" s="83"/>
      <c r="G12" s="84"/>
      <c r="H12" s="95"/>
      <c r="I12" s="134"/>
      <c r="J12" s="117"/>
      <c r="K12" s="134"/>
      <c r="L12" s="268"/>
    </row>
    <row r="13" spans="1:71" s="70" customFormat="1" ht="12" customHeight="1" x14ac:dyDescent="0.25">
      <c r="A13" s="85"/>
      <c r="B13" s="86"/>
      <c r="C13" s="86"/>
      <c r="D13" s="85"/>
      <c r="E13" s="85"/>
      <c r="F13" s="85"/>
      <c r="G13" s="85"/>
      <c r="H13" s="85"/>
      <c r="I13" s="87"/>
      <c r="J13" s="88"/>
      <c r="K13" s="87"/>
    </row>
    <row r="14" spans="1:71" s="70" customFormat="1" ht="12" customHeight="1" x14ac:dyDescent="0.25">
      <c r="A14" s="85"/>
      <c r="B14" s="86"/>
      <c r="C14" s="86"/>
      <c r="D14" s="85"/>
      <c r="E14" s="85"/>
      <c r="F14" s="85"/>
      <c r="G14" s="85"/>
      <c r="H14" s="85"/>
      <c r="I14" s="87"/>
      <c r="J14" s="88"/>
      <c r="K14" s="87"/>
    </row>
    <row r="15" spans="1:71" s="70" customFormat="1" ht="12" customHeight="1" x14ac:dyDescent="0.25">
      <c r="A15" s="85"/>
      <c r="B15" s="86"/>
      <c r="C15" s="86"/>
      <c r="D15" s="85"/>
      <c r="E15" s="85"/>
      <c r="F15" s="85"/>
      <c r="G15" s="85"/>
      <c r="H15" s="85"/>
      <c r="I15" s="87"/>
      <c r="J15" s="88"/>
      <c r="K15" s="87"/>
    </row>
    <row r="16" spans="1:71" s="70" customFormat="1" ht="24.95" customHeight="1" x14ac:dyDescent="0.25">
      <c r="A16" s="289" t="s">
        <v>66</v>
      </c>
      <c r="B16" s="289"/>
      <c r="C16" s="289"/>
      <c r="D16" s="289"/>
      <c r="E16" s="289"/>
      <c r="F16" s="289"/>
      <c r="G16" s="289"/>
      <c r="H16" s="289"/>
      <c r="I16" s="289"/>
      <c r="J16" s="289"/>
      <c r="K16" s="289"/>
    </row>
    <row r="18" spans="1:12" s="18" customFormat="1" ht="15" customHeight="1" x14ac:dyDescent="0.25">
      <c r="A18" s="18" t="s">
        <v>7</v>
      </c>
      <c r="B18" s="288" t="str">
        <f>IF('Príloha č. 1'!B24:C24="","",'Príloha č. 1'!B24:C24)</f>
        <v/>
      </c>
      <c r="C18" s="288"/>
    </row>
    <row r="19" spans="1:12" s="18" customFormat="1" ht="15" customHeight="1" x14ac:dyDescent="0.25">
      <c r="A19" s="18" t="s">
        <v>8</v>
      </c>
      <c r="B19" s="290" t="str">
        <f>IF('Príloha č. 1'!B25:C25="","",'Príloha č. 1'!B25:C25)</f>
        <v/>
      </c>
      <c r="C19" s="290"/>
    </row>
    <row r="20" spans="1:12" s="18" customFormat="1" x14ac:dyDescent="0.25">
      <c r="G20" s="99"/>
      <c r="H20" s="106" t="s">
        <v>58</v>
      </c>
      <c r="I20" s="98"/>
      <c r="J20" s="99"/>
    </row>
    <row r="21" spans="1:12" s="18" customFormat="1" ht="15" customHeight="1" x14ac:dyDescent="0.25">
      <c r="G21" s="19"/>
      <c r="H21" s="106" t="s">
        <v>59</v>
      </c>
      <c r="I21" s="236" t="str">
        <f>IF('Príloha č. 1'!$D$29="","",'Príloha č. 1'!$D$29)</f>
        <v/>
      </c>
      <c r="J21" s="236"/>
    </row>
    <row r="22" spans="1:12" s="18" customFormat="1" ht="16.5" customHeight="1" x14ac:dyDescent="0.25">
      <c r="G22" s="55"/>
      <c r="H22" s="55"/>
    </row>
    <row r="23" spans="1:12" s="27" customFormat="1" x14ac:dyDescent="0.25">
      <c r="A23" s="260" t="s">
        <v>10</v>
      </c>
      <c r="B23" s="260"/>
      <c r="E23" s="18"/>
    </row>
    <row r="24" spans="1:12" s="29" customFormat="1" ht="15" customHeight="1" x14ac:dyDescent="0.25">
      <c r="A24" s="28"/>
      <c r="B24" s="287" t="s">
        <v>12</v>
      </c>
      <c r="C24" s="261"/>
      <c r="D24" s="50"/>
      <c r="E24" s="18"/>
    </row>
    <row r="25" spans="1:12" s="89" customFormat="1" ht="41.2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</sheetData>
  <mergeCells count="23">
    <mergeCell ref="I7:K7"/>
    <mergeCell ref="A6:K6"/>
    <mergeCell ref="A1:B1"/>
    <mergeCell ref="A2:L2"/>
    <mergeCell ref="A3:E3"/>
    <mergeCell ref="A4:K4"/>
    <mergeCell ref="A5:E5"/>
    <mergeCell ref="A23:B23"/>
    <mergeCell ref="B24:C24"/>
    <mergeCell ref="L7:L8"/>
    <mergeCell ref="L10:L12"/>
    <mergeCell ref="B18:C18"/>
    <mergeCell ref="B19:C19"/>
    <mergeCell ref="I21:J21"/>
    <mergeCell ref="A16:K16"/>
    <mergeCell ref="A7:A8"/>
    <mergeCell ref="B7:B8"/>
    <mergeCell ref="C7:C8"/>
    <mergeCell ref="D7:D8"/>
    <mergeCell ref="E7:E8"/>
    <mergeCell ref="F7:F8"/>
    <mergeCell ref="G7:G8"/>
    <mergeCell ref="H7:H8"/>
  </mergeCells>
  <conditionalFormatting sqref="B18:C19">
    <cfRule type="containsBlanks" dxfId="24" priority="2">
      <formula>LEN(TRIM(B18))=0</formula>
    </cfRule>
  </conditionalFormatting>
  <conditionalFormatting sqref="I21:J21">
    <cfRule type="containsBlanks" dxfId="23" priority="1">
      <formula>LEN(TRIM(I21))=0</formula>
    </cfRule>
  </conditionalFormatting>
  <printOptions horizontalCentered="1"/>
  <pageMargins left="0.59055118110236227" right="0.39370078740157483" top="0.74803149606299213" bottom="0.74803149606299213" header="0.31496062992125984" footer="0.31496062992125984"/>
  <pageSetup paperSize="9" scale="80" fitToHeight="0" orientation="landscape" r:id="rId1"/>
  <headerFooter>
    <oddHeader>&amp;L&amp;"Times New Roman,Tučné"&amp;12Príloha č. 4&amp;"Times New Roman,Normálne"
Sortiment ponúkaného tovaru</oddHeader>
  </headerFooter>
  <colBreaks count="1" manualBreakCount="1">
    <brk id="10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BS25"/>
  <sheetViews>
    <sheetView showGridLines="0" zoomScale="80" zoomScaleNormal="80" workbookViewId="0">
      <selection sqref="A1:B1"/>
    </sheetView>
  </sheetViews>
  <sheetFormatPr defaultRowHeight="15" x14ac:dyDescent="0.25"/>
  <cols>
    <col min="1" max="1" width="5.7109375" style="1" customWidth="1"/>
    <col min="2" max="3" width="25.7109375" style="1" customWidth="1"/>
    <col min="4" max="7" width="12.7109375" style="1" customWidth="1"/>
    <col min="8" max="8" width="8.7109375" style="1" customWidth="1"/>
    <col min="9" max="9" width="12.7109375" style="1" customWidth="1"/>
    <col min="10" max="10" width="10.5703125" style="1" customWidth="1"/>
    <col min="11" max="11" width="12.7109375" style="1" customWidth="1"/>
    <col min="12" max="12" width="17.5703125" style="1" customWidth="1"/>
    <col min="13" max="71" width="9.140625" style="89"/>
    <col min="72" max="16384" width="9.140625" style="1"/>
  </cols>
  <sheetData>
    <row r="1" spans="1:71" s="57" customFormat="1" ht="15" customHeight="1" x14ac:dyDescent="0.25">
      <c r="A1" s="241" t="s">
        <v>11</v>
      </c>
      <c r="B1" s="241"/>
      <c r="C1" s="178"/>
      <c r="D1" s="178"/>
      <c r="E1" s="18"/>
      <c r="F1" s="18"/>
      <c r="G1" s="18"/>
      <c r="H1" s="18"/>
      <c r="I1" s="18"/>
      <c r="J1" s="18"/>
      <c r="K1" s="18"/>
      <c r="L1" s="18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6"/>
      <c r="BR1" s="56"/>
      <c r="BS1" s="56"/>
    </row>
    <row r="2" spans="1:71" s="59" customFormat="1" ht="14.25" customHeight="1" x14ac:dyDescent="0.2">
      <c r="A2" s="242" t="str">
        <f>'Príloha č. 2_časť č.2 '!A2:G2</f>
        <v>Hadička spojovacia, set infúzny, set transfúzny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</row>
    <row r="3" spans="1:71" s="18" customFormat="1" ht="15" customHeight="1" x14ac:dyDescent="0.25">
      <c r="A3" s="243"/>
      <c r="B3" s="243"/>
      <c r="C3" s="243"/>
      <c r="D3" s="243"/>
      <c r="E3" s="243"/>
      <c r="F3" s="179"/>
      <c r="G3" s="179"/>
      <c r="H3" s="179"/>
    </row>
    <row r="4" spans="1:71" s="61" customFormat="1" ht="30" customHeight="1" x14ac:dyDescent="0.25">
      <c r="A4" s="285" t="s">
        <v>46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57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5" spans="1:71" s="61" customFormat="1" ht="30" customHeight="1" x14ac:dyDescent="0.25">
      <c r="A5" s="286" t="s">
        <v>123</v>
      </c>
      <c r="B5" s="286"/>
      <c r="C5" s="286"/>
      <c r="D5" s="286"/>
      <c r="E5" s="286"/>
      <c r="F5" s="182"/>
      <c r="G5" s="182"/>
      <c r="H5" s="182"/>
      <c r="I5" s="182"/>
      <c r="J5" s="182"/>
      <c r="K5" s="182"/>
      <c r="L5" s="57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0"/>
      <c r="BN5" s="60"/>
      <c r="BO5" s="60"/>
      <c r="BP5" s="60"/>
      <c r="BQ5" s="60"/>
      <c r="BR5" s="60"/>
      <c r="BS5" s="60"/>
    </row>
    <row r="6" spans="1:71" s="62" customFormat="1" ht="30" customHeight="1" thickBot="1" x14ac:dyDescent="0.3">
      <c r="A6" s="269" t="s">
        <v>124</v>
      </c>
      <c r="B6" s="269"/>
      <c r="C6" s="269"/>
      <c r="D6" s="269"/>
      <c r="E6" s="269"/>
      <c r="F6" s="269"/>
      <c r="G6" s="269"/>
      <c r="H6" s="269"/>
      <c r="I6" s="269"/>
      <c r="J6" s="269"/>
      <c r="K6" s="269"/>
    </row>
    <row r="7" spans="1:71" s="90" customFormat="1" ht="15" customHeight="1" x14ac:dyDescent="0.25">
      <c r="A7" s="270" t="s">
        <v>20</v>
      </c>
      <c r="B7" s="272" t="s">
        <v>49</v>
      </c>
      <c r="C7" s="272" t="s">
        <v>50</v>
      </c>
      <c r="D7" s="274" t="s">
        <v>37</v>
      </c>
      <c r="E7" s="276" t="s">
        <v>51</v>
      </c>
      <c r="F7" s="274" t="s">
        <v>52</v>
      </c>
      <c r="G7" s="278" t="s">
        <v>53</v>
      </c>
      <c r="H7" s="280" t="s">
        <v>54</v>
      </c>
      <c r="I7" s="282" t="s">
        <v>67</v>
      </c>
      <c r="J7" s="283"/>
      <c r="K7" s="284"/>
      <c r="L7" s="264" t="s">
        <v>81</v>
      </c>
    </row>
    <row r="8" spans="1:71" s="90" customFormat="1" ht="48.75" customHeight="1" x14ac:dyDescent="0.25">
      <c r="A8" s="271"/>
      <c r="B8" s="273"/>
      <c r="C8" s="273"/>
      <c r="D8" s="275"/>
      <c r="E8" s="277"/>
      <c r="F8" s="275"/>
      <c r="G8" s="279"/>
      <c r="H8" s="281"/>
      <c r="I8" s="112" t="s">
        <v>30</v>
      </c>
      <c r="J8" s="113" t="s">
        <v>69</v>
      </c>
      <c r="K8" s="113" t="s">
        <v>31</v>
      </c>
      <c r="L8" s="265"/>
    </row>
    <row r="9" spans="1:71" s="70" customFormat="1" ht="12" customHeight="1" x14ac:dyDescent="0.25">
      <c r="A9" s="108" t="s">
        <v>13</v>
      </c>
      <c r="B9" s="109" t="s">
        <v>14</v>
      </c>
      <c r="C9" s="109" t="s">
        <v>15</v>
      </c>
      <c r="D9" s="91" t="s">
        <v>16</v>
      </c>
      <c r="E9" s="110" t="s">
        <v>23</v>
      </c>
      <c r="F9" s="91" t="s">
        <v>24</v>
      </c>
      <c r="G9" s="110" t="s">
        <v>25</v>
      </c>
      <c r="H9" s="92" t="s">
        <v>26</v>
      </c>
      <c r="I9" s="114" t="s">
        <v>27</v>
      </c>
      <c r="J9" s="114" t="s">
        <v>39</v>
      </c>
      <c r="K9" s="114" t="s">
        <v>40</v>
      </c>
      <c r="L9" s="115" t="s">
        <v>41</v>
      </c>
    </row>
    <row r="10" spans="1:71" s="70" customFormat="1" ht="24.95" customHeight="1" x14ac:dyDescent="0.25">
      <c r="A10" s="63"/>
      <c r="B10" s="64"/>
      <c r="C10" s="65"/>
      <c r="D10" s="66"/>
      <c r="E10" s="67"/>
      <c r="F10" s="68"/>
      <c r="G10" s="69"/>
      <c r="H10" s="93"/>
      <c r="I10" s="132"/>
      <c r="J10" s="135"/>
      <c r="K10" s="132"/>
      <c r="L10" s="266" t="s">
        <v>140</v>
      </c>
    </row>
    <row r="11" spans="1:71" s="70" customFormat="1" ht="24.95" customHeight="1" x14ac:dyDescent="0.25">
      <c r="A11" s="71"/>
      <c r="B11" s="72"/>
      <c r="C11" s="73"/>
      <c r="D11" s="74"/>
      <c r="E11" s="75"/>
      <c r="F11" s="76"/>
      <c r="G11" s="77"/>
      <c r="H11" s="94"/>
      <c r="I11" s="133"/>
      <c r="J11" s="116"/>
      <c r="K11" s="133"/>
      <c r="L11" s="267"/>
    </row>
    <row r="12" spans="1:71" s="70" customFormat="1" ht="24.95" customHeight="1" thickBot="1" x14ac:dyDescent="0.3">
      <c r="A12" s="78"/>
      <c r="B12" s="79"/>
      <c r="C12" s="80"/>
      <c r="D12" s="81"/>
      <c r="E12" s="82"/>
      <c r="F12" s="83"/>
      <c r="G12" s="84"/>
      <c r="H12" s="95"/>
      <c r="I12" s="134"/>
      <c r="J12" s="117"/>
      <c r="K12" s="134"/>
      <c r="L12" s="268"/>
    </row>
    <row r="13" spans="1:71" s="70" customFormat="1" ht="12" customHeight="1" x14ac:dyDescent="0.25">
      <c r="A13" s="85"/>
      <c r="B13" s="86"/>
      <c r="C13" s="86"/>
      <c r="D13" s="85"/>
      <c r="E13" s="85"/>
      <c r="F13" s="85"/>
      <c r="G13" s="85"/>
      <c r="H13" s="85"/>
      <c r="I13" s="87"/>
      <c r="J13" s="88"/>
      <c r="K13" s="87"/>
    </row>
    <row r="14" spans="1:71" s="70" customFormat="1" ht="12" customHeight="1" x14ac:dyDescent="0.25">
      <c r="A14" s="85"/>
      <c r="B14" s="86"/>
      <c r="C14" s="86"/>
      <c r="D14" s="85"/>
      <c r="E14" s="85"/>
      <c r="F14" s="85"/>
      <c r="G14" s="85"/>
      <c r="H14" s="85"/>
      <c r="I14" s="87"/>
      <c r="J14" s="88"/>
      <c r="K14" s="87"/>
    </row>
    <row r="15" spans="1:71" s="70" customFormat="1" ht="12" customHeight="1" x14ac:dyDescent="0.25">
      <c r="A15" s="85"/>
      <c r="B15" s="86"/>
      <c r="C15" s="86"/>
      <c r="D15" s="85"/>
      <c r="E15" s="85"/>
      <c r="F15" s="85"/>
      <c r="G15" s="85"/>
      <c r="H15" s="85"/>
      <c r="I15" s="87"/>
      <c r="J15" s="88"/>
      <c r="K15" s="87"/>
    </row>
    <row r="16" spans="1:71" s="70" customFormat="1" ht="24.95" customHeight="1" x14ac:dyDescent="0.25">
      <c r="A16" s="289" t="s">
        <v>66</v>
      </c>
      <c r="B16" s="289"/>
      <c r="C16" s="289"/>
      <c r="D16" s="289"/>
      <c r="E16" s="289"/>
      <c r="F16" s="289"/>
      <c r="G16" s="289"/>
      <c r="H16" s="289"/>
      <c r="I16" s="289"/>
      <c r="J16" s="289"/>
      <c r="K16" s="289"/>
    </row>
    <row r="18" spans="1:12" s="18" customFormat="1" ht="15" customHeight="1" x14ac:dyDescent="0.25">
      <c r="A18" s="18" t="s">
        <v>7</v>
      </c>
      <c r="B18" s="288" t="str">
        <f>IF('Príloha č. 1'!B24:C24="","",'Príloha č. 1'!B24:C24)</f>
        <v/>
      </c>
      <c r="C18" s="288"/>
    </row>
    <row r="19" spans="1:12" s="18" customFormat="1" ht="15" customHeight="1" x14ac:dyDescent="0.25">
      <c r="A19" s="18" t="s">
        <v>8</v>
      </c>
      <c r="B19" s="290" t="str">
        <f>IF('Príloha č. 1'!B25:C25="","",'Príloha č. 1'!B25:C25)</f>
        <v/>
      </c>
      <c r="C19" s="290"/>
    </row>
    <row r="20" spans="1:12" s="18" customFormat="1" x14ac:dyDescent="0.25">
      <c r="G20" s="99"/>
      <c r="H20" s="106" t="s">
        <v>58</v>
      </c>
      <c r="I20" s="98"/>
      <c r="J20" s="99"/>
    </row>
    <row r="21" spans="1:12" s="18" customFormat="1" ht="15" customHeight="1" x14ac:dyDescent="0.25">
      <c r="G21" s="19"/>
      <c r="H21" s="106" t="s">
        <v>59</v>
      </c>
      <c r="I21" s="236" t="str">
        <f>IF('Príloha č. 1'!$D$29="","",'Príloha č. 1'!$D$29)</f>
        <v/>
      </c>
      <c r="J21" s="236"/>
    </row>
    <row r="22" spans="1:12" s="18" customFormat="1" ht="16.5" customHeight="1" x14ac:dyDescent="0.25">
      <c r="G22" s="55"/>
      <c r="H22" s="55"/>
    </row>
    <row r="23" spans="1:12" s="27" customFormat="1" x14ac:dyDescent="0.25">
      <c r="A23" s="260" t="s">
        <v>10</v>
      </c>
      <c r="B23" s="260"/>
      <c r="E23" s="18"/>
    </row>
    <row r="24" spans="1:12" s="29" customFormat="1" ht="15" customHeight="1" x14ac:dyDescent="0.25">
      <c r="A24" s="28"/>
      <c r="B24" s="287" t="s">
        <v>12</v>
      </c>
      <c r="C24" s="261"/>
      <c r="D24" s="50"/>
      <c r="E24" s="18"/>
    </row>
    <row r="25" spans="1:12" s="89" customFormat="1" ht="41.2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</sheetData>
  <mergeCells count="23">
    <mergeCell ref="I7:K7"/>
    <mergeCell ref="A6:K6"/>
    <mergeCell ref="A1:B1"/>
    <mergeCell ref="A2:L2"/>
    <mergeCell ref="A3:E3"/>
    <mergeCell ref="A4:K4"/>
    <mergeCell ref="A5:E5"/>
    <mergeCell ref="A23:B23"/>
    <mergeCell ref="B24:C24"/>
    <mergeCell ref="L7:L8"/>
    <mergeCell ref="L10:L12"/>
    <mergeCell ref="B18:C18"/>
    <mergeCell ref="B19:C19"/>
    <mergeCell ref="I21:J21"/>
    <mergeCell ref="A16:K16"/>
    <mergeCell ref="A7:A8"/>
    <mergeCell ref="B7:B8"/>
    <mergeCell ref="C7:C8"/>
    <mergeCell ref="D7:D8"/>
    <mergeCell ref="E7:E8"/>
    <mergeCell ref="F7:F8"/>
    <mergeCell ref="G7:G8"/>
    <mergeCell ref="H7:H8"/>
  </mergeCells>
  <conditionalFormatting sqref="B18:C19">
    <cfRule type="containsBlanks" dxfId="22" priority="2">
      <formula>LEN(TRIM(B18))=0</formula>
    </cfRule>
  </conditionalFormatting>
  <conditionalFormatting sqref="I21:J21">
    <cfRule type="containsBlanks" dxfId="21" priority="1">
      <formula>LEN(TRIM(I21))=0</formula>
    </cfRule>
  </conditionalFormatting>
  <printOptions horizontalCentered="1"/>
  <pageMargins left="0.59055118110236227" right="0.39370078740157483" top="0.74803149606299213" bottom="0.74803149606299213" header="0.31496062992125984" footer="0.31496062992125984"/>
  <pageSetup paperSize="9" scale="80" fitToHeight="0" orientation="landscape" r:id="rId1"/>
  <headerFooter>
    <oddHeader>&amp;L&amp;"Times New Roman,Tučné"&amp;12Príloha č. 4&amp;"Times New Roman,Normálne"
Sortiment ponúkaného tovaru</oddHeader>
  </headerFooter>
  <colBreaks count="1" manualBreakCount="1">
    <brk id="10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J24"/>
  <sheetViews>
    <sheetView showGridLines="0" zoomScale="80" zoomScaleNormal="80" workbookViewId="0">
      <selection activeCell="D24" sqref="D24"/>
    </sheetView>
  </sheetViews>
  <sheetFormatPr defaultRowHeight="12.75" x14ac:dyDescent="0.2"/>
  <cols>
    <col min="1" max="1" width="4.7109375" style="151" bestFit="1" customWidth="1"/>
    <col min="2" max="2" width="19.7109375" style="151" customWidth="1"/>
    <col min="3" max="3" width="28.7109375" style="151" customWidth="1"/>
    <col min="4" max="4" width="33.42578125" style="151" customWidth="1"/>
    <col min="5" max="5" width="10.42578125" style="151" bestFit="1" customWidth="1"/>
    <col min="6" max="256" width="9.140625" style="151"/>
    <col min="257" max="257" width="4.7109375" style="151" bestFit="1" customWidth="1"/>
    <col min="258" max="258" width="19.7109375" style="151" customWidth="1"/>
    <col min="259" max="259" width="28.7109375" style="151" customWidth="1"/>
    <col min="260" max="260" width="33.42578125" style="151" customWidth="1"/>
    <col min="261" max="261" width="10.42578125" style="151" bestFit="1" customWidth="1"/>
    <col min="262" max="512" width="9.140625" style="151"/>
    <col min="513" max="513" width="4.7109375" style="151" bestFit="1" customWidth="1"/>
    <col min="514" max="514" width="19.7109375" style="151" customWidth="1"/>
    <col min="515" max="515" width="28.7109375" style="151" customWidth="1"/>
    <col min="516" max="516" width="33.42578125" style="151" customWidth="1"/>
    <col min="517" max="517" width="10.42578125" style="151" bestFit="1" customWidth="1"/>
    <col min="518" max="768" width="9.140625" style="151"/>
    <col min="769" max="769" width="4.7109375" style="151" bestFit="1" customWidth="1"/>
    <col min="770" max="770" width="19.7109375" style="151" customWidth="1"/>
    <col min="771" max="771" width="28.7109375" style="151" customWidth="1"/>
    <col min="772" max="772" width="33.42578125" style="151" customWidth="1"/>
    <col min="773" max="773" width="10.42578125" style="151" bestFit="1" customWidth="1"/>
    <col min="774" max="1024" width="9.140625" style="151"/>
    <col min="1025" max="1025" width="4.7109375" style="151" bestFit="1" customWidth="1"/>
    <col min="1026" max="1026" width="19.7109375" style="151" customWidth="1"/>
    <col min="1027" max="1027" width="28.7109375" style="151" customWidth="1"/>
    <col min="1028" max="1028" width="33.42578125" style="151" customWidth="1"/>
    <col min="1029" max="1029" width="10.42578125" style="151" bestFit="1" customWidth="1"/>
    <col min="1030" max="1280" width="9.140625" style="151"/>
    <col min="1281" max="1281" width="4.7109375" style="151" bestFit="1" customWidth="1"/>
    <col min="1282" max="1282" width="19.7109375" style="151" customWidth="1"/>
    <col min="1283" max="1283" width="28.7109375" style="151" customWidth="1"/>
    <col min="1284" max="1284" width="33.42578125" style="151" customWidth="1"/>
    <col min="1285" max="1285" width="10.42578125" style="151" bestFit="1" customWidth="1"/>
    <col min="1286" max="1536" width="9.140625" style="151"/>
    <col min="1537" max="1537" width="4.7109375" style="151" bestFit="1" customWidth="1"/>
    <col min="1538" max="1538" width="19.7109375" style="151" customWidth="1"/>
    <col min="1539" max="1539" width="28.7109375" style="151" customWidth="1"/>
    <col min="1540" max="1540" width="33.42578125" style="151" customWidth="1"/>
    <col min="1541" max="1541" width="10.42578125" style="151" bestFit="1" customWidth="1"/>
    <col min="1542" max="1792" width="9.140625" style="151"/>
    <col min="1793" max="1793" width="4.7109375" style="151" bestFit="1" customWidth="1"/>
    <col min="1794" max="1794" width="19.7109375" style="151" customWidth="1"/>
    <col min="1795" max="1795" width="28.7109375" style="151" customWidth="1"/>
    <col min="1796" max="1796" width="33.42578125" style="151" customWidth="1"/>
    <col min="1797" max="1797" width="10.42578125" style="151" bestFit="1" customWidth="1"/>
    <col min="1798" max="2048" width="9.140625" style="151"/>
    <col min="2049" max="2049" width="4.7109375" style="151" bestFit="1" customWidth="1"/>
    <col min="2050" max="2050" width="19.7109375" style="151" customWidth="1"/>
    <col min="2051" max="2051" width="28.7109375" style="151" customWidth="1"/>
    <col min="2052" max="2052" width="33.42578125" style="151" customWidth="1"/>
    <col min="2053" max="2053" width="10.42578125" style="151" bestFit="1" customWidth="1"/>
    <col min="2054" max="2304" width="9.140625" style="151"/>
    <col min="2305" max="2305" width="4.7109375" style="151" bestFit="1" customWidth="1"/>
    <col min="2306" max="2306" width="19.7109375" style="151" customWidth="1"/>
    <col min="2307" max="2307" width="28.7109375" style="151" customWidth="1"/>
    <col min="2308" max="2308" width="33.42578125" style="151" customWidth="1"/>
    <col min="2309" max="2309" width="10.42578125" style="151" bestFit="1" customWidth="1"/>
    <col min="2310" max="2560" width="9.140625" style="151"/>
    <col min="2561" max="2561" width="4.7109375" style="151" bestFit="1" customWidth="1"/>
    <col min="2562" max="2562" width="19.7109375" style="151" customWidth="1"/>
    <col min="2563" max="2563" width="28.7109375" style="151" customWidth="1"/>
    <col min="2564" max="2564" width="33.42578125" style="151" customWidth="1"/>
    <col min="2565" max="2565" width="10.42578125" style="151" bestFit="1" customWidth="1"/>
    <col min="2566" max="2816" width="9.140625" style="151"/>
    <col min="2817" max="2817" width="4.7109375" style="151" bestFit="1" customWidth="1"/>
    <col min="2818" max="2818" width="19.7109375" style="151" customWidth="1"/>
    <col min="2819" max="2819" width="28.7109375" style="151" customWidth="1"/>
    <col min="2820" max="2820" width="33.42578125" style="151" customWidth="1"/>
    <col min="2821" max="2821" width="10.42578125" style="151" bestFit="1" customWidth="1"/>
    <col min="2822" max="3072" width="9.140625" style="151"/>
    <col min="3073" max="3073" width="4.7109375" style="151" bestFit="1" customWidth="1"/>
    <col min="3074" max="3074" width="19.7109375" style="151" customWidth="1"/>
    <col min="3075" max="3075" width="28.7109375" style="151" customWidth="1"/>
    <col min="3076" max="3076" width="33.42578125" style="151" customWidth="1"/>
    <col min="3077" max="3077" width="10.42578125" style="151" bestFit="1" customWidth="1"/>
    <col min="3078" max="3328" width="9.140625" style="151"/>
    <col min="3329" max="3329" width="4.7109375" style="151" bestFit="1" customWidth="1"/>
    <col min="3330" max="3330" width="19.7109375" style="151" customWidth="1"/>
    <col min="3331" max="3331" width="28.7109375" style="151" customWidth="1"/>
    <col min="3332" max="3332" width="33.42578125" style="151" customWidth="1"/>
    <col min="3333" max="3333" width="10.42578125" style="151" bestFit="1" customWidth="1"/>
    <col min="3334" max="3584" width="9.140625" style="151"/>
    <col min="3585" max="3585" width="4.7109375" style="151" bestFit="1" customWidth="1"/>
    <col min="3586" max="3586" width="19.7109375" style="151" customWidth="1"/>
    <col min="3587" max="3587" width="28.7109375" style="151" customWidth="1"/>
    <col min="3588" max="3588" width="33.42578125" style="151" customWidth="1"/>
    <col min="3589" max="3589" width="10.42578125" style="151" bestFit="1" customWidth="1"/>
    <col min="3590" max="3840" width="9.140625" style="151"/>
    <col min="3841" max="3841" width="4.7109375" style="151" bestFit="1" customWidth="1"/>
    <col min="3842" max="3842" width="19.7109375" style="151" customWidth="1"/>
    <col min="3843" max="3843" width="28.7109375" style="151" customWidth="1"/>
    <col min="3844" max="3844" width="33.42578125" style="151" customWidth="1"/>
    <col min="3845" max="3845" width="10.42578125" style="151" bestFit="1" customWidth="1"/>
    <col min="3846" max="4096" width="9.140625" style="151"/>
    <col min="4097" max="4097" width="4.7109375" style="151" bestFit="1" customWidth="1"/>
    <col min="4098" max="4098" width="19.7109375" style="151" customWidth="1"/>
    <col min="4099" max="4099" width="28.7109375" style="151" customWidth="1"/>
    <col min="4100" max="4100" width="33.42578125" style="151" customWidth="1"/>
    <col min="4101" max="4101" width="10.42578125" style="151" bestFit="1" customWidth="1"/>
    <col min="4102" max="4352" width="9.140625" style="151"/>
    <col min="4353" max="4353" width="4.7109375" style="151" bestFit="1" customWidth="1"/>
    <col min="4354" max="4354" width="19.7109375" style="151" customWidth="1"/>
    <col min="4355" max="4355" width="28.7109375" style="151" customWidth="1"/>
    <col min="4356" max="4356" width="33.42578125" style="151" customWidth="1"/>
    <col min="4357" max="4357" width="10.42578125" style="151" bestFit="1" customWidth="1"/>
    <col min="4358" max="4608" width="9.140625" style="151"/>
    <col min="4609" max="4609" width="4.7109375" style="151" bestFit="1" customWidth="1"/>
    <col min="4610" max="4610" width="19.7109375" style="151" customWidth="1"/>
    <col min="4611" max="4611" width="28.7109375" style="151" customWidth="1"/>
    <col min="4612" max="4612" width="33.42578125" style="151" customWidth="1"/>
    <col min="4613" max="4613" width="10.42578125" style="151" bestFit="1" customWidth="1"/>
    <col min="4614" max="4864" width="9.140625" style="151"/>
    <col min="4865" max="4865" width="4.7109375" style="151" bestFit="1" customWidth="1"/>
    <col min="4866" max="4866" width="19.7109375" style="151" customWidth="1"/>
    <col min="4867" max="4867" width="28.7109375" style="151" customWidth="1"/>
    <col min="4868" max="4868" width="33.42578125" style="151" customWidth="1"/>
    <col min="4869" max="4869" width="10.42578125" style="151" bestFit="1" customWidth="1"/>
    <col min="4870" max="5120" width="9.140625" style="151"/>
    <col min="5121" max="5121" width="4.7109375" style="151" bestFit="1" customWidth="1"/>
    <col min="5122" max="5122" width="19.7109375" style="151" customWidth="1"/>
    <col min="5123" max="5123" width="28.7109375" style="151" customWidth="1"/>
    <col min="5124" max="5124" width="33.42578125" style="151" customWidth="1"/>
    <col min="5125" max="5125" width="10.42578125" style="151" bestFit="1" customWidth="1"/>
    <col min="5126" max="5376" width="9.140625" style="151"/>
    <col min="5377" max="5377" width="4.7109375" style="151" bestFit="1" customWidth="1"/>
    <col min="5378" max="5378" width="19.7109375" style="151" customWidth="1"/>
    <col min="5379" max="5379" width="28.7109375" style="151" customWidth="1"/>
    <col min="5380" max="5380" width="33.42578125" style="151" customWidth="1"/>
    <col min="5381" max="5381" width="10.42578125" style="151" bestFit="1" customWidth="1"/>
    <col min="5382" max="5632" width="9.140625" style="151"/>
    <col min="5633" max="5633" width="4.7109375" style="151" bestFit="1" customWidth="1"/>
    <col min="5634" max="5634" width="19.7109375" style="151" customWidth="1"/>
    <col min="5635" max="5635" width="28.7109375" style="151" customWidth="1"/>
    <col min="5636" max="5636" width="33.42578125" style="151" customWidth="1"/>
    <col min="5637" max="5637" width="10.42578125" style="151" bestFit="1" customWidth="1"/>
    <col min="5638" max="5888" width="9.140625" style="151"/>
    <col min="5889" max="5889" width="4.7109375" style="151" bestFit="1" customWidth="1"/>
    <col min="5890" max="5890" width="19.7109375" style="151" customWidth="1"/>
    <col min="5891" max="5891" width="28.7109375" style="151" customWidth="1"/>
    <col min="5892" max="5892" width="33.42578125" style="151" customWidth="1"/>
    <col min="5893" max="5893" width="10.42578125" style="151" bestFit="1" customWidth="1"/>
    <col min="5894" max="6144" width="9.140625" style="151"/>
    <col min="6145" max="6145" width="4.7109375" style="151" bestFit="1" customWidth="1"/>
    <col min="6146" max="6146" width="19.7109375" style="151" customWidth="1"/>
    <col min="6147" max="6147" width="28.7109375" style="151" customWidth="1"/>
    <col min="6148" max="6148" width="33.42578125" style="151" customWidth="1"/>
    <col min="6149" max="6149" width="10.42578125" style="151" bestFit="1" customWidth="1"/>
    <col min="6150" max="6400" width="9.140625" style="151"/>
    <col min="6401" max="6401" width="4.7109375" style="151" bestFit="1" customWidth="1"/>
    <col min="6402" max="6402" width="19.7109375" style="151" customWidth="1"/>
    <col min="6403" max="6403" width="28.7109375" style="151" customWidth="1"/>
    <col min="6404" max="6404" width="33.42578125" style="151" customWidth="1"/>
    <col min="6405" max="6405" width="10.42578125" style="151" bestFit="1" customWidth="1"/>
    <col min="6406" max="6656" width="9.140625" style="151"/>
    <col min="6657" max="6657" width="4.7109375" style="151" bestFit="1" customWidth="1"/>
    <col min="6658" max="6658" width="19.7109375" style="151" customWidth="1"/>
    <col min="6659" max="6659" width="28.7109375" style="151" customWidth="1"/>
    <col min="6660" max="6660" width="33.42578125" style="151" customWidth="1"/>
    <col min="6661" max="6661" width="10.42578125" style="151" bestFit="1" customWidth="1"/>
    <col min="6662" max="6912" width="9.140625" style="151"/>
    <col min="6913" max="6913" width="4.7109375" style="151" bestFit="1" customWidth="1"/>
    <col min="6914" max="6914" width="19.7109375" style="151" customWidth="1"/>
    <col min="6915" max="6915" width="28.7109375" style="151" customWidth="1"/>
    <col min="6916" max="6916" width="33.42578125" style="151" customWidth="1"/>
    <col min="6917" max="6917" width="10.42578125" style="151" bestFit="1" customWidth="1"/>
    <col min="6918" max="7168" width="9.140625" style="151"/>
    <col min="7169" max="7169" width="4.7109375" style="151" bestFit="1" customWidth="1"/>
    <col min="7170" max="7170" width="19.7109375" style="151" customWidth="1"/>
    <col min="7171" max="7171" width="28.7109375" style="151" customWidth="1"/>
    <col min="7172" max="7172" width="33.42578125" style="151" customWidth="1"/>
    <col min="7173" max="7173" width="10.42578125" style="151" bestFit="1" customWidth="1"/>
    <col min="7174" max="7424" width="9.140625" style="151"/>
    <col min="7425" max="7425" width="4.7109375" style="151" bestFit="1" customWidth="1"/>
    <col min="7426" max="7426" width="19.7109375" style="151" customWidth="1"/>
    <col min="7427" max="7427" width="28.7109375" style="151" customWidth="1"/>
    <col min="7428" max="7428" width="33.42578125" style="151" customWidth="1"/>
    <col min="7429" max="7429" width="10.42578125" style="151" bestFit="1" customWidth="1"/>
    <col min="7430" max="7680" width="9.140625" style="151"/>
    <col min="7681" max="7681" width="4.7109375" style="151" bestFit="1" customWidth="1"/>
    <col min="7682" max="7682" width="19.7109375" style="151" customWidth="1"/>
    <col min="7683" max="7683" width="28.7109375" style="151" customWidth="1"/>
    <col min="7684" max="7684" width="33.42578125" style="151" customWidth="1"/>
    <col min="7685" max="7685" width="10.42578125" style="151" bestFit="1" customWidth="1"/>
    <col min="7686" max="7936" width="9.140625" style="151"/>
    <col min="7937" max="7937" width="4.7109375" style="151" bestFit="1" customWidth="1"/>
    <col min="7938" max="7938" width="19.7109375" style="151" customWidth="1"/>
    <col min="7939" max="7939" width="28.7109375" style="151" customWidth="1"/>
    <col min="7940" max="7940" width="33.42578125" style="151" customWidth="1"/>
    <col min="7941" max="7941" width="10.42578125" style="151" bestFit="1" customWidth="1"/>
    <col min="7942" max="8192" width="9.140625" style="151"/>
    <col min="8193" max="8193" width="4.7109375" style="151" bestFit="1" customWidth="1"/>
    <col min="8194" max="8194" width="19.7109375" style="151" customWidth="1"/>
    <col min="8195" max="8195" width="28.7109375" style="151" customWidth="1"/>
    <col min="8196" max="8196" width="33.42578125" style="151" customWidth="1"/>
    <col min="8197" max="8197" width="10.42578125" style="151" bestFit="1" customWidth="1"/>
    <col min="8198" max="8448" width="9.140625" style="151"/>
    <col min="8449" max="8449" width="4.7109375" style="151" bestFit="1" customWidth="1"/>
    <col min="8450" max="8450" width="19.7109375" style="151" customWidth="1"/>
    <col min="8451" max="8451" width="28.7109375" style="151" customWidth="1"/>
    <col min="8452" max="8452" width="33.42578125" style="151" customWidth="1"/>
    <col min="8453" max="8453" width="10.42578125" style="151" bestFit="1" customWidth="1"/>
    <col min="8454" max="8704" width="9.140625" style="151"/>
    <col min="8705" max="8705" width="4.7109375" style="151" bestFit="1" customWidth="1"/>
    <col min="8706" max="8706" width="19.7109375" style="151" customWidth="1"/>
    <col min="8707" max="8707" width="28.7109375" style="151" customWidth="1"/>
    <col min="8708" max="8708" width="33.42578125" style="151" customWidth="1"/>
    <col min="8709" max="8709" width="10.42578125" style="151" bestFit="1" customWidth="1"/>
    <col min="8710" max="8960" width="9.140625" style="151"/>
    <col min="8961" max="8961" width="4.7109375" style="151" bestFit="1" customWidth="1"/>
    <col min="8962" max="8962" width="19.7109375" style="151" customWidth="1"/>
    <col min="8963" max="8963" width="28.7109375" style="151" customWidth="1"/>
    <col min="8964" max="8964" width="33.42578125" style="151" customWidth="1"/>
    <col min="8965" max="8965" width="10.42578125" style="151" bestFit="1" customWidth="1"/>
    <col min="8966" max="9216" width="9.140625" style="151"/>
    <col min="9217" max="9217" width="4.7109375" style="151" bestFit="1" customWidth="1"/>
    <col min="9218" max="9218" width="19.7109375" style="151" customWidth="1"/>
    <col min="9219" max="9219" width="28.7109375" style="151" customWidth="1"/>
    <col min="9220" max="9220" width="33.42578125" style="151" customWidth="1"/>
    <col min="9221" max="9221" width="10.42578125" style="151" bestFit="1" customWidth="1"/>
    <col min="9222" max="9472" width="9.140625" style="151"/>
    <col min="9473" max="9473" width="4.7109375" style="151" bestFit="1" customWidth="1"/>
    <col min="9474" max="9474" width="19.7109375" style="151" customWidth="1"/>
    <col min="9475" max="9475" width="28.7109375" style="151" customWidth="1"/>
    <col min="9476" max="9476" width="33.42578125" style="151" customWidth="1"/>
    <col min="9477" max="9477" width="10.42578125" style="151" bestFit="1" customWidth="1"/>
    <col min="9478" max="9728" width="9.140625" style="151"/>
    <col min="9729" max="9729" width="4.7109375" style="151" bestFit="1" customWidth="1"/>
    <col min="9730" max="9730" width="19.7109375" style="151" customWidth="1"/>
    <col min="9731" max="9731" width="28.7109375" style="151" customWidth="1"/>
    <col min="9732" max="9732" width="33.42578125" style="151" customWidth="1"/>
    <col min="9733" max="9733" width="10.42578125" style="151" bestFit="1" customWidth="1"/>
    <col min="9734" max="9984" width="9.140625" style="151"/>
    <col min="9985" max="9985" width="4.7109375" style="151" bestFit="1" customWidth="1"/>
    <col min="9986" max="9986" width="19.7109375" style="151" customWidth="1"/>
    <col min="9987" max="9987" width="28.7109375" style="151" customWidth="1"/>
    <col min="9988" max="9988" width="33.42578125" style="151" customWidth="1"/>
    <col min="9989" max="9989" width="10.42578125" style="151" bestFit="1" customWidth="1"/>
    <col min="9990" max="10240" width="9.140625" style="151"/>
    <col min="10241" max="10241" width="4.7109375" style="151" bestFit="1" customWidth="1"/>
    <col min="10242" max="10242" width="19.7109375" style="151" customWidth="1"/>
    <col min="10243" max="10243" width="28.7109375" style="151" customWidth="1"/>
    <col min="10244" max="10244" width="33.42578125" style="151" customWidth="1"/>
    <col min="10245" max="10245" width="10.42578125" style="151" bestFit="1" customWidth="1"/>
    <col min="10246" max="10496" width="9.140625" style="151"/>
    <col min="10497" max="10497" width="4.7109375" style="151" bestFit="1" customWidth="1"/>
    <col min="10498" max="10498" width="19.7109375" style="151" customWidth="1"/>
    <col min="10499" max="10499" width="28.7109375" style="151" customWidth="1"/>
    <col min="10500" max="10500" width="33.42578125" style="151" customWidth="1"/>
    <col min="10501" max="10501" width="10.42578125" style="151" bestFit="1" customWidth="1"/>
    <col min="10502" max="10752" width="9.140625" style="151"/>
    <col min="10753" max="10753" width="4.7109375" style="151" bestFit="1" customWidth="1"/>
    <col min="10754" max="10754" width="19.7109375" style="151" customWidth="1"/>
    <col min="10755" max="10755" width="28.7109375" style="151" customWidth="1"/>
    <col min="10756" max="10756" width="33.42578125" style="151" customWidth="1"/>
    <col min="10757" max="10757" width="10.42578125" style="151" bestFit="1" customWidth="1"/>
    <col min="10758" max="11008" width="9.140625" style="151"/>
    <col min="11009" max="11009" width="4.7109375" style="151" bestFit="1" customWidth="1"/>
    <col min="11010" max="11010" width="19.7109375" style="151" customWidth="1"/>
    <col min="11011" max="11011" width="28.7109375" style="151" customWidth="1"/>
    <col min="11012" max="11012" width="33.42578125" style="151" customWidth="1"/>
    <col min="11013" max="11013" width="10.42578125" style="151" bestFit="1" customWidth="1"/>
    <col min="11014" max="11264" width="9.140625" style="151"/>
    <col min="11265" max="11265" width="4.7109375" style="151" bestFit="1" customWidth="1"/>
    <col min="11266" max="11266" width="19.7109375" style="151" customWidth="1"/>
    <col min="11267" max="11267" width="28.7109375" style="151" customWidth="1"/>
    <col min="11268" max="11268" width="33.42578125" style="151" customWidth="1"/>
    <col min="11269" max="11269" width="10.42578125" style="151" bestFit="1" customWidth="1"/>
    <col min="11270" max="11520" width="9.140625" style="151"/>
    <col min="11521" max="11521" width="4.7109375" style="151" bestFit="1" customWidth="1"/>
    <col min="11522" max="11522" width="19.7109375" style="151" customWidth="1"/>
    <col min="11523" max="11523" width="28.7109375" style="151" customWidth="1"/>
    <col min="11524" max="11524" width="33.42578125" style="151" customWidth="1"/>
    <col min="11525" max="11525" width="10.42578125" style="151" bestFit="1" customWidth="1"/>
    <col min="11526" max="11776" width="9.140625" style="151"/>
    <col min="11777" max="11777" width="4.7109375" style="151" bestFit="1" customWidth="1"/>
    <col min="11778" max="11778" width="19.7109375" style="151" customWidth="1"/>
    <col min="11779" max="11779" width="28.7109375" style="151" customWidth="1"/>
    <col min="11780" max="11780" width="33.42578125" style="151" customWidth="1"/>
    <col min="11781" max="11781" width="10.42578125" style="151" bestFit="1" customWidth="1"/>
    <col min="11782" max="12032" width="9.140625" style="151"/>
    <col min="12033" max="12033" width="4.7109375" style="151" bestFit="1" customWidth="1"/>
    <col min="12034" max="12034" width="19.7109375" style="151" customWidth="1"/>
    <col min="12035" max="12035" width="28.7109375" style="151" customWidth="1"/>
    <col min="12036" max="12036" width="33.42578125" style="151" customWidth="1"/>
    <col min="12037" max="12037" width="10.42578125" style="151" bestFit="1" customWidth="1"/>
    <col min="12038" max="12288" width="9.140625" style="151"/>
    <col min="12289" max="12289" width="4.7109375" style="151" bestFit="1" customWidth="1"/>
    <col min="12290" max="12290" width="19.7109375" style="151" customWidth="1"/>
    <col min="12291" max="12291" width="28.7109375" style="151" customWidth="1"/>
    <col min="12292" max="12292" width="33.42578125" style="151" customWidth="1"/>
    <col min="12293" max="12293" width="10.42578125" style="151" bestFit="1" customWidth="1"/>
    <col min="12294" max="12544" width="9.140625" style="151"/>
    <col min="12545" max="12545" width="4.7109375" style="151" bestFit="1" customWidth="1"/>
    <col min="12546" max="12546" width="19.7109375" style="151" customWidth="1"/>
    <col min="12547" max="12547" width="28.7109375" style="151" customWidth="1"/>
    <col min="12548" max="12548" width="33.42578125" style="151" customWidth="1"/>
    <col min="12549" max="12549" width="10.42578125" style="151" bestFit="1" customWidth="1"/>
    <col min="12550" max="12800" width="9.140625" style="151"/>
    <col min="12801" max="12801" width="4.7109375" style="151" bestFit="1" customWidth="1"/>
    <col min="12802" max="12802" width="19.7109375" style="151" customWidth="1"/>
    <col min="12803" max="12803" width="28.7109375" style="151" customWidth="1"/>
    <col min="12804" max="12804" width="33.42578125" style="151" customWidth="1"/>
    <col min="12805" max="12805" width="10.42578125" style="151" bestFit="1" customWidth="1"/>
    <col min="12806" max="13056" width="9.140625" style="151"/>
    <col min="13057" max="13057" width="4.7109375" style="151" bestFit="1" customWidth="1"/>
    <col min="13058" max="13058" width="19.7109375" style="151" customWidth="1"/>
    <col min="13059" max="13059" width="28.7109375" style="151" customWidth="1"/>
    <col min="13060" max="13060" width="33.42578125" style="151" customWidth="1"/>
    <col min="13061" max="13061" width="10.42578125" style="151" bestFit="1" customWidth="1"/>
    <col min="13062" max="13312" width="9.140625" style="151"/>
    <col min="13313" max="13313" width="4.7109375" style="151" bestFit="1" customWidth="1"/>
    <col min="13314" max="13314" width="19.7109375" style="151" customWidth="1"/>
    <col min="13315" max="13315" width="28.7109375" style="151" customWidth="1"/>
    <col min="13316" max="13316" width="33.42578125" style="151" customWidth="1"/>
    <col min="13317" max="13317" width="10.42578125" style="151" bestFit="1" customWidth="1"/>
    <col min="13318" max="13568" width="9.140625" style="151"/>
    <col min="13569" max="13569" width="4.7109375" style="151" bestFit="1" customWidth="1"/>
    <col min="13570" max="13570" width="19.7109375" style="151" customWidth="1"/>
    <col min="13571" max="13571" width="28.7109375" style="151" customWidth="1"/>
    <col min="13572" max="13572" width="33.42578125" style="151" customWidth="1"/>
    <col min="13573" max="13573" width="10.42578125" style="151" bestFit="1" customWidth="1"/>
    <col min="13574" max="13824" width="9.140625" style="151"/>
    <col min="13825" max="13825" width="4.7109375" style="151" bestFit="1" customWidth="1"/>
    <col min="13826" max="13826" width="19.7109375" style="151" customWidth="1"/>
    <col min="13827" max="13827" width="28.7109375" style="151" customWidth="1"/>
    <col min="13828" max="13828" width="33.42578125" style="151" customWidth="1"/>
    <col min="13829" max="13829" width="10.42578125" style="151" bestFit="1" customWidth="1"/>
    <col min="13830" max="14080" width="9.140625" style="151"/>
    <col min="14081" max="14081" width="4.7109375" style="151" bestFit="1" customWidth="1"/>
    <col min="14082" max="14082" width="19.7109375" style="151" customWidth="1"/>
    <col min="14083" max="14083" width="28.7109375" style="151" customWidth="1"/>
    <col min="14084" max="14084" width="33.42578125" style="151" customWidth="1"/>
    <col min="14085" max="14085" width="10.42578125" style="151" bestFit="1" customWidth="1"/>
    <col min="14086" max="14336" width="9.140625" style="151"/>
    <col min="14337" max="14337" width="4.7109375" style="151" bestFit="1" customWidth="1"/>
    <col min="14338" max="14338" width="19.7109375" style="151" customWidth="1"/>
    <col min="14339" max="14339" width="28.7109375" style="151" customWidth="1"/>
    <col min="14340" max="14340" width="33.42578125" style="151" customWidth="1"/>
    <col min="14341" max="14341" width="10.42578125" style="151" bestFit="1" customWidth="1"/>
    <col min="14342" max="14592" width="9.140625" style="151"/>
    <col min="14593" max="14593" width="4.7109375" style="151" bestFit="1" customWidth="1"/>
    <col min="14594" max="14594" width="19.7109375" style="151" customWidth="1"/>
    <col min="14595" max="14595" width="28.7109375" style="151" customWidth="1"/>
    <col min="14596" max="14596" width="33.42578125" style="151" customWidth="1"/>
    <col min="14597" max="14597" width="10.42578125" style="151" bestFit="1" customWidth="1"/>
    <col min="14598" max="14848" width="9.140625" style="151"/>
    <col min="14849" max="14849" width="4.7109375" style="151" bestFit="1" customWidth="1"/>
    <col min="14850" max="14850" width="19.7109375" style="151" customWidth="1"/>
    <col min="14851" max="14851" width="28.7109375" style="151" customWidth="1"/>
    <col min="14852" max="14852" width="33.42578125" style="151" customWidth="1"/>
    <col min="14853" max="14853" width="10.42578125" style="151" bestFit="1" customWidth="1"/>
    <col min="14854" max="15104" width="9.140625" style="151"/>
    <col min="15105" max="15105" width="4.7109375" style="151" bestFit="1" customWidth="1"/>
    <col min="15106" max="15106" width="19.7109375" style="151" customWidth="1"/>
    <col min="15107" max="15107" width="28.7109375" style="151" customWidth="1"/>
    <col min="15108" max="15108" width="33.42578125" style="151" customWidth="1"/>
    <col min="15109" max="15109" width="10.42578125" style="151" bestFit="1" customWidth="1"/>
    <col min="15110" max="15360" width="9.140625" style="151"/>
    <col min="15361" max="15361" width="4.7109375" style="151" bestFit="1" customWidth="1"/>
    <col min="15362" max="15362" width="19.7109375" style="151" customWidth="1"/>
    <col min="15363" max="15363" width="28.7109375" style="151" customWidth="1"/>
    <col min="15364" max="15364" width="33.42578125" style="151" customWidth="1"/>
    <col min="15365" max="15365" width="10.42578125" style="151" bestFit="1" customWidth="1"/>
    <col min="15366" max="15616" width="9.140625" style="151"/>
    <col min="15617" max="15617" width="4.7109375" style="151" bestFit="1" customWidth="1"/>
    <col min="15618" max="15618" width="19.7109375" style="151" customWidth="1"/>
    <col min="15619" max="15619" width="28.7109375" style="151" customWidth="1"/>
    <col min="15620" max="15620" width="33.42578125" style="151" customWidth="1"/>
    <col min="15621" max="15621" width="10.42578125" style="151" bestFit="1" customWidth="1"/>
    <col min="15622" max="15872" width="9.140625" style="151"/>
    <col min="15873" max="15873" width="4.7109375" style="151" bestFit="1" customWidth="1"/>
    <col min="15874" max="15874" width="19.7109375" style="151" customWidth="1"/>
    <col min="15875" max="15875" width="28.7109375" style="151" customWidth="1"/>
    <col min="15876" max="15876" width="33.42578125" style="151" customWidth="1"/>
    <col min="15877" max="15877" width="10.42578125" style="151" bestFit="1" customWidth="1"/>
    <col min="15878" max="16128" width="9.140625" style="151"/>
    <col min="16129" max="16129" width="4.7109375" style="151" bestFit="1" customWidth="1"/>
    <col min="16130" max="16130" width="19.7109375" style="151" customWidth="1"/>
    <col min="16131" max="16131" width="28.7109375" style="151" customWidth="1"/>
    <col min="16132" max="16132" width="33.42578125" style="151" customWidth="1"/>
    <col min="16133" max="16133" width="10.42578125" style="151" bestFit="1" customWidth="1"/>
    <col min="16134" max="16384" width="9.140625" style="151"/>
  </cols>
  <sheetData>
    <row r="1" spans="1:10" ht="15" customHeight="1" x14ac:dyDescent="0.25">
      <c r="A1" s="294" t="s">
        <v>11</v>
      </c>
      <c r="B1" s="294"/>
      <c r="C1" s="150"/>
      <c r="D1" s="150"/>
    </row>
    <row r="2" spans="1:10" s="152" customFormat="1" ht="15.75" x14ac:dyDescent="0.25">
      <c r="A2" s="295" t="str">
        <f>'Príloha č. 2_časť č.2 '!A2:G2</f>
        <v>Hadička spojovacia, set infúzny, set transfúzny</v>
      </c>
      <c r="B2" s="295"/>
      <c r="C2" s="295"/>
      <c r="D2" s="295"/>
    </row>
    <row r="3" spans="1:10" s="152" customFormat="1" ht="15" customHeight="1" x14ac:dyDescent="0.25">
      <c r="A3" s="153"/>
      <c r="B3" s="153"/>
      <c r="C3" s="153"/>
      <c r="D3" s="153"/>
    </row>
    <row r="4" spans="1:10" ht="30" customHeight="1" x14ac:dyDescent="0.3">
      <c r="A4" s="296" t="s">
        <v>71</v>
      </c>
      <c r="B4" s="296"/>
      <c r="C4" s="296"/>
      <c r="D4" s="296"/>
      <c r="E4" s="154"/>
      <c r="F4" s="154"/>
      <c r="G4" s="154"/>
      <c r="H4" s="154"/>
      <c r="I4" s="154"/>
      <c r="J4" s="154"/>
    </row>
    <row r="5" spans="1:10" ht="30" customHeight="1" x14ac:dyDescent="0.2"/>
    <row r="6" spans="1:10" s="152" customFormat="1" ht="15" customHeight="1" x14ac:dyDescent="0.25">
      <c r="A6" s="291" t="s">
        <v>0</v>
      </c>
      <c r="B6" s="291"/>
      <c r="C6" s="223"/>
      <c r="D6" s="223"/>
    </row>
    <row r="7" spans="1:10" s="152" customFormat="1" ht="48.75" customHeight="1" x14ac:dyDescent="0.25">
      <c r="A7" s="291" t="s">
        <v>1</v>
      </c>
      <c r="B7" s="291"/>
      <c r="C7" s="223"/>
      <c r="D7" s="223"/>
    </row>
    <row r="8" spans="1:10" ht="12" customHeight="1" x14ac:dyDescent="0.25">
      <c r="A8" s="294" t="s">
        <v>2</v>
      </c>
      <c r="B8" s="294"/>
      <c r="C8" s="223"/>
      <c r="D8" s="223"/>
    </row>
    <row r="9" spans="1:10" ht="24.95" customHeight="1" x14ac:dyDescent="0.25">
      <c r="A9" s="294" t="s">
        <v>3</v>
      </c>
      <c r="B9" s="294"/>
      <c r="C9" s="223"/>
      <c r="D9" s="223"/>
    </row>
    <row r="10" spans="1:10" ht="24.95" customHeight="1" x14ac:dyDescent="0.25">
      <c r="A10" s="150"/>
      <c r="B10" s="150"/>
      <c r="C10" s="155"/>
      <c r="D10" s="150"/>
    </row>
    <row r="11" spans="1:10" s="156" customFormat="1" ht="24.95" customHeight="1" x14ac:dyDescent="0.25">
      <c r="A11" s="298" t="s">
        <v>72</v>
      </c>
      <c r="B11" s="298"/>
      <c r="C11" s="298"/>
      <c r="D11" s="298"/>
    </row>
    <row r="12" spans="1:10" ht="80.099999999999994" customHeight="1" x14ac:dyDescent="0.2">
      <c r="A12" s="157" t="s">
        <v>73</v>
      </c>
      <c r="B12" s="291" t="s">
        <v>74</v>
      </c>
      <c r="C12" s="291"/>
      <c r="D12" s="291"/>
    </row>
    <row r="13" spans="1:10" ht="50.1" customHeight="1" x14ac:dyDescent="0.2">
      <c r="A13" s="157" t="s">
        <v>73</v>
      </c>
      <c r="B13" s="291" t="s">
        <v>75</v>
      </c>
      <c r="C13" s="291"/>
      <c r="D13" s="291"/>
    </row>
    <row r="14" spans="1:10" ht="50.1" customHeight="1" x14ac:dyDescent="0.2">
      <c r="A14" s="157" t="s">
        <v>73</v>
      </c>
      <c r="B14" s="291" t="s">
        <v>76</v>
      </c>
      <c r="C14" s="291"/>
      <c r="D14" s="291"/>
    </row>
    <row r="15" spans="1:10" ht="24.95" customHeight="1" x14ac:dyDescent="0.25">
      <c r="A15" s="150"/>
      <c r="B15" s="150"/>
      <c r="C15" s="150"/>
      <c r="D15" s="150"/>
    </row>
    <row r="16" spans="1:10" s="156" customFormat="1" ht="15" x14ac:dyDescent="0.25">
      <c r="A16" s="158" t="s">
        <v>7</v>
      </c>
      <c r="B16" s="200"/>
      <c r="C16" s="200"/>
      <c r="D16" s="200"/>
    </row>
    <row r="17" spans="1:5" s="156" customFormat="1" ht="15" customHeight="1" x14ac:dyDescent="0.25">
      <c r="A17" s="158" t="s">
        <v>8</v>
      </c>
      <c r="B17" s="292"/>
      <c r="C17" s="292"/>
      <c r="D17" s="292"/>
    </row>
    <row r="18" spans="1:5" ht="15" customHeight="1" x14ac:dyDescent="0.25">
      <c r="A18" s="150"/>
      <c r="B18" s="150"/>
      <c r="C18" s="150"/>
      <c r="D18" s="159"/>
    </row>
    <row r="19" spans="1:5" ht="15" customHeight="1" x14ac:dyDescent="0.25">
      <c r="A19" s="150"/>
      <c r="B19" s="150"/>
      <c r="C19" s="160" t="s">
        <v>77</v>
      </c>
      <c r="D19" s="293"/>
      <c r="E19" s="293"/>
    </row>
    <row r="20" spans="1:5" ht="15" x14ac:dyDescent="0.25">
      <c r="A20" s="150"/>
      <c r="B20" s="150"/>
      <c r="C20" s="161"/>
      <c r="D20" s="162" t="s">
        <v>78</v>
      </c>
    </row>
    <row r="21" spans="1:5" s="163" customFormat="1" ht="16.5" customHeight="1" x14ac:dyDescent="0.25">
      <c r="A21" s="297" t="s">
        <v>10</v>
      </c>
      <c r="B21" s="297"/>
      <c r="C21" s="161"/>
      <c r="D21" s="161"/>
    </row>
    <row r="22" spans="1:5" s="163" customFormat="1" ht="15" x14ac:dyDescent="0.25">
      <c r="A22" s="164"/>
      <c r="B22" s="294" t="s">
        <v>12</v>
      </c>
      <c r="C22" s="294"/>
      <c r="D22" s="162"/>
      <c r="E22" s="165"/>
    </row>
    <row r="23" spans="1:5" ht="15" x14ac:dyDescent="0.25">
      <c r="A23" s="150"/>
      <c r="B23" s="150"/>
      <c r="C23" s="150"/>
      <c r="D23" s="150"/>
    </row>
    <row r="24" spans="1:5" ht="41.25" customHeight="1" x14ac:dyDescent="0.2"/>
  </sheetData>
  <mergeCells count="20">
    <mergeCell ref="A7:B7"/>
    <mergeCell ref="C7:D7"/>
    <mergeCell ref="A21:B21"/>
    <mergeCell ref="A8:B8"/>
    <mergeCell ref="C8:D8"/>
    <mergeCell ref="A9:B9"/>
    <mergeCell ref="C9:D9"/>
    <mergeCell ref="A11:D11"/>
    <mergeCell ref="B12:D12"/>
    <mergeCell ref="B13:D13"/>
    <mergeCell ref="A1:B1"/>
    <mergeCell ref="A2:D2"/>
    <mergeCell ref="A4:D4"/>
    <mergeCell ref="A6:B6"/>
    <mergeCell ref="C6:D6"/>
    <mergeCell ref="B14:D14"/>
    <mergeCell ref="B16:D16"/>
    <mergeCell ref="B17:D17"/>
    <mergeCell ref="D19:E19"/>
    <mergeCell ref="B22:C22"/>
  </mergeCells>
  <conditionalFormatting sqref="A22">
    <cfRule type="containsBlanks" dxfId="20" priority="6">
      <formula>LEN(TRIM(A22))=0</formula>
    </cfRule>
  </conditionalFormatting>
  <conditionalFormatting sqref="C6:D9">
    <cfRule type="containsBlanks" dxfId="19" priority="5">
      <formula>LEN(TRIM(C6))=0</formula>
    </cfRule>
  </conditionalFormatting>
  <conditionalFormatting sqref="C6:D9">
    <cfRule type="containsBlanks" dxfId="18" priority="4">
      <formula>LEN(TRIM(C6))=0</formula>
    </cfRule>
  </conditionalFormatting>
  <conditionalFormatting sqref="B16:D17">
    <cfRule type="containsBlanks" dxfId="17" priority="3">
      <formula>LEN(TRIM(B16))=0</formula>
    </cfRule>
  </conditionalFormatting>
  <conditionalFormatting sqref="D19:E19">
    <cfRule type="containsBlanks" dxfId="16" priority="1">
      <formula>LEN(TRIM(D19))=0</formula>
    </cfRule>
  </conditionalFormatting>
  <conditionalFormatting sqref="D19:E19">
    <cfRule type="containsBlanks" dxfId="15" priority="2">
      <formula>LEN(TRIM(D19))=0</formula>
    </cfRule>
  </conditionalFormatting>
  <printOptions horizontalCentered="1"/>
  <pageMargins left="0.59055118110236227" right="0.39370078740157483" top="0.74803149606299213" bottom="0.74803149606299213" header="0.31496062992125984" footer="0.31496062992125984"/>
  <pageSetup paperSize="9" scale="84" fitToHeight="0" orientation="landscape" r:id="rId1"/>
  <headerFooter>
    <oddHeader>&amp;L&amp;"Times New Roman,Tučné"&amp;12Príloha č. 5&amp;"Times New Roman,Normálne"
Vyhlásenie uchádzača ku konfliktu záujmov</oddHeader>
  </headerFooter>
  <colBreaks count="1" manualBreakCount="1">
    <brk id="10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30"/>
  <sheetViews>
    <sheetView showGridLines="0" zoomScaleNormal="100" workbookViewId="0">
      <selection activeCell="C6" sqref="C6:D6"/>
    </sheetView>
  </sheetViews>
  <sheetFormatPr defaultRowHeight="15" x14ac:dyDescent="0.25"/>
  <cols>
    <col min="1" max="1" width="7.5703125" style="18" customWidth="1"/>
    <col min="2" max="2" width="18.140625" style="18" customWidth="1"/>
    <col min="3" max="3" width="19.85546875" style="18" customWidth="1"/>
    <col min="4" max="4" width="37" style="18" customWidth="1"/>
    <col min="5" max="5" width="10.7109375" style="18" customWidth="1"/>
    <col min="6" max="6" width="15.7109375" style="18" customWidth="1"/>
    <col min="7" max="7" width="7.28515625" style="18" customWidth="1"/>
    <col min="8" max="12" width="15.7109375" style="18" customWidth="1"/>
    <col min="13" max="16384" width="9.140625" style="18"/>
  </cols>
  <sheetData>
    <row r="1" spans="1:12" x14ac:dyDescent="0.25">
      <c r="A1" s="241" t="s">
        <v>11</v>
      </c>
      <c r="B1" s="241"/>
    </row>
    <row r="2" spans="1:12" ht="15" customHeight="1" x14ac:dyDescent="0.25">
      <c r="A2" s="242" t="str">
        <f>'Príloha č. 2_časť č.2 '!A2:G2</f>
        <v>Hadička spojovacia, set infúzny, set transfúzny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</row>
    <row r="3" spans="1:12" ht="15" customHeight="1" x14ac:dyDescent="0.25">
      <c r="A3" s="243"/>
      <c r="B3" s="243"/>
      <c r="C3" s="243"/>
      <c r="D3" s="243"/>
      <c r="E3" s="243"/>
      <c r="F3" s="51"/>
      <c r="G3" s="51"/>
      <c r="H3" s="51"/>
    </row>
    <row r="4" spans="1:12" s="26" customFormat="1" ht="45.75" customHeight="1" x14ac:dyDescent="0.25">
      <c r="A4" s="310" t="s">
        <v>44</v>
      </c>
      <c r="B4" s="310"/>
      <c r="C4" s="310"/>
      <c r="D4" s="310"/>
      <c r="E4" s="47"/>
      <c r="F4" s="47"/>
      <c r="G4" s="47"/>
      <c r="H4" s="47"/>
      <c r="I4" s="47"/>
      <c r="J4" s="47"/>
      <c r="K4" s="47"/>
      <c r="L4" s="47"/>
    </row>
    <row r="5" spans="1:12" s="26" customFormat="1" ht="18.75" x14ac:dyDescent="0.25">
      <c r="A5" s="46"/>
      <c r="B5" s="46"/>
      <c r="C5" s="46"/>
      <c r="D5" s="46"/>
      <c r="E5" s="47"/>
      <c r="F5" s="47"/>
      <c r="G5" s="47"/>
      <c r="H5" s="47"/>
      <c r="I5" s="47"/>
      <c r="J5" s="47"/>
      <c r="K5" s="47"/>
      <c r="L5" s="47"/>
    </row>
    <row r="6" spans="1:12" s="26" customFormat="1" x14ac:dyDescent="0.25">
      <c r="A6" s="262" t="s">
        <v>0</v>
      </c>
      <c r="B6" s="262"/>
      <c r="C6" s="309" t="str">
        <f>IF('Príloha č. 1'!$C$6="","",'Príloha č. 1'!$C$6)</f>
        <v/>
      </c>
      <c r="D6" s="309"/>
      <c r="J6" s="48"/>
    </row>
    <row r="7" spans="1:12" s="26" customFormat="1" ht="15" customHeight="1" x14ac:dyDescent="0.25">
      <c r="A7" s="259" t="s">
        <v>1</v>
      </c>
      <c r="B7" s="259"/>
      <c r="C7" s="309" t="str">
        <f>IF('Príloha č. 1'!$C$7="","",'Príloha č. 1'!$C$7)</f>
        <v/>
      </c>
      <c r="D7" s="309"/>
    </row>
    <row r="8" spans="1:12" s="26" customFormat="1" x14ac:dyDescent="0.25">
      <c r="A8" s="259" t="s">
        <v>2</v>
      </c>
      <c r="B8" s="259"/>
      <c r="C8" s="309" t="str">
        <f>IF('Príloha č. 1'!$C$8="","",'Príloha č. 1'!$C$8)</f>
        <v/>
      </c>
      <c r="D8" s="309"/>
    </row>
    <row r="9" spans="1:12" s="26" customFormat="1" x14ac:dyDescent="0.25">
      <c r="A9" s="259" t="s">
        <v>3</v>
      </c>
      <c r="B9" s="259"/>
      <c r="C9" s="309" t="str">
        <f>IF('Príloha č. 1'!$C$9="","",'Príloha č. 1'!$C$9)</f>
        <v/>
      </c>
      <c r="D9" s="309"/>
    </row>
    <row r="10" spans="1:12" x14ac:dyDescent="0.25">
      <c r="C10" s="45"/>
    </row>
    <row r="11" spans="1:12" ht="37.5" customHeight="1" x14ac:dyDescent="0.25">
      <c r="A11" s="299" t="s">
        <v>45</v>
      </c>
      <c r="B11" s="299"/>
      <c r="C11" s="299"/>
      <c r="D11" s="299"/>
    </row>
    <row r="12" spans="1:12" s="189" customFormat="1" ht="54.95" customHeight="1" x14ac:dyDescent="0.25">
      <c r="A12" s="191" t="s">
        <v>143</v>
      </c>
      <c r="B12" s="191"/>
      <c r="C12" s="191"/>
      <c r="D12" s="191"/>
    </row>
    <row r="13" spans="1:12" s="190" customFormat="1" ht="15" customHeight="1" x14ac:dyDescent="0.2">
      <c r="A13" s="300" t="s">
        <v>141</v>
      </c>
      <c r="B13" s="301"/>
      <c r="C13" s="301" t="s">
        <v>142</v>
      </c>
      <c r="D13" s="302"/>
    </row>
    <row r="14" spans="1:12" s="190" customFormat="1" ht="15" customHeight="1" x14ac:dyDescent="0.2">
      <c r="A14" s="303"/>
      <c r="B14" s="304"/>
      <c r="C14" s="304"/>
      <c r="D14" s="305"/>
    </row>
    <row r="15" spans="1:12" s="190" customFormat="1" ht="15" customHeight="1" x14ac:dyDescent="0.2">
      <c r="A15" s="306"/>
      <c r="B15" s="307"/>
      <c r="C15" s="307"/>
      <c r="D15" s="308"/>
    </row>
    <row r="16" spans="1:12" s="190" customFormat="1" ht="15" customHeight="1" x14ac:dyDescent="0.2">
      <c r="A16" s="306"/>
      <c r="B16" s="307"/>
      <c r="C16" s="307"/>
      <c r="D16" s="308"/>
    </row>
    <row r="17" spans="1:12" s="190" customFormat="1" ht="15" customHeight="1" x14ac:dyDescent="0.2">
      <c r="A17" s="306"/>
      <c r="B17" s="307"/>
      <c r="C17" s="307"/>
      <c r="D17" s="308"/>
    </row>
    <row r="18" spans="1:12" s="190" customFormat="1" ht="15" customHeight="1" x14ac:dyDescent="0.2">
      <c r="A18" s="306"/>
      <c r="B18" s="307"/>
      <c r="C18" s="307"/>
      <c r="D18" s="308"/>
    </row>
    <row r="19" spans="1:12" x14ac:dyDescent="0.25">
      <c r="C19" s="45"/>
    </row>
    <row r="21" spans="1:12" ht="15" customHeight="1" x14ac:dyDescent="0.25">
      <c r="A21" s="18" t="s">
        <v>7</v>
      </c>
      <c r="B21" s="288" t="str">
        <f>IF('Príloha č. 1'!B24:C24="","",'Príloha č. 1'!B24:C24)</f>
        <v/>
      </c>
      <c r="C21" s="288"/>
    </row>
    <row r="22" spans="1:12" ht="15" customHeight="1" x14ac:dyDescent="0.25">
      <c r="A22" s="18" t="s">
        <v>8</v>
      </c>
      <c r="B22" s="290" t="str">
        <f>IF('Príloha č. 1'!B25:C25="","",'Príloha č. 1'!B25:C25)</f>
        <v/>
      </c>
      <c r="C22" s="290"/>
    </row>
    <row r="25" spans="1:12" x14ac:dyDescent="0.25">
      <c r="C25" s="101" t="s">
        <v>58</v>
      </c>
      <c r="D25" s="3"/>
      <c r="K25" s="49"/>
      <c r="L25" s="49"/>
    </row>
    <row r="26" spans="1:12" x14ac:dyDescent="0.25">
      <c r="C26" s="101" t="s">
        <v>59</v>
      </c>
      <c r="D26" s="105" t="str">
        <f>IF('Príloha č. 1'!$D$29="","",'Príloha č. 1'!$D$29)</f>
        <v/>
      </c>
    </row>
    <row r="27" spans="1:12" x14ac:dyDescent="0.25">
      <c r="C27" s="101"/>
      <c r="D27" s="50"/>
    </row>
    <row r="28" spans="1:12" s="27" customFormat="1" x14ac:dyDescent="0.25">
      <c r="A28" s="260" t="s">
        <v>10</v>
      </c>
      <c r="B28" s="260"/>
      <c r="E28" s="18"/>
    </row>
    <row r="29" spans="1:12" s="29" customFormat="1" ht="15" customHeight="1" x14ac:dyDescent="0.25">
      <c r="A29" s="28"/>
      <c r="B29" s="261" t="s">
        <v>12</v>
      </c>
      <c r="C29" s="261"/>
      <c r="D29" s="50"/>
      <c r="E29" s="18"/>
    </row>
    <row r="30" spans="1:12" s="34" customFormat="1" x14ac:dyDescent="0.25">
      <c r="A30" s="18"/>
      <c r="B30" s="30"/>
      <c r="C30" s="31"/>
      <c r="D30" s="32"/>
      <c r="E30" s="18"/>
      <c r="F30" s="33"/>
      <c r="G30" s="32"/>
    </row>
  </sheetData>
  <mergeCells count="30">
    <mergeCell ref="A1:B1"/>
    <mergeCell ref="A2:L2"/>
    <mergeCell ref="A4:D4"/>
    <mergeCell ref="A6:B6"/>
    <mergeCell ref="C6:D6"/>
    <mergeCell ref="A3:E3"/>
    <mergeCell ref="A18:B18"/>
    <mergeCell ref="C18:D18"/>
    <mergeCell ref="A7:B7"/>
    <mergeCell ref="C7:D7"/>
    <mergeCell ref="A8:B8"/>
    <mergeCell ref="C8:D8"/>
    <mergeCell ref="A9:B9"/>
    <mergeCell ref="C9:D9"/>
    <mergeCell ref="A11:D11"/>
    <mergeCell ref="B21:C21"/>
    <mergeCell ref="B22:C22"/>
    <mergeCell ref="A28:B28"/>
    <mergeCell ref="B29:C29"/>
    <mergeCell ref="A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</mergeCells>
  <conditionalFormatting sqref="C6:D9">
    <cfRule type="containsBlanks" dxfId="14" priority="5">
      <formula>LEN(TRIM(C6))=0</formula>
    </cfRule>
  </conditionalFormatting>
  <conditionalFormatting sqref="C7:D9">
    <cfRule type="containsBlanks" dxfId="13" priority="4">
      <formula>LEN(TRIM(C7))=0</formula>
    </cfRule>
  </conditionalFormatting>
  <conditionalFormatting sqref="C6:D9">
    <cfRule type="containsBlanks" dxfId="12" priority="3">
      <formula>LEN(TRIM(C6))=0</formula>
    </cfRule>
  </conditionalFormatting>
  <conditionalFormatting sqref="B21:C22">
    <cfRule type="containsBlanks" dxfId="11" priority="2">
      <formula>LEN(TRIM(B21))=0</formula>
    </cfRule>
  </conditionalFormatting>
  <conditionalFormatting sqref="D26">
    <cfRule type="containsBlanks" dxfId="10" priority="1">
      <formula>LEN(TRIM(D26))=0</formula>
    </cfRule>
  </conditionalFormatting>
  <pageMargins left="0.7" right="0.7" top="0.92708333333333337" bottom="0.75" header="0.3" footer="0.3"/>
  <pageSetup paperSize="9" orientation="portrait" r:id="rId1"/>
  <headerFooter>
    <oddHeader xml:space="preserve">&amp;L&amp;"Times New Roman,Tučné"Príloha č. 6
&amp;"Times New Roman,Normálne"
Vyhlásenie uchádzača o súhlase s obsahom návrhu zmluvných podmienok
</oddHeader>
  </headerFooter>
  <ignoredErrors>
    <ignoredError sqref="C7:D10 B21:C22 C6:D6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3"/>
  <sheetViews>
    <sheetView showGridLines="0" zoomScaleNormal="100" workbookViewId="0">
      <selection activeCell="D14" sqref="D14"/>
    </sheetView>
  </sheetViews>
  <sheetFormatPr defaultRowHeight="15" x14ac:dyDescent="0.25"/>
  <cols>
    <col min="1" max="1" width="7.5703125" style="18" customWidth="1"/>
    <col min="2" max="2" width="18.140625" style="18" customWidth="1"/>
    <col min="3" max="3" width="19.85546875" style="18" customWidth="1"/>
    <col min="4" max="4" width="37" style="18" customWidth="1"/>
    <col min="5" max="5" width="10.7109375" style="18" customWidth="1"/>
    <col min="6" max="6" width="15.7109375" style="18" customWidth="1"/>
    <col min="7" max="7" width="7.28515625" style="18" customWidth="1"/>
    <col min="8" max="12" width="15.7109375" style="18" customWidth="1"/>
    <col min="13" max="16384" width="9.140625" style="18"/>
  </cols>
  <sheetData>
    <row r="1" spans="1:12" x14ac:dyDescent="0.25">
      <c r="A1" s="241" t="s">
        <v>11</v>
      </c>
      <c r="B1" s="241"/>
    </row>
    <row r="2" spans="1:12" ht="15" customHeight="1" x14ac:dyDescent="0.25">
      <c r="A2" s="311" t="str">
        <f>'Príloha č. 1'!A2:D2</f>
        <v>Hadička spojovacia, set infúzny, set transfúzny</v>
      </c>
      <c r="B2" s="311"/>
      <c r="C2" s="311"/>
      <c r="D2" s="311"/>
      <c r="E2" s="311"/>
      <c r="F2" s="311"/>
      <c r="G2" s="311"/>
      <c r="H2" s="311"/>
      <c r="I2" s="311"/>
      <c r="J2" s="311"/>
      <c r="K2" s="311"/>
      <c r="L2" s="311"/>
    </row>
    <row r="3" spans="1:12" ht="15" customHeight="1" x14ac:dyDescent="0.25">
      <c r="A3" s="243"/>
      <c r="B3" s="243"/>
      <c r="C3" s="243"/>
      <c r="D3" s="243"/>
      <c r="E3" s="243"/>
      <c r="F3" s="53"/>
      <c r="G3" s="53"/>
      <c r="H3" s="53"/>
    </row>
    <row r="4" spans="1:12" s="26" customFormat="1" ht="55.5" customHeight="1" x14ac:dyDescent="0.25">
      <c r="A4" s="310" t="s">
        <v>82</v>
      </c>
      <c r="B4" s="310"/>
      <c r="C4" s="310"/>
      <c r="D4" s="310"/>
      <c r="E4" s="47"/>
      <c r="F4" s="47"/>
      <c r="G4" s="47"/>
      <c r="H4" s="47"/>
      <c r="I4" s="47"/>
      <c r="J4" s="47"/>
      <c r="K4" s="47"/>
      <c r="L4" s="47"/>
    </row>
    <row r="5" spans="1:12" s="26" customFormat="1" ht="18.75" x14ac:dyDescent="0.25">
      <c r="A5" s="54"/>
      <c r="B5" s="54"/>
      <c r="C5" s="54"/>
      <c r="D5" s="54"/>
      <c r="E5" s="47"/>
      <c r="F5" s="47"/>
      <c r="G5" s="47"/>
      <c r="H5" s="47"/>
      <c r="I5" s="47"/>
      <c r="J5" s="47"/>
      <c r="K5" s="47"/>
      <c r="L5" s="47"/>
    </row>
    <row r="6" spans="1:12" s="26" customFormat="1" x14ac:dyDescent="0.25">
      <c r="A6" s="262" t="s">
        <v>0</v>
      </c>
      <c r="B6" s="262"/>
      <c r="C6" s="309" t="str">
        <f xml:space="preserve"> IF('Príloha č. 1'!$C$6="","",'Príloha č. 1'!$C$6)</f>
        <v/>
      </c>
      <c r="D6" s="309"/>
      <c r="J6" s="48"/>
    </row>
    <row r="7" spans="1:12" s="26" customFormat="1" ht="15" customHeight="1" x14ac:dyDescent="0.25">
      <c r="A7" s="259" t="s">
        <v>1</v>
      </c>
      <c r="B7" s="259"/>
      <c r="C7" s="312" t="str">
        <f xml:space="preserve"> IF('Príloha č. 1'!$C$7="","",'Príloha č. 1'!$C$7)</f>
        <v/>
      </c>
      <c r="D7" s="312"/>
    </row>
    <row r="8" spans="1:12" s="26" customFormat="1" x14ac:dyDescent="0.25">
      <c r="A8" s="259" t="s">
        <v>2</v>
      </c>
      <c r="B8" s="259"/>
      <c r="C8" s="312" t="str">
        <f xml:space="preserve"> IF('Príloha č. 1'!$C$8="","",'Príloha č. 1'!$C$8)</f>
        <v/>
      </c>
      <c r="D8" s="312"/>
    </row>
    <row r="9" spans="1:12" s="26" customFormat="1" x14ac:dyDescent="0.25">
      <c r="A9" s="259" t="s">
        <v>3</v>
      </c>
      <c r="B9" s="259"/>
      <c r="C9" s="312" t="str">
        <f xml:space="preserve"> IF('Príloha č. 1'!$C$9="","",'Príloha č. 1'!$C$9)</f>
        <v/>
      </c>
      <c r="D9" s="312"/>
    </row>
    <row r="10" spans="1:12" x14ac:dyDescent="0.25">
      <c r="C10" s="52"/>
    </row>
    <row r="11" spans="1:12" ht="48" customHeight="1" x14ac:dyDescent="0.25">
      <c r="A11" s="299" t="s">
        <v>79</v>
      </c>
      <c r="B11" s="299"/>
      <c r="C11" s="299"/>
      <c r="D11" s="299"/>
    </row>
    <row r="12" spans="1:12" x14ac:dyDescent="0.25">
      <c r="C12" s="52"/>
    </row>
    <row r="14" spans="1:12" ht="15" customHeight="1" x14ac:dyDescent="0.25">
      <c r="A14" s="18" t="s">
        <v>7</v>
      </c>
      <c r="B14" s="288" t="str">
        <f>IF('Príloha č. 1'!B24:C24="","",'Príloha č. 1'!B24:C24)</f>
        <v/>
      </c>
      <c r="C14" s="288"/>
    </row>
    <row r="15" spans="1:12" ht="15" customHeight="1" x14ac:dyDescent="0.25">
      <c r="A15" s="18" t="s">
        <v>8</v>
      </c>
      <c r="B15" s="290" t="str">
        <f>IF('Príloha č. 1'!B25:C25="","",'Príloha č. 1'!B25:C25)</f>
        <v/>
      </c>
      <c r="C15" s="290"/>
    </row>
    <row r="18" spans="1:12" x14ac:dyDescent="0.25">
      <c r="C18" s="101" t="s">
        <v>58</v>
      </c>
      <c r="D18" s="3"/>
      <c r="K18" s="49"/>
      <c r="L18" s="49"/>
    </row>
    <row r="19" spans="1:12" x14ac:dyDescent="0.25">
      <c r="C19" s="101" t="s">
        <v>59</v>
      </c>
      <c r="D19" s="105" t="str">
        <f>IF('Príloha č. 1'!$D$29="","",'Príloha č. 1'!$D$29)</f>
        <v/>
      </c>
    </row>
    <row r="20" spans="1:12" x14ac:dyDescent="0.25">
      <c r="C20" s="101"/>
      <c r="D20" s="27"/>
    </row>
    <row r="21" spans="1:12" s="27" customFormat="1" x14ac:dyDescent="0.25">
      <c r="A21" s="260" t="s">
        <v>10</v>
      </c>
      <c r="B21" s="260"/>
      <c r="E21" s="18"/>
    </row>
    <row r="22" spans="1:12" s="29" customFormat="1" ht="15" customHeight="1" x14ac:dyDescent="0.25">
      <c r="A22" s="28"/>
      <c r="B22" s="261" t="s">
        <v>12</v>
      </c>
      <c r="C22" s="261"/>
      <c r="D22" s="50"/>
      <c r="E22" s="18"/>
    </row>
    <row r="23" spans="1:12" s="34" customFormat="1" x14ac:dyDescent="0.25">
      <c r="A23" s="18"/>
      <c r="B23" s="30"/>
      <c r="C23" s="31"/>
      <c r="D23" s="32"/>
      <c r="E23" s="18"/>
      <c r="F23" s="33"/>
      <c r="G23" s="32"/>
    </row>
  </sheetData>
  <mergeCells count="17">
    <mergeCell ref="A11:D11"/>
    <mergeCell ref="B14:C14"/>
    <mergeCell ref="B15:C15"/>
    <mergeCell ref="A21:B21"/>
    <mergeCell ref="B22:C22"/>
    <mergeCell ref="A7:B7"/>
    <mergeCell ref="C7:D7"/>
    <mergeCell ref="A8:B8"/>
    <mergeCell ref="C8:D8"/>
    <mergeCell ref="A9:B9"/>
    <mergeCell ref="C9:D9"/>
    <mergeCell ref="A1:B1"/>
    <mergeCell ref="A2:L2"/>
    <mergeCell ref="A3:E3"/>
    <mergeCell ref="A4:D4"/>
    <mergeCell ref="A6:B6"/>
    <mergeCell ref="C6:D6"/>
  </mergeCells>
  <conditionalFormatting sqref="C6:D9">
    <cfRule type="containsBlanks" dxfId="9" priority="5">
      <formula>LEN(TRIM(C6))=0</formula>
    </cfRule>
  </conditionalFormatting>
  <conditionalFormatting sqref="C7:D9">
    <cfRule type="containsBlanks" dxfId="8" priority="4">
      <formula>LEN(TRIM(C7))=0</formula>
    </cfRule>
  </conditionalFormatting>
  <conditionalFormatting sqref="C6:D9">
    <cfRule type="containsBlanks" dxfId="7" priority="3">
      <formula>LEN(TRIM(C6))=0</formula>
    </cfRule>
  </conditionalFormatting>
  <conditionalFormatting sqref="B14:C15">
    <cfRule type="containsBlanks" dxfId="6" priority="2">
      <formula>LEN(TRIM(B14))=0</formula>
    </cfRule>
  </conditionalFormatting>
  <conditionalFormatting sqref="D19">
    <cfRule type="containsBlanks" dxfId="5" priority="1">
      <formula>LEN(TRIM(D19))=0</formula>
    </cfRule>
  </conditionalFormatting>
  <pageMargins left="0.7" right="0.7" top="0.92708333333333337" bottom="0.75" header="0.3" footer="0.3"/>
  <pageSetup paperSize="9" orientation="portrait" r:id="rId1"/>
  <headerFooter>
    <oddHeader xml:space="preserve">&amp;L&amp;"Times New Roman,Tučné"&amp;12Príloha č. 7&amp;"Times New Roman,Normálne"
Vyhlásenie uchádzača o neuloženom zákaze účasti vo verejnom obstarávaní&amp;"Times New Roman,Tučné"
</oddHeader>
  </headerFooter>
  <ignoredErrors>
    <ignoredError sqref="C6:D6 B14:C15 C10:D10 C7:D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M42"/>
  <sheetViews>
    <sheetView showGridLines="0" zoomScale="90" zoomScaleNormal="90" workbookViewId="0">
      <selection activeCell="E29" sqref="E29:F29"/>
    </sheetView>
  </sheetViews>
  <sheetFormatPr defaultRowHeight="15" x14ac:dyDescent="0.25"/>
  <cols>
    <col min="1" max="1" width="8.42578125" style="3" bestFit="1" customWidth="1"/>
    <col min="2" max="3" width="3.42578125" style="3" customWidth="1"/>
    <col min="4" max="4" width="59.85546875" style="3" customWidth="1"/>
    <col min="5" max="5" width="8.5703125" style="3" customWidth="1"/>
    <col min="6" max="6" width="12.7109375" style="3" customWidth="1"/>
    <col min="7" max="7" width="28" style="3" customWidth="1"/>
    <col min="8" max="8" width="7.42578125" style="3" customWidth="1"/>
    <col min="9" max="9" width="13.7109375" style="3" bestFit="1" customWidth="1"/>
    <col min="10" max="16384" width="9.140625" style="3"/>
  </cols>
  <sheetData>
    <row r="1" spans="1:13" x14ac:dyDescent="0.25">
      <c r="A1" s="191" t="s">
        <v>11</v>
      </c>
      <c r="B1" s="191"/>
      <c r="C1" s="191"/>
      <c r="D1" s="191"/>
      <c r="E1" s="174"/>
    </row>
    <row r="2" spans="1:13" ht="15" customHeight="1" x14ac:dyDescent="0.25">
      <c r="A2" s="202" t="s">
        <v>86</v>
      </c>
      <c r="B2" s="202"/>
      <c r="C2" s="202"/>
      <c r="D2" s="202"/>
      <c r="E2" s="202"/>
      <c r="F2" s="202"/>
      <c r="G2" s="202"/>
    </row>
    <row r="3" spans="1:13" ht="9.9499999999999993" customHeight="1" x14ac:dyDescent="0.25">
      <c r="A3" s="203"/>
      <c r="B3" s="203"/>
      <c r="C3" s="203"/>
      <c r="D3" s="203"/>
      <c r="E3" s="203"/>
      <c r="F3" s="203"/>
    </row>
    <row r="4" spans="1:13" ht="18.75" customHeight="1" x14ac:dyDescent="0.3">
      <c r="A4" s="196" t="s">
        <v>19</v>
      </c>
      <c r="B4" s="196"/>
      <c r="C4" s="196"/>
      <c r="D4" s="196"/>
      <c r="E4" s="196"/>
      <c r="F4" s="196"/>
      <c r="G4" s="196"/>
      <c r="H4" s="8"/>
      <c r="I4" s="8"/>
      <c r="J4" s="8"/>
      <c r="K4" s="8"/>
      <c r="L4" s="8"/>
      <c r="M4" s="8"/>
    </row>
    <row r="5" spans="1:13" s="7" customFormat="1" ht="9.9499999999999993" customHeight="1" thickBot="1" x14ac:dyDescent="0.3">
      <c r="A5" s="15"/>
      <c r="B5" s="15"/>
      <c r="C5" s="15"/>
      <c r="D5" s="15"/>
      <c r="E5" s="15"/>
      <c r="F5" s="15"/>
      <c r="G5" s="15"/>
    </row>
    <row r="6" spans="1:13" s="7" customFormat="1" ht="90.75" customHeight="1" x14ac:dyDescent="0.25">
      <c r="A6" s="204" t="s">
        <v>60</v>
      </c>
      <c r="B6" s="205"/>
      <c r="C6" s="205"/>
      <c r="D6" s="205"/>
      <c r="E6" s="205"/>
      <c r="F6" s="208" t="s">
        <v>63</v>
      </c>
      <c r="G6" s="209"/>
    </row>
    <row r="7" spans="1:13" s="7" customFormat="1" ht="29.25" customHeight="1" thickBot="1" x14ac:dyDescent="0.3">
      <c r="A7" s="206"/>
      <c r="B7" s="207"/>
      <c r="C7" s="207"/>
      <c r="D7" s="207"/>
      <c r="E7" s="207"/>
      <c r="F7" s="102" t="s">
        <v>61</v>
      </c>
      <c r="G7" s="103" t="s">
        <v>62</v>
      </c>
    </row>
    <row r="8" spans="1:13" s="6" customFormat="1" ht="27.75" customHeight="1" thickBot="1" x14ac:dyDescent="0.3">
      <c r="A8" s="210" t="s">
        <v>70</v>
      </c>
      <c r="B8" s="211"/>
      <c r="C8" s="211"/>
      <c r="D8" s="211"/>
      <c r="E8" s="211"/>
      <c r="F8" s="211"/>
      <c r="G8" s="212"/>
    </row>
    <row r="9" spans="1:13" s="6" customFormat="1" ht="27.75" customHeight="1" thickBot="1" x14ac:dyDescent="0.3">
      <c r="A9" s="219" t="s">
        <v>83</v>
      </c>
      <c r="B9" s="220"/>
      <c r="C9" s="220"/>
      <c r="D9" s="220"/>
      <c r="E9" s="220"/>
      <c r="F9" s="220"/>
      <c r="G9" s="221"/>
    </row>
    <row r="10" spans="1:13" s="6" customFormat="1" ht="27.75" customHeight="1" x14ac:dyDescent="0.25">
      <c r="A10" s="210" t="s">
        <v>84</v>
      </c>
      <c r="B10" s="211"/>
      <c r="C10" s="211"/>
      <c r="D10" s="211"/>
      <c r="E10" s="211"/>
      <c r="F10" s="211"/>
      <c r="G10" s="212"/>
    </row>
    <row r="11" spans="1:13" s="6" customFormat="1" ht="30" customHeight="1" x14ac:dyDescent="0.25">
      <c r="A11" s="148">
        <v>44562</v>
      </c>
      <c r="B11" s="213" t="s">
        <v>87</v>
      </c>
      <c r="C11" s="214"/>
      <c r="D11" s="214"/>
      <c r="E11" s="215"/>
      <c r="F11" s="107"/>
      <c r="G11" s="126"/>
    </row>
    <row r="12" spans="1:13" s="6" customFormat="1" ht="20.100000000000001" customHeight="1" x14ac:dyDescent="0.25">
      <c r="A12" s="148">
        <v>44593</v>
      </c>
      <c r="B12" s="216" t="s">
        <v>88</v>
      </c>
      <c r="C12" s="217"/>
      <c r="D12" s="217"/>
      <c r="E12" s="218"/>
      <c r="F12" s="170"/>
      <c r="G12" s="171"/>
    </row>
    <row r="13" spans="1:13" s="6" customFormat="1" ht="20.100000000000001" customHeight="1" x14ac:dyDescent="0.25">
      <c r="A13" s="148">
        <v>44621</v>
      </c>
      <c r="B13" s="216" t="s">
        <v>89</v>
      </c>
      <c r="C13" s="217"/>
      <c r="D13" s="217"/>
      <c r="E13" s="218"/>
      <c r="F13" s="170"/>
      <c r="G13" s="171"/>
    </row>
    <row r="14" spans="1:13" s="6" customFormat="1" ht="30" customHeight="1" x14ac:dyDescent="0.25">
      <c r="A14" s="148">
        <v>44652</v>
      </c>
      <c r="B14" s="216" t="s">
        <v>90</v>
      </c>
      <c r="C14" s="217"/>
      <c r="D14" s="217"/>
      <c r="E14" s="218"/>
      <c r="F14" s="170"/>
      <c r="G14" s="171"/>
    </row>
    <row r="15" spans="1:13" s="6" customFormat="1" ht="20.100000000000001" customHeight="1" x14ac:dyDescent="0.25">
      <c r="A15" s="148">
        <v>44682</v>
      </c>
      <c r="B15" s="216" t="s">
        <v>91</v>
      </c>
      <c r="C15" s="217"/>
      <c r="D15" s="217"/>
      <c r="E15" s="218"/>
      <c r="F15" s="170"/>
      <c r="G15" s="171"/>
    </row>
    <row r="16" spans="1:13" s="6" customFormat="1" ht="20.100000000000001" customHeight="1" thickBot="1" x14ac:dyDescent="0.3">
      <c r="A16" s="148">
        <v>44713</v>
      </c>
      <c r="B16" s="228" t="s">
        <v>92</v>
      </c>
      <c r="C16" s="229"/>
      <c r="D16" s="229"/>
      <c r="E16" s="230"/>
      <c r="F16" s="170"/>
      <c r="G16" s="171"/>
    </row>
    <row r="17" spans="1:8" s="6" customFormat="1" ht="27.75" customHeight="1" x14ac:dyDescent="0.25">
      <c r="A17" s="210" t="s">
        <v>85</v>
      </c>
      <c r="B17" s="211"/>
      <c r="C17" s="211"/>
      <c r="D17" s="211"/>
      <c r="E17" s="211"/>
      <c r="F17" s="211"/>
      <c r="G17" s="212"/>
    </row>
    <row r="18" spans="1:8" s="6" customFormat="1" ht="30" customHeight="1" x14ac:dyDescent="0.25">
      <c r="A18" s="148">
        <v>44563</v>
      </c>
      <c r="B18" s="213" t="s">
        <v>93</v>
      </c>
      <c r="C18" s="214"/>
      <c r="D18" s="214"/>
      <c r="E18" s="215"/>
      <c r="F18" s="107"/>
      <c r="G18" s="126"/>
    </row>
    <row r="19" spans="1:8" s="6" customFormat="1" ht="20.100000000000001" customHeight="1" x14ac:dyDescent="0.25">
      <c r="A19" s="148">
        <v>44594</v>
      </c>
      <c r="B19" s="216" t="s">
        <v>88</v>
      </c>
      <c r="C19" s="217"/>
      <c r="D19" s="217"/>
      <c r="E19" s="218"/>
      <c r="F19" s="170"/>
      <c r="G19" s="171"/>
    </row>
    <row r="20" spans="1:8" s="6" customFormat="1" ht="20.100000000000001" customHeight="1" x14ac:dyDescent="0.25">
      <c r="A20" s="148">
        <v>44622</v>
      </c>
      <c r="B20" s="216" t="s">
        <v>89</v>
      </c>
      <c r="C20" s="217"/>
      <c r="D20" s="217"/>
      <c r="E20" s="218"/>
      <c r="F20" s="170"/>
      <c r="G20" s="171"/>
    </row>
    <row r="21" spans="1:8" s="6" customFormat="1" ht="30" customHeight="1" x14ac:dyDescent="0.25">
      <c r="A21" s="148">
        <v>44653</v>
      </c>
      <c r="B21" s="216" t="s">
        <v>90</v>
      </c>
      <c r="C21" s="217"/>
      <c r="D21" s="217"/>
      <c r="E21" s="218"/>
      <c r="F21" s="170"/>
      <c r="G21" s="171"/>
    </row>
    <row r="22" spans="1:8" s="6" customFormat="1" ht="20.100000000000001" customHeight="1" x14ac:dyDescent="0.25">
      <c r="A22" s="148">
        <v>44683</v>
      </c>
      <c r="B22" s="216" t="s">
        <v>94</v>
      </c>
      <c r="C22" s="217"/>
      <c r="D22" s="217"/>
      <c r="E22" s="218"/>
      <c r="F22" s="170"/>
      <c r="G22" s="171"/>
    </row>
    <row r="23" spans="1:8" s="6" customFormat="1" ht="20.100000000000001" customHeight="1" thickBot="1" x14ac:dyDescent="0.3">
      <c r="A23" s="149">
        <v>44714</v>
      </c>
      <c r="B23" s="231" t="s">
        <v>92</v>
      </c>
      <c r="C23" s="232"/>
      <c r="D23" s="232"/>
      <c r="E23" s="233"/>
      <c r="F23" s="172"/>
      <c r="G23" s="173"/>
    </row>
    <row r="24" spans="1:8" s="6" customFormat="1" ht="17.25" customHeight="1" x14ac:dyDescent="0.25">
      <c r="A24" s="124"/>
      <c r="B24" s="125"/>
      <c r="C24" s="125"/>
      <c r="D24" s="125"/>
      <c r="E24" s="125"/>
      <c r="F24" s="122"/>
      <c r="G24" s="123"/>
    </row>
    <row r="25" spans="1:8" s="17" customFormat="1" ht="28.35" customHeight="1" x14ac:dyDescent="0.25">
      <c r="A25" s="234" t="s">
        <v>33</v>
      </c>
      <c r="B25" s="234"/>
      <c r="C25" s="234"/>
      <c r="D25" s="234"/>
      <c r="E25" s="234"/>
      <c r="F25" s="234"/>
      <c r="G25" s="234"/>
    </row>
    <row r="26" spans="1:8" ht="30" customHeight="1" x14ac:dyDescent="0.25">
      <c r="A26" s="222" t="s">
        <v>0</v>
      </c>
      <c r="B26" s="222"/>
      <c r="C26" s="222"/>
      <c r="D26" s="222"/>
      <c r="E26" s="227"/>
      <c r="F26" s="223"/>
    </row>
    <row r="27" spans="1:8" ht="15" customHeight="1" x14ac:dyDescent="0.25">
      <c r="A27" s="222" t="s">
        <v>1</v>
      </c>
      <c r="B27" s="222"/>
      <c r="C27" s="222"/>
      <c r="D27" s="222"/>
      <c r="E27" s="223"/>
      <c r="F27" s="223"/>
    </row>
    <row r="28" spans="1:8" ht="15" customHeight="1" x14ac:dyDescent="0.25">
      <c r="A28" s="222" t="s">
        <v>2</v>
      </c>
      <c r="B28" s="222"/>
      <c r="C28" s="222"/>
      <c r="D28" s="222"/>
      <c r="E28" s="223"/>
      <c r="F28" s="223"/>
    </row>
    <row r="29" spans="1:8" ht="15" customHeight="1" x14ac:dyDescent="0.25">
      <c r="A29" s="222" t="s">
        <v>3</v>
      </c>
      <c r="B29" s="222"/>
      <c r="C29" s="222"/>
      <c r="D29" s="222"/>
      <c r="E29" s="223"/>
      <c r="F29" s="223"/>
    </row>
    <row r="30" spans="1:8" s="14" customFormat="1" ht="30" customHeight="1" x14ac:dyDescent="0.25">
      <c r="A30" s="224" t="s">
        <v>17</v>
      </c>
      <c r="B30" s="224"/>
      <c r="C30" s="224"/>
      <c r="D30" s="224"/>
      <c r="E30" s="224"/>
      <c r="F30" s="224"/>
      <c r="G30" s="224"/>
    </row>
    <row r="31" spans="1:8" s="7" customFormat="1" ht="15.75" customHeight="1" x14ac:dyDescent="0.25">
      <c r="A31" s="222" t="s">
        <v>4</v>
      </c>
      <c r="B31" s="222"/>
      <c r="C31" s="222"/>
      <c r="D31" s="222"/>
      <c r="E31" s="225"/>
      <c r="F31" s="225"/>
      <c r="H31" s="4"/>
    </row>
    <row r="32" spans="1:8" s="7" customFormat="1" ht="15" customHeight="1" x14ac:dyDescent="0.25">
      <c r="A32" s="226" t="s">
        <v>18</v>
      </c>
      <c r="B32" s="226"/>
      <c r="C32" s="226"/>
      <c r="D32" s="226"/>
      <c r="E32" s="223"/>
      <c r="F32" s="223"/>
      <c r="H32" s="14"/>
    </row>
    <row r="33" spans="1:8" s="7" customFormat="1" ht="15" customHeight="1" x14ac:dyDescent="0.25">
      <c r="A33" s="222" t="s">
        <v>5</v>
      </c>
      <c r="B33" s="222"/>
      <c r="C33" s="222"/>
      <c r="D33" s="222"/>
      <c r="E33" s="223"/>
      <c r="F33" s="223"/>
      <c r="H33" s="14"/>
    </row>
    <row r="34" spans="1:8" s="7" customFormat="1" ht="15" customHeight="1" x14ac:dyDescent="0.25">
      <c r="A34" s="222" t="s">
        <v>6</v>
      </c>
      <c r="B34" s="222"/>
      <c r="C34" s="222"/>
      <c r="D34" s="222"/>
      <c r="E34" s="223"/>
      <c r="F34" s="223"/>
      <c r="H34" s="14"/>
    </row>
    <row r="36" spans="1:8" ht="15" customHeight="1" x14ac:dyDescent="0.25">
      <c r="A36" s="3" t="s">
        <v>7</v>
      </c>
      <c r="B36" s="191"/>
      <c r="C36" s="191"/>
      <c r="D36" s="191"/>
    </row>
    <row r="37" spans="1:8" ht="15" customHeight="1" x14ac:dyDescent="0.25">
      <c r="A37" s="3" t="s">
        <v>8</v>
      </c>
      <c r="B37" s="235"/>
      <c r="C37" s="235"/>
      <c r="D37" s="235"/>
      <c r="E37" s="101" t="s">
        <v>58</v>
      </c>
      <c r="G37" s="98"/>
    </row>
    <row r="38" spans="1:8" ht="15" customHeight="1" x14ac:dyDescent="0.25">
      <c r="E38" s="101" t="s">
        <v>59</v>
      </c>
      <c r="F38" s="236"/>
      <c r="G38" s="236"/>
    </row>
    <row r="39" spans="1:8" ht="15" customHeight="1" x14ac:dyDescent="0.25">
      <c r="F39" s="101"/>
    </row>
    <row r="40" spans="1:8" ht="9.75" customHeight="1" x14ac:dyDescent="0.25">
      <c r="F40" s="101"/>
    </row>
    <row r="41" spans="1:8" s="9" customFormat="1" ht="15" customHeight="1" x14ac:dyDescent="0.2">
      <c r="A41" s="198" t="s">
        <v>10</v>
      </c>
      <c r="B41" s="198"/>
      <c r="C41" s="198"/>
      <c r="D41" s="198"/>
      <c r="E41" s="175"/>
    </row>
    <row r="42" spans="1:8" s="10" customFormat="1" ht="15" customHeight="1" x14ac:dyDescent="0.2">
      <c r="A42" s="13"/>
      <c r="B42" s="237" t="s">
        <v>12</v>
      </c>
      <c r="C42" s="237"/>
      <c r="D42" s="237"/>
      <c r="G42" s="11"/>
      <c r="H42" s="12"/>
    </row>
  </sheetData>
  <mergeCells count="45">
    <mergeCell ref="B36:D36"/>
    <mergeCell ref="B37:D37"/>
    <mergeCell ref="F38:G38"/>
    <mergeCell ref="A41:D41"/>
    <mergeCell ref="B42:D42"/>
    <mergeCell ref="A26:D26"/>
    <mergeCell ref="E26:F26"/>
    <mergeCell ref="A27:D27"/>
    <mergeCell ref="E27:F27"/>
    <mergeCell ref="B15:E15"/>
    <mergeCell ref="B16:E16"/>
    <mergeCell ref="A17:G17"/>
    <mergeCell ref="B22:E22"/>
    <mergeCell ref="B23:E23"/>
    <mergeCell ref="A25:G25"/>
    <mergeCell ref="A34:D34"/>
    <mergeCell ref="E34:F34"/>
    <mergeCell ref="A28:D28"/>
    <mergeCell ref="E28:F28"/>
    <mergeCell ref="A29:D29"/>
    <mergeCell ref="E29:F29"/>
    <mergeCell ref="A30:G30"/>
    <mergeCell ref="A31:D31"/>
    <mergeCell ref="E31:F31"/>
    <mergeCell ref="A32:D32"/>
    <mergeCell ref="E32:F32"/>
    <mergeCell ref="A33:D33"/>
    <mergeCell ref="E33:F33"/>
    <mergeCell ref="B14:E14"/>
    <mergeCell ref="B18:E18"/>
    <mergeCell ref="B19:E19"/>
    <mergeCell ref="B20:E20"/>
    <mergeCell ref="B21:E21"/>
    <mergeCell ref="A8:G8"/>
    <mergeCell ref="A10:G10"/>
    <mergeCell ref="B11:E11"/>
    <mergeCell ref="B12:E12"/>
    <mergeCell ref="B13:E13"/>
    <mergeCell ref="A9:G9"/>
    <mergeCell ref="A1:D1"/>
    <mergeCell ref="A2:G2"/>
    <mergeCell ref="A3:F3"/>
    <mergeCell ref="A4:G4"/>
    <mergeCell ref="A6:E7"/>
    <mergeCell ref="F6:G6"/>
  </mergeCells>
  <conditionalFormatting sqref="E26:F29">
    <cfRule type="containsBlanks" dxfId="90" priority="9">
      <formula>LEN(TRIM(E26))=0</formula>
    </cfRule>
  </conditionalFormatting>
  <conditionalFormatting sqref="E26:F29">
    <cfRule type="containsBlanks" dxfId="89" priority="8">
      <formula>LEN(TRIM(E26))=0</formula>
    </cfRule>
  </conditionalFormatting>
  <conditionalFormatting sqref="B36:D37">
    <cfRule type="containsBlanks" dxfId="88" priority="7">
      <formula>LEN(TRIM(B36))=0</formula>
    </cfRule>
  </conditionalFormatting>
  <conditionalFormatting sqref="E31:F31">
    <cfRule type="containsBlanks" dxfId="87" priority="6">
      <formula>LEN(TRIM(E31))=0</formula>
    </cfRule>
  </conditionalFormatting>
  <conditionalFormatting sqref="E32:F34">
    <cfRule type="containsBlanks" dxfId="86" priority="5">
      <formula>LEN(TRIM(E32))=0</formula>
    </cfRule>
  </conditionalFormatting>
  <conditionalFormatting sqref="E31:F34">
    <cfRule type="containsBlanks" dxfId="85" priority="4">
      <formula>LEN(TRIM(E31))=0</formula>
    </cfRule>
  </conditionalFormatting>
  <conditionalFormatting sqref="A42">
    <cfRule type="containsBlanks" dxfId="84" priority="3">
      <formula>LEN(TRIM(A42))=0</formula>
    </cfRule>
  </conditionalFormatting>
  <conditionalFormatting sqref="F38:G38">
    <cfRule type="containsBlanks" dxfId="83" priority="1">
      <formula>LEN(TRIM(F38))=0</formula>
    </cfRule>
  </conditionalFormatting>
  <conditionalFormatting sqref="F38:G38">
    <cfRule type="containsBlanks" dxfId="82" priority="2">
      <formula>LEN(TRIM(F38))=0</formula>
    </cfRule>
  </conditionalFormatting>
  <pageMargins left="0.59055118110236227" right="0.39370078740157483" top="0.98425196850393704" bottom="0.39370078740157483" header="0.31496062992125984" footer="0.31496062992125984"/>
  <pageSetup paperSize="9" scale="74" fitToHeight="0" orientation="portrait" r:id="rId1"/>
  <headerFooter>
    <oddHeader>&amp;L&amp;"Times New Roman,Tučné"Príloha č. 2&amp;"Times New Roman,Normálne"
Špecifikácia predmetu zákazky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3"/>
  <sheetViews>
    <sheetView showGridLines="0" zoomScale="90" zoomScaleNormal="90" workbookViewId="0">
      <selection sqref="A1:B1"/>
    </sheetView>
  </sheetViews>
  <sheetFormatPr defaultRowHeight="15" x14ac:dyDescent="0.25"/>
  <cols>
    <col min="1" max="1" width="7.5703125" style="18" customWidth="1"/>
    <col min="2" max="2" width="18.140625" style="18" customWidth="1"/>
    <col min="3" max="3" width="19.85546875" style="18" customWidth="1"/>
    <col min="4" max="4" width="37" style="18" customWidth="1"/>
    <col min="5" max="5" width="10.7109375" style="18" customWidth="1"/>
    <col min="6" max="6" width="15.7109375" style="18" customWidth="1"/>
    <col min="7" max="7" width="7.28515625" style="18" customWidth="1"/>
    <col min="8" max="9" width="15.7109375" style="18" customWidth="1"/>
    <col min="10" max="16384" width="9.140625" style="18"/>
  </cols>
  <sheetData>
    <row r="1" spans="1:12" x14ac:dyDescent="0.25">
      <c r="A1" s="241" t="s">
        <v>11</v>
      </c>
      <c r="B1" s="241"/>
    </row>
    <row r="2" spans="1:12" ht="15" customHeight="1" x14ac:dyDescent="0.25">
      <c r="A2" s="311" t="str">
        <f>'Príloha č. 1'!A2:D2</f>
        <v>Hadička spojovacia, set infúzny, set transfúzny</v>
      </c>
      <c r="B2" s="311"/>
      <c r="C2" s="311"/>
      <c r="D2" s="311"/>
      <c r="E2" s="311"/>
      <c r="F2" s="311"/>
      <c r="G2" s="311"/>
      <c r="H2" s="311"/>
      <c r="I2" s="311"/>
      <c r="J2" s="311"/>
      <c r="K2" s="311"/>
      <c r="L2" s="311"/>
    </row>
    <row r="3" spans="1:12" ht="15" customHeight="1" x14ac:dyDescent="0.25">
      <c r="A3" s="243"/>
      <c r="B3" s="243"/>
      <c r="C3" s="243"/>
      <c r="D3" s="243"/>
      <c r="E3" s="243"/>
      <c r="F3" s="120"/>
      <c r="G3" s="120"/>
      <c r="H3" s="120"/>
    </row>
    <row r="4" spans="1:12" s="26" customFormat="1" ht="55.5" customHeight="1" x14ac:dyDescent="0.25">
      <c r="A4" s="310" t="s">
        <v>64</v>
      </c>
      <c r="B4" s="310"/>
      <c r="C4" s="310"/>
      <c r="D4" s="310"/>
      <c r="E4" s="47"/>
      <c r="F4" s="47"/>
      <c r="G4" s="47"/>
      <c r="H4" s="47"/>
      <c r="I4" s="47"/>
    </row>
    <row r="5" spans="1:12" s="26" customFormat="1" ht="18.75" x14ac:dyDescent="0.25">
      <c r="A5" s="121"/>
      <c r="B5" s="121"/>
      <c r="C5" s="121"/>
      <c r="D5" s="121"/>
      <c r="E5" s="47"/>
      <c r="F5" s="47"/>
      <c r="G5" s="47"/>
      <c r="H5" s="47"/>
      <c r="I5" s="47"/>
    </row>
    <row r="6" spans="1:12" s="26" customFormat="1" x14ac:dyDescent="0.25">
      <c r="A6" s="262" t="s">
        <v>0</v>
      </c>
      <c r="B6" s="262"/>
      <c r="C6" s="309" t="str">
        <f xml:space="preserve"> IF('Príloha č. 1'!$C$6="","",'Príloha č. 1'!$C$6)</f>
        <v/>
      </c>
      <c r="D6" s="309"/>
    </row>
    <row r="7" spans="1:12" s="26" customFormat="1" ht="15" customHeight="1" x14ac:dyDescent="0.25">
      <c r="A7" s="259" t="s">
        <v>1</v>
      </c>
      <c r="B7" s="259"/>
      <c r="C7" s="312" t="str">
        <f xml:space="preserve"> IF('Príloha č. 1'!$C$7="","",'Príloha č. 1'!$C$7)</f>
        <v/>
      </c>
      <c r="D7" s="312"/>
    </row>
    <row r="8" spans="1:12" s="26" customFormat="1" x14ac:dyDescent="0.25">
      <c r="A8" s="259" t="s">
        <v>2</v>
      </c>
      <c r="B8" s="259"/>
      <c r="C8" s="312" t="str">
        <f xml:space="preserve"> IF('Príloha č. 1'!$C$8="","",'Príloha č. 1'!$C$8)</f>
        <v/>
      </c>
      <c r="D8" s="312"/>
    </row>
    <row r="9" spans="1:12" s="26" customFormat="1" x14ac:dyDescent="0.25">
      <c r="A9" s="259" t="s">
        <v>3</v>
      </c>
      <c r="B9" s="259"/>
      <c r="C9" s="312" t="str">
        <f xml:space="preserve"> IF('Príloha č. 1'!$C$9="","",'Príloha č. 1'!$C$9)</f>
        <v/>
      </c>
      <c r="D9" s="312"/>
    </row>
    <row r="10" spans="1:12" x14ac:dyDescent="0.25">
      <c r="C10" s="119"/>
    </row>
    <row r="11" spans="1:12" ht="48" customHeight="1" x14ac:dyDescent="0.25">
      <c r="A11" s="299" t="s">
        <v>65</v>
      </c>
      <c r="B11" s="299"/>
      <c r="C11" s="299"/>
      <c r="D11" s="299"/>
    </row>
    <row r="12" spans="1:12" x14ac:dyDescent="0.25">
      <c r="C12" s="119"/>
    </row>
    <row r="14" spans="1:12" ht="15" customHeight="1" x14ac:dyDescent="0.25">
      <c r="A14" s="18" t="s">
        <v>7</v>
      </c>
      <c r="B14" s="288" t="str">
        <f>IF('Príloha č. 1'!B24:C24="","",'Príloha č. 1'!B24:C24)</f>
        <v/>
      </c>
      <c r="C14" s="288"/>
    </row>
    <row r="15" spans="1:12" ht="15" customHeight="1" x14ac:dyDescent="0.25">
      <c r="A15" s="18" t="s">
        <v>8</v>
      </c>
      <c r="B15" s="290" t="str">
        <f>IF('Príloha č. 1'!B25:C25="","",'Príloha č. 1'!B25:C25)</f>
        <v/>
      </c>
      <c r="C15" s="290"/>
    </row>
    <row r="18" spans="1:9" x14ac:dyDescent="0.25">
      <c r="C18" s="101" t="s">
        <v>58</v>
      </c>
      <c r="D18" s="3"/>
      <c r="I18" s="49"/>
    </row>
    <row r="19" spans="1:9" x14ac:dyDescent="0.25">
      <c r="C19" s="101" t="s">
        <v>59</v>
      </c>
      <c r="D19" s="118"/>
    </row>
    <row r="20" spans="1:9" x14ac:dyDescent="0.25">
      <c r="C20" s="101"/>
      <c r="D20" s="27"/>
    </row>
    <row r="21" spans="1:9" s="27" customFormat="1" x14ac:dyDescent="0.25">
      <c r="A21" s="260" t="s">
        <v>10</v>
      </c>
      <c r="B21" s="260"/>
      <c r="E21" s="18"/>
    </row>
    <row r="22" spans="1:9" s="29" customFormat="1" ht="15" customHeight="1" x14ac:dyDescent="0.25">
      <c r="A22" s="28"/>
      <c r="B22" s="261" t="s">
        <v>12</v>
      </c>
      <c r="C22" s="261"/>
      <c r="D22" s="50"/>
      <c r="E22" s="18"/>
    </row>
    <row r="23" spans="1:9" s="34" customFormat="1" x14ac:dyDescent="0.25">
      <c r="A23" s="18"/>
      <c r="B23" s="30"/>
      <c r="C23" s="31"/>
      <c r="D23" s="32"/>
      <c r="E23" s="18"/>
      <c r="F23" s="33"/>
      <c r="G23" s="32"/>
    </row>
  </sheetData>
  <mergeCells count="17">
    <mergeCell ref="A9:B9"/>
    <mergeCell ref="C9:D9"/>
    <mergeCell ref="A1:B1"/>
    <mergeCell ref="A3:E3"/>
    <mergeCell ref="A4:D4"/>
    <mergeCell ref="A6:B6"/>
    <mergeCell ref="C6:D6"/>
    <mergeCell ref="A2:L2"/>
    <mergeCell ref="A7:B7"/>
    <mergeCell ref="C7:D7"/>
    <mergeCell ref="A8:B8"/>
    <mergeCell ref="C8:D8"/>
    <mergeCell ref="A11:D11"/>
    <mergeCell ref="B14:C14"/>
    <mergeCell ref="B15:C15"/>
    <mergeCell ref="A21:B21"/>
    <mergeCell ref="B22:C22"/>
  </mergeCells>
  <conditionalFormatting sqref="D19">
    <cfRule type="containsBlanks" dxfId="4" priority="5">
      <formula>LEN(TRIM(D19))=0</formula>
    </cfRule>
  </conditionalFormatting>
  <conditionalFormatting sqref="C6:D9">
    <cfRule type="containsBlanks" dxfId="3" priority="4">
      <formula>LEN(TRIM(C6))=0</formula>
    </cfRule>
  </conditionalFormatting>
  <conditionalFormatting sqref="C7:D9">
    <cfRule type="containsBlanks" dxfId="2" priority="3">
      <formula>LEN(TRIM(C7))=0</formula>
    </cfRule>
  </conditionalFormatting>
  <conditionalFormatting sqref="C6:D9">
    <cfRule type="containsBlanks" dxfId="1" priority="2">
      <formula>LEN(TRIM(C6))=0</formula>
    </cfRule>
  </conditionalFormatting>
  <conditionalFormatting sqref="B14:C15">
    <cfRule type="containsBlanks" dxfId="0" priority="1">
      <formula>LEN(TRIM(B14))=0</formula>
    </cfRule>
  </conditionalFormatting>
  <pageMargins left="0.7" right="0.7" top="0.92708333333333337" bottom="0.75" header="0.3" footer="0.3"/>
  <pageSetup paperSize="9" orientation="portrait" r:id="rId1"/>
  <headerFooter>
    <oddHeader xml:space="preserve">&amp;L&amp;"Times New Roman,Tučné"&amp;12Príloha č. 8&amp;"Times New Roman,Normálne"
Vyhlásenie uchádzača o zápise do ZHS&amp;"Times New Roman,Tučné"
</oddHeader>
  </headerFooter>
  <ignoredErrors>
    <ignoredError sqref="B14:B15 C6:D9 A2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M38"/>
  <sheetViews>
    <sheetView showGridLines="0" zoomScale="90" zoomScaleNormal="90" workbookViewId="0">
      <selection sqref="A1:D1"/>
    </sheetView>
  </sheetViews>
  <sheetFormatPr defaultRowHeight="15" x14ac:dyDescent="0.25"/>
  <cols>
    <col min="1" max="1" width="8.42578125" style="3" bestFit="1" customWidth="1"/>
    <col min="2" max="3" width="3.42578125" style="3" customWidth="1"/>
    <col min="4" max="4" width="59.85546875" style="3" customWidth="1"/>
    <col min="5" max="5" width="8.5703125" style="3" customWidth="1"/>
    <col min="6" max="6" width="12.7109375" style="3" customWidth="1"/>
    <col min="7" max="7" width="28" style="3" customWidth="1"/>
    <col min="8" max="8" width="7.42578125" style="3" customWidth="1"/>
    <col min="9" max="9" width="13.7109375" style="3" bestFit="1" customWidth="1"/>
    <col min="10" max="16384" width="9.140625" style="3"/>
  </cols>
  <sheetData>
    <row r="1" spans="1:13" x14ac:dyDescent="0.25">
      <c r="A1" s="191" t="s">
        <v>11</v>
      </c>
      <c r="B1" s="191"/>
      <c r="C1" s="191"/>
      <c r="D1" s="191"/>
      <c r="E1" s="166"/>
    </row>
    <row r="2" spans="1:13" ht="15" customHeight="1" x14ac:dyDescent="0.25">
      <c r="A2" s="202" t="s">
        <v>86</v>
      </c>
      <c r="B2" s="202"/>
      <c r="C2" s="202"/>
      <c r="D2" s="202"/>
      <c r="E2" s="202"/>
      <c r="F2" s="202"/>
      <c r="G2" s="202"/>
    </row>
    <row r="3" spans="1:13" ht="9.9499999999999993" customHeight="1" x14ac:dyDescent="0.25">
      <c r="A3" s="203"/>
      <c r="B3" s="203"/>
      <c r="C3" s="203"/>
      <c r="D3" s="203"/>
      <c r="E3" s="203"/>
      <c r="F3" s="203"/>
    </row>
    <row r="4" spans="1:13" ht="18.75" customHeight="1" x14ac:dyDescent="0.3">
      <c r="A4" s="196" t="s">
        <v>19</v>
      </c>
      <c r="B4" s="196"/>
      <c r="C4" s="196"/>
      <c r="D4" s="196"/>
      <c r="E4" s="196"/>
      <c r="F4" s="196"/>
      <c r="G4" s="196"/>
      <c r="H4" s="8"/>
      <c r="I4" s="8"/>
      <c r="J4" s="8"/>
      <c r="K4" s="8"/>
      <c r="L4" s="8"/>
      <c r="M4" s="8"/>
    </row>
    <row r="5" spans="1:13" s="7" customFormat="1" ht="9.9499999999999993" customHeight="1" thickBot="1" x14ac:dyDescent="0.3">
      <c r="A5" s="15"/>
      <c r="B5" s="15"/>
      <c r="C5" s="15"/>
      <c r="D5" s="15"/>
      <c r="E5" s="15"/>
      <c r="F5" s="15"/>
      <c r="G5" s="15"/>
    </row>
    <row r="6" spans="1:13" s="7" customFormat="1" ht="90.75" customHeight="1" x14ac:dyDescent="0.25">
      <c r="A6" s="204" t="s">
        <v>60</v>
      </c>
      <c r="B6" s="205"/>
      <c r="C6" s="205"/>
      <c r="D6" s="205"/>
      <c r="E6" s="205"/>
      <c r="F6" s="208" t="s">
        <v>63</v>
      </c>
      <c r="G6" s="209"/>
    </row>
    <row r="7" spans="1:13" s="7" customFormat="1" ht="29.25" customHeight="1" thickBot="1" x14ac:dyDescent="0.3">
      <c r="A7" s="206"/>
      <c r="B7" s="207"/>
      <c r="C7" s="207"/>
      <c r="D7" s="207"/>
      <c r="E7" s="207"/>
      <c r="F7" s="102" t="s">
        <v>61</v>
      </c>
      <c r="G7" s="103" t="s">
        <v>62</v>
      </c>
    </row>
    <row r="8" spans="1:13" s="6" customFormat="1" ht="27.75" customHeight="1" thickBot="1" x14ac:dyDescent="0.3">
      <c r="A8" s="210" t="s">
        <v>70</v>
      </c>
      <c r="B8" s="211"/>
      <c r="C8" s="211"/>
      <c r="D8" s="211"/>
      <c r="E8" s="211"/>
      <c r="F8" s="211"/>
      <c r="G8" s="212"/>
    </row>
    <row r="9" spans="1:13" s="6" customFormat="1" ht="27.75" customHeight="1" thickBot="1" x14ac:dyDescent="0.3">
      <c r="A9" s="219" t="s">
        <v>95</v>
      </c>
      <c r="B9" s="220"/>
      <c r="C9" s="220"/>
      <c r="D9" s="220"/>
      <c r="E9" s="220"/>
      <c r="F9" s="220"/>
      <c r="G9" s="221"/>
    </row>
    <row r="10" spans="1:13" s="6" customFormat="1" ht="27.75" customHeight="1" x14ac:dyDescent="0.25">
      <c r="A10" s="210" t="s">
        <v>96</v>
      </c>
      <c r="B10" s="211"/>
      <c r="C10" s="211"/>
      <c r="D10" s="211"/>
      <c r="E10" s="211"/>
      <c r="F10" s="211"/>
      <c r="G10" s="212"/>
    </row>
    <row r="11" spans="1:13" s="6" customFormat="1" ht="30" customHeight="1" x14ac:dyDescent="0.25">
      <c r="A11" s="148">
        <v>44562</v>
      </c>
      <c r="B11" s="213" t="s">
        <v>97</v>
      </c>
      <c r="C11" s="214"/>
      <c r="D11" s="214"/>
      <c r="E11" s="215"/>
      <c r="F11" s="107"/>
      <c r="G11" s="126"/>
    </row>
    <row r="12" spans="1:13" s="6" customFormat="1" ht="20.100000000000001" customHeight="1" x14ac:dyDescent="0.25">
      <c r="A12" s="148">
        <v>44593</v>
      </c>
      <c r="B12" s="216" t="s">
        <v>88</v>
      </c>
      <c r="C12" s="217"/>
      <c r="D12" s="217"/>
      <c r="E12" s="218"/>
      <c r="F12" s="170"/>
      <c r="G12" s="171"/>
    </row>
    <row r="13" spans="1:13" s="6" customFormat="1" ht="20.100000000000001" customHeight="1" x14ac:dyDescent="0.25">
      <c r="A13" s="148">
        <v>44621</v>
      </c>
      <c r="B13" s="216" t="s">
        <v>89</v>
      </c>
      <c r="C13" s="217"/>
      <c r="D13" s="217"/>
      <c r="E13" s="218"/>
      <c r="F13" s="170"/>
      <c r="G13" s="171"/>
    </row>
    <row r="14" spans="1:13" s="6" customFormat="1" ht="20.100000000000001" customHeight="1" x14ac:dyDescent="0.25">
      <c r="A14" s="148">
        <v>44652</v>
      </c>
      <c r="B14" s="216" t="s">
        <v>98</v>
      </c>
      <c r="C14" s="217"/>
      <c r="D14" s="217"/>
      <c r="E14" s="218"/>
      <c r="F14" s="170"/>
      <c r="G14" s="171"/>
    </row>
    <row r="15" spans="1:13" s="6" customFormat="1" ht="30" customHeight="1" x14ac:dyDescent="0.25">
      <c r="A15" s="148">
        <v>44682</v>
      </c>
      <c r="B15" s="216" t="s">
        <v>99</v>
      </c>
      <c r="C15" s="217"/>
      <c r="D15" s="217"/>
      <c r="E15" s="218"/>
      <c r="F15" s="170"/>
      <c r="G15" s="171"/>
    </row>
    <row r="16" spans="1:13" s="6" customFormat="1" ht="20.100000000000001" customHeight="1" x14ac:dyDescent="0.25">
      <c r="A16" s="148">
        <v>44713</v>
      </c>
      <c r="B16" s="216" t="s">
        <v>100</v>
      </c>
      <c r="C16" s="217"/>
      <c r="D16" s="217"/>
      <c r="E16" s="218"/>
      <c r="F16" s="170"/>
      <c r="G16" s="171"/>
    </row>
    <row r="17" spans="1:8" s="6" customFormat="1" ht="20.100000000000001" customHeight="1" x14ac:dyDescent="0.25">
      <c r="A17" s="148">
        <v>44743</v>
      </c>
      <c r="B17" s="216" t="s">
        <v>101</v>
      </c>
      <c r="C17" s="217"/>
      <c r="D17" s="217"/>
      <c r="E17" s="218"/>
      <c r="F17" s="170"/>
      <c r="G17" s="171"/>
    </row>
    <row r="18" spans="1:8" s="6" customFormat="1" ht="20.100000000000001" customHeight="1" x14ac:dyDescent="0.25">
      <c r="A18" s="148">
        <v>44774</v>
      </c>
      <c r="B18" s="228" t="s">
        <v>102</v>
      </c>
      <c r="C18" s="229"/>
      <c r="D18" s="229"/>
      <c r="E18" s="230"/>
      <c r="F18" s="170"/>
      <c r="G18" s="171"/>
    </row>
    <row r="19" spans="1:8" s="6" customFormat="1" ht="20.100000000000001" customHeight="1" thickBot="1" x14ac:dyDescent="0.3">
      <c r="A19" s="149">
        <v>44805</v>
      </c>
      <c r="B19" s="238" t="s">
        <v>92</v>
      </c>
      <c r="C19" s="239"/>
      <c r="D19" s="239"/>
      <c r="E19" s="240"/>
      <c r="F19" s="172"/>
      <c r="G19" s="173"/>
    </row>
    <row r="20" spans="1:8" s="6" customFormat="1" ht="17.25" customHeight="1" x14ac:dyDescent="0.25">
      <c r="A20" s="124"/>
      <c r="B20" s="125"/>
      <c r="C20" s="125"/>
      <c r="D20" s="125"/>
      <c r="E20" s="125"/>
      <c r="F20" s="122"/>
      <c r="G20" s="123"/>
    </row>
    <row r="21" spans="1:8" s="17" customFormat="1" ht="28.35" customHeight="1" x14ac:dyDescent="0.25">
      <c r="A21" s="234" t="s">
        <v>33</v>
      </c>
      <c r="B21" s="234"/>
      <c r="C21" s="234"/>
      <c r="D21" s="234"/>
      <c r="E21" s="234"/>
      <c r="F21" s="234"/>
      <c r="G21" s="234"/>
    </row>
    <row r="22" spans="1:8" ht="30" customHeight="1" x14ac:dyDescent="0.25">
      <c r="A22" s="222" t="s">
        <v>0</v>
      </c>
      <c r="B22" s="222"/>
      <c r="C22" s="222"/>
      <c r="D22" s="222"/>
      <c r="E22" s="223"/>
      <c r="F22" s="223"/>
    </row>
    <row r="23" spans="1:8" ht="15" customHeight="1" x14ac:dyDescent="0.25">
      <c r="A23" s="222" t="s">
        <v>1</v>
      </c>
      <c r="B23" s="222"/>
      <c r="C23" s="222"/>
      <c r="D23" s="222"/>
      <c r="E23" s="223"/>
      <c r="F23" s="223"/>
    </row>
    <row r="24" spans="1:8" ht="15" customHeight="1" x14ac:dyDescent="0.25">
      <c r="A24" s="222" t="s">
        <v>2</v>
      </c>
      <c r="B24" s="222"/>
      <c r="C24" s="222"/>
      <c r="D24" s="222"/>
      <c r="E24" s="223"/>
      <c r="F24" s="223"/>
    </row>
    <row r="25" spans="1:8" ht="15" customHeight="1" x14ac:dyDescent="0.25">
      <c r="A25" s="222" t="s">
        <v>3</v>
      </c>
      <c r="B25" s="222"/>
      <c r="C25" s="222"/>
      <c r="D25" s="222"/>
      <c r="E25" s="223"/>
      <c r="F25" s="223"/>
    </row>
    <row r="26" spans="1:8" s="14" customFormat="1" ht="30" customHeight="1" x14ac:dyDescent="0.25">
      <c r="A26" s="224" t="s">
        <v>17</v>
      </c>
      <c r="B26" s="224"/>
      <c r="C26" s="224"/>
      <c r="D26" s="224"/>
      <c r="E26" s="224"/>
      <c r="F26" s="224"/>
      <c r="G26" s="224"/>
    </row>
    <row r="27" spans="1:8" s="7" customFormat="1" ht="15.75" customHeight="1" x14ac:dyDescent="0.25">
      <c r="A27" s="222" t="s">
        <v>4</v>
      </c>
      <c r="B27" s="222"/>
      <c r="C27" s="222"/>
      <c r="D27" s="222"/>
      <c r="E27" s="225"/>
      <c r="F27" s="225"/>
      <c r="H27" s="4"/>
    </row>
    <row r="28" spans="1:8" s="7" customFormat="1" ht="15" customHeight="1" x14ac:dyDescent="0.25">
      <c r="A28" s="226" t="s">
        <v>18</v>
      </c>
      <c r="B28" s="226"/>
      <c r="C28" s="226"/>
      <c r="D28" s="226"/>
      <c r="E28" s="223"/>
      <c r="F28" s="223"/>
      <c r="H28" s="14"/>
    </row>
    <row r="29" spans="1:8" s="7" customFormat="1" ht="15" customHeight="1" x14ac:dyDescent="0.25">
      <c r="A29" s="222" t="s">
        <v>5</v>
      </c>
      <c r="B29" s="222"/>
      <c r="C29" s="222"/>
      <c r="D29" s="222"/>
      <c r="E29" s="223"/>
      <c r="F29" s="223"/>
      <c r="H29" s="14"/>
    </row>
    <row r="30" spans="1:8" s="7" customFormat="1" ht="15" customHeight="1" x14ac:dyDescent="0.25">
      <c r="A30" s="222" t="s">
        <v>6</v>
      </c>
      <c r="B30" s="222"/>
      <c r="C30" s="222"/>
      <c r="D30" s="222"/>
      <c r="E30" s="223"/>
      <c r="F30" s="223"/>
      <c r="H30" s="14"/>
    </row>
    <row r="32" spans="1:8" ht="15" customHeight="1" x14ac:dyDescent="0.25">
      <c r="A32" s="3" t="s">
        <v>7</v>
      </c>
      <c r="B32" s="191"/>
      <c r="C32" s="191"/>
      <c r="D32" s="191"/>
    </row>
    <row r="33" spans="1:8" ht="15" customHeight="1" x14ac:dyDescent="0.25">
      <c r="A33" s="3" t="s">
        <v>8</v>
      </c>
      <c r="B33" s="235"/>
      <c r="C33" s="235"/>
      <c r="D33" s="235"/>
      <c r="E33" s="101" t="s">
        <v>58</v>
      </c>
      <c r="G33" s="98"/>
    </row>
    <row r="34" spans="1:8" ht="15" customHeight="1" x14ac:dyDescent="0.25">
      <c r="E34" s="101" t="s">
        <v>59</v>
      </c>
      <c r="F34" s="236"/>
      <c r="G34" s="236"/>
    </row>
    <row r="35" spans="1:8" ht="15" customHeight="1" x14ac:dyDescent="0.25">
      <c r="F35" s="101"/>
    </row>
    <row r="36" spans="1:8" ht="9.75" customHeight="1" x14ac:dyDescent="0.25">
      <c r="F36" s="101"/>
    </row>
    <row r="37" spans="1:8" s="9" customFormat="1" ht="15" customHeight="1" x14ac:dyDescent="0.2">
      <c r="A37" s="198" t="s">
        <v>10</v>
      </c>
      <c r="B37" s="198"/>
      <c r="C37" s="198"/>
      <c r="D37" s="198"/>
      <c r="E37" s="167"/>
    </row>
    <row r="38" spans="1:8" s="10" customFormat="1" ht="15" customHeight="1" x14ac:dyDescent="0.2">
      <c r="A38" s="13"/>
      <c r="B38" s="237" t="s">
        <v>12</v>
      </c>
      <c r="C38" s="237"/>
      <c r="D38" s="237"/>
      <c r="G38" s="11"/>
      <c r="H38" s="12"/>
    </row>
  </sheetData>
  <mergeCells count="41">
    <mergeCell ref="A26:G26"/>
    <mergeCell ref="A27:D27"/>
    <mergeCell ref="E27:F27"/>
    <mergeCell ref="A22:D22"/>
    <mergeCell ref="E22:F22"/>
    <mergeCell ref="A23:D23"/>
    <mergeCell ref="E23:F23"/>
    <mergeCell ref="A24:D24"/>
    <mergeCell ref="E24:F24"/>
    <mergeCell ref="B15:E15"/>
    <mergeCell ref="B33:D33"/>
    <mergeCell ref="F34:G34"/>
    <mergeCell ref="A37:D37"/>
    <mergeCell ref="B38:D38"/>
    <mergeCell ref="A28:D28"/>
    <mergeCell ref="E28:F28"/>
    <mergeCell ref="A29:D29"/>
    <mergeCell ref="E29:F29"/>
    <mergeCell ref="A30:D30"/>
    <mergeCell ref="E30:F30"/>
    <mergeCell ref="B18:E18"/>
    <mergeCell ref="B19:E19"/>
    <mergeCell ref="B32:D32"/>
    <mergeCell ref="A25:D25"/>
    <mergeCell ref="E25:F25"/>
    <mergeCell ref="A9:G9"/>
    <mergeCell ref="B16:E16"/>
    <mergeCell ref="B17:E17"/>
    <mergeCell ref="A21:G21"/>
    <mergeCell ref="A1:D1"/>
    <mergeCell ref="A2:G2"/>
    <mergeCell ref="A3:F3"/>
    <mergeCell ref="A4:G4"/>
    <mergeCell ref="A6:E7"/>
    <mergeCell ref="F6:G6"/>
    <mergeCell ref="A8:G8"/>
    <mergeCell ref="A10:G10"/>
    <mergeCell ref="B11:E11"/>
    <mergeCell ref="B12:E12"/>
    <mergeCell ref="B13:E13"/>
    <mergeCell ref="B14:E14"/>
  </mergeCells>
  <conditionalFormatting sqref="E22:F25">
    <cfRule type="containsBlanks" dxfId="81" priority="9">
      <formula>LEN(TRIM(E22))=0</formula>
    </cfRule>
  </conditionalFormatting>
  <conditionalFormatting sqref="E22:F25">
    <cfRule type="containsBlanks" dxfId="80" priority="8">
      <formula>LEN(TRIM(E22))=0</formula>
    </cfRule>
  </conditionalFormatting>
  <conditionalFormatting sqref="B32:D33">
    <cfRule type="containsBlanks" dxfId="79" priority="7">
      <formula>LEN(TRIM(B32))=0</formula>
    </cfRule>
  </conditionalFormatting>
  <conditionalFormatting sqref="E27:F27">
    <cfRule type="containsBlanks" dxfId="78" priority="6">
      <formula>LEN(TRIM(E27))=0</formula>
    </cfRule>
  </conditionalFormatting>
  <conditionalFormatting sqref="E28:F30">
    <cfRule type="containsBlanks" dxfId="77" priority="5">
      <formula>LEN(TRIM(E28))=0</formula>
    </cfRule>
  </conditionalFormatting>
  <conditionalFormatting sqref="E27:F30">
    <cfRule type="containsBlanks" dxfId="76" priority="4">
      <formula>LEN(TRIM(E27))=0</formula>
    </cfRule>
  </conditionalFormatting>
  <conditionalFormatting sqref="A38">
    <cfRule type="containsBlanks" dxfId="75" priority="3">
      <formula>LEN(TRIM(A38))=0</formula>
    </cfRule>
  </conditionalFormatting>
  <conditionalFormatting sqref="F34:G34">
    <cfRule type="containsBlanks" dxfId="74" priority="1">
      <formula>LEN(TRIM(F34))=0</formula>
    </cfRule>
  </conditionalFormatting>
  <conditionalFormatting sqref="F34:G34">
    <cfRule type="containsBlanks" dxfId="73" priority="2">
      <formula>LEN(TRIM(F34))=0</formula>
    </cfRule>
  </conditionalFormatting>
  <pageMargins left="0.59055118110236227" right="0.39370078740157483" top="0.98425196850393704" bottom="0.39370078740157483" header="0.31496062992125984" footer="0.31496062992125984"/>
  <pageSetup paperSize="9" scale="74" fitToHeight="0" orientation="portrait" r:id="rId1"/>
  <headerFooter>
    <oddHeader>&amp;L&amp;"Times New Roman,Tučné"Príloha č. 2&amp;"Times New Roman,Normálne"
Špecifikácia predmetu zákazky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M43"/>
  <sheetViews>
    <sheetView showGridLines="0" zoomScale="90" zoomScaleNormal="90" workbookViewId="0">
      <selection sqref="A1:D1"/>
    </sheetView>
  </sheetViews>
  <sheetFormatPr defaultRowHeight="15" x14ac:dyDescent="0.25"/>
  <cols>
    <col min="1" max="1" width="8.42578125" style="3" bestFit="1" customWidth="1"/>
    <col min="2" max="3" width="3.42578125" style="3" customWidth="1"/>
    <col min="4" max="4" width="59.85546875" style="3" customWidth="1"/>
    <col min="5" max="5" width="8.5703125" style="3" customWidth="1"/>
    <col min="6" max="6" width="12.7109375" style="3" customWidth="1"/>
    <col min="7" max="7" width="28" style="3" customWidth="1"/>
    <col min="8" max="8" width="7.42578125" style="3" customWidth="1"/>
    <col min="9" max="9" width="13.7109375" style="3" bestFit="1" customWidth="1"/>
    <col min="10" max="16384" width="9.140625" style="3"/>
  </cols>
  <sheetData>
    <row r="1" spans="1:13" x14ac:dyDescent="0.25">
      <c r="A1" s="191" t="s">
        <v>11</v>
      </c>
      <c r="B1" s="191"/>
      <c r="C1" s="191"/>
      <c r="D1" s="191"/>
      <c r="E1" s="176"/>
    </row>
    <row r="2" spans="1:13" ht="15" customHeight="1" x14ac:dyDescent="0.25">
      <c r="A2" s="202" t="s">
        <v>86</v>
      </c>
      <c r="B2" s="202"/>
      <c r="C2" s="202"/>
      <c r="D2" s="202"/>
      <c r="E2" s="202"/>
      <c r="F2" s="202"/>
      <c r="G2" s="202"/>
    </row>
    <row r="3" spans="1:13" ht="9.9499999999999993" customHeight="1" x14ac:dyDescent="0.25">
      <c r="A3" s="203"/>
      <c r="B3" s="203"/>
      <c r="C3" s="203"/>
      <c r="D3" s="203"/>
      <c r="E3" s="203"/>
      <c r="F3" s="203"/>
    </row>
    <row r="4" spans="1:13" ht="18.75" customHeight="1" x14ac:dyDescent="0.3">
      <c r="A4" s="196" t="s">
        <v>19</v>
      </c>
      <c r="B4" s="196"/>
      <c r="C4" s="196"/>
      <c r="D4" s="196"/>
      <c r="E4" s="196"/>
      <c r="F4" s="196"/>
      <c r="G4" s="196"/>
      <c r="H4" s="8"/>
      <c r="I4" s="8"/>
      <c r="J4" s="8"/>
      <c r="K4" s="8"/>
      <c r="L4" s="8"/>
      <c r="M4" s="8"/>
    </row>
    <row r="5" spans="1:13" s="7" customFormat="1" ht="9.9499999999999993" customHeight="1" thickBot="1" x14ac:dyDescent="0.3">
      <c r="A5" s="15"/>
      <c r="B5" s="15"/>
      <c r="C5" s="15"/>
      <c r="D5" s="15"/>
      <c r="E5" s="15"/>
      <c r="F5" s="15"/>
      <c r="G5" s="15"/>
    </row>
    <row r="6" spans="1:13" s="7" customFormat="1" ht="90.75" customHeight="1" x14ac:dyDescent="0.25">
      <c r="A6" s="204" t="s">
        <v>60</v>
      </c>
      <c r="B6" s="205"/>
      <c r="C6" s="205"/>
      <c r="D6" s="205"/>
      <c r="E6" s="205"/>
      <c r="F6" s="208" t="s">
        <v>63</v>
      </c>
      <c r="G6" s="209"/>
    </row>
    <row r="7" spans="1:13" s="7" customFormat="1" ht="29.25" customHeight="1" thickBot="1" x14ac:dyDescent="0.3">
      <c r="A7" s="206"/>
      <c r="B7" s="207"/>
      <c r="C7" s="207"/>
      <c r="D7" s="207"/>
      <c r="E7" s="207"/>
      <c r="F7" s="102" t="s">
        <v>61</v>
      </c>
      <c r="G7" s="103" t="s">
        <v>62</v>
      </c>
    </row>
    <row r="8" spans="1:13" s="6" customFormat="1" ht="27.75" customHeight="1" thickBot="1" x14ac:dyDescent="0.3">
      <c r="A8" s="210" t="s">
        <v>70</v>
      </c>
      <c r="B8" s="211"/>
      <c r="C8" s="211"/>
      <c r="D8" s="211"/>
      <c r="E8" s="211"/>
      <c r="F8" s="211"/>
      <c r="G8" s="212"/>
    </row>
    <row r="9" spans="1:13" s="6" customFormat="1" ht="27.75" customHeight="1" thickBot="1" x14ac:dyDescent="0.3">
      <c r="A9" s="219" t="s">
        <v>103</v>
      </c>
      <c r="B9" s="220"/>
      <c r="C9" s="220"/>
      <c r="D9" s="220"/>
      <c r="E9" s="220"/>
      <c r="F9" s="220"/>
      <c r="G9" s="221"/>
    </row>
    <row r="10" spans="1:13" s="6" customFormat="1" ht="27.75" customHeight="1" x14ac:dyDescent="0.25">
      <c r="A10" s="210" t="s">
        <v>104</v>
      </c>
      <c r="B10" s="211"/>
      <c r="C10" s="211"/>
      <c r="D10" s="211"/>
      <c r="E10" s="211"/>
      <c r="F10" s="211"/>
      <c r="G10" s="212"/>
    </row>
    <row r="11" spans="1:13" s="6" customFormat="1" ht="30" customHeight="1" x14ac:dyDescent="0.25">
      <c r="A11" s="148">
        <v>44562</v>
      </c>
      <c r="B11" s="213" t="s">
        <v>105</v>
      </c>
      <c r="C11" s="214"/>
      <c r="D11" s="214"/>
      <c r="E11" s="215"/>
      <c r="F11" s="107"/>
      <c r="G11" s="126"/>
    </row>
    <row r="12" spans="1:13" s="6" customFormat="1" ht="20.100000000000001" customHeight="1" x14ac:dyDescent="0.25">
      <c r="A12" s="148">
        <v>44593</v>
      </c>
      <c r="B12" s="216" t="s">
        <v>106</v>
      </c>
      <c r="C12" s="217"/>
      <c r="D12" s="217"/>
      <c r="E12" s="218"/>
      <c r="F12" s="170"/>
      <c r="G12" s="171"/>
    </row>
    <row r="13" spans="1:13" s="6" customFormat="1" ht="20.100000000000001" customHeight="1" x14ac:dyDescent="0.25">
      <c r="A13" s="148">
        <v>44621</v>
      </c>
      <c r="B13" s="216" t="s">
        <v>107</v>
      </c>
      <c r="C13" s="217"/>
      <c r="D13" s="217"/>
      <c r="E13" s="218"/>
      <c r="F13" s="170"/>
      <c r="G13" s="171"/>
    </row>
    <row r="14" spans="1:13" s="6" customFormat="1" ht="20.100000000000001" customHeight="1" x14ac:dyDescent="0.25">
      <c r="A14" s="148">
        <v>44652</v>
      </c>
      <c r="B14" s="216" t="s">
        <v>108</v>
      </c>
      <c r="C14" s="217"/>
      <c r="D14" s="217"/>
      <c r="E14" s="218"/>
      <c r="F14" s="170"/>
      <c r="G14" s="171"/>
    </row>
    <row r="15" spans="1:13" s="6" customFormat="1" ht="20.100000000000001" customHeight="1" x14ac:dyDescent="0.25">
      <c r="A15" s="148">
        <v>44682</v>
      </c>
      <c r="B15" s="216" t="s">
        <v>88</v>
      </c>
      <c r="C15" s="217"/>
      <c r="D15" s="217"/>
      <c r="E15" s="218"/>
      <c r="F15" s="170"/>
      <c r="G15" s="171"/>
    </row>
    <row r="16" spans="1:13" s="6" customFormat="1" ht="20.100000000000001" customHeight="1" x14ac:dyDescent="0.25">
      <c r="A16" s="148">
        <v>44713</v>
      </c>
      <c r="B16" s="216" t="s">
        <v>89</v>
      </c>
      <c r="C16" s="217"/>
      <c r="D16" s="217"/>
      <c r="E16" s="218"/>
      <c r="F16" s="170"/>
      <c r="G16" s="171"/>
    </row>
    <row r="17" spans="1:8" s="6" customFormat="1" ht="20.100000000000001" customHeight="1" x14ac:dyDescent="0.25">
      <c r="A17" s="148">
        <v>44743</v>
      </c>
      <c r="B17" s="216" t="s">
        <v>109</v>
      </c>
      <c r="C17" s="217"/>
      <c r="D17" s="217"/>
      <c r="E17" s="218"/>
      <c r="F17" s="170"/>
      <c r="G17" s="171"/>
    </row>
    <row r="18" spans="1:8" s="6" customFormat="1" ht="30" customHeight="1" x14ac:dyDescent="0.25">
      <c r="A18" s="148">
        <v>44774</v>
      </c>
      <c r="B18" s="216" t="s">
        <v>99</v>
      </c>
      <c r="C18" s="217"/>
      <c r="D18" s="217"/>
      <c r="E18" s="218"/>
      <c r="F18" s="170"/>
      <c r="G18" s="171"/>
    </row>
    <row r="19" spans="1:8" s="6" customFormat="1" ht="20.100000000000001" customHeight="1" x14ac:dyDescent="0.25">
      <c r="A19" s="148">
        <v>44805</v>
      </c>
      <c r="B19" s="216" t="s">
        <v>110</v>
      </c>
      <c r="C19" s="217"/>
      <c r="D19" s="217"/>
      <c r="E19" s="218"/>
      <c r="F19" s="185"/>
      <c r="G19" s="186"/>
    </row>
    <row r="20" spans="1:8" s="6" customFormat="1" ht="20.100000000000001" customHeight="1" x14ac:dyDescent="0.25">
      <c r="A20" s="148">
        <v>44835</v>
      </c>
      <c r="B20" s="216" t="s">
        <v>111</v>
      </c>
      <c r="C20" s="217"/>
      <c r="D20" s="217"/>
      <c r="E20" s="218"/>
      <c r="F20" s="185"/>
      <c r="G20" s="186"/>
    </row>
    <row r="21" spans="1:8" s="6" customFormat="1" ht="20.100000000000001" customHeight="1" x14ac:dyDescent="0.25">
      <c r="A21" s="148">
        <v>44866</v>
      </c>
      <c r="B21" s="216" t="s">
        <v>112</v>
      </c>
      <c r="C21" s="217"/>
      <c r="D21" s="217"/>
      <c r="E21" s="218"/>
      <c r="F21" s="185"/>
      <c r="G21" s="186"/>
    </row>
    <row r="22" spans="1:8" s="6" customFormat="1" ht="20.100000000000001" customHeight="1" x14ac:dyDescent="0.25">
      <c r="A22" s="148">
        <v>44896</v>
      </c>
      <c r="B22" s="216" t="s">
        <v>101</v>
      </c>
      <c r="C22" s="217"/>
      <c r="D22" s="217"/>
      <c r="E22" s="218"/>
      <c r="F22" s="185"/>
      <c r="G22" s="186"/>
    </row>
    <row r="23" spans="1:8" s="6" customFormat="1" ht="20.100000000000001" customHeight="1" x14ac:dyDescent="0.25">
      <c r="A23" s="187" t="s">
        <v>113</v>
      </c>
      <c r="B23" s="216" t="s">
        <v>115</v>
      </c>
      <c r="C23" s="217"/>
      <c r="D23" s="217"/>
      <c r="E23" s="218"/>
      <c r="F23" s="185"/>
      <c r="G23" s="186"/>
    </row>
    <row r="24" spans="1:8" s="6" customFormat="1" ht="20.100000000000001" customHeight="1" thickBot="1" x14ac:dyDescent="0.3">
      <c r="A24" s="188" t="s">
        <v>114</v>
      </c>
      <c r="B24" s="238" t="s">
        <v>116</v>
      </c>
      <c r="C24" s="239"/>
      <c r="D24" s="239"/>
      <c r="E24" s="240"/>
      <c r="F24" s="172"/>
      <c r="G24" s="173"/>
    </row>
    <row r="25" spans="1:8" s="6" customFormat="1" ht="17.25" customHeight="1" x14ac:dyDescent="0.25">
      <c r="A25" s="124"/>
      <c r="B25" s="125"/>
      <c r="C25" s="125"/>
      <c r="D25" s="125"/>
      <c r="E25" s="125"/>
      <c r="F25" s="122"/>
      <c r="G25" s="123"/>
    </row>
    <row r="26" spans="1:8" s="17" customFormat="1" ht="28.35" customHeight="1" x14ac:dyDescent="0.25">
      <c r="A26" s="234" t="s">
        <v>33</v>
      </c>
      <c r="B26" s="234"/>
      <c r="C26" s="234"/>
      <c r="D26" s="234"/>
      <c r="E26" s="234"/>
      <c r="F26" s="234"/>
      <c r="G26" s="234"/>
    </row>
    <row r="27" spans="1:8" ht="30" customHeight="1" x14ac:dyDescent="0.25">
      <c r="A27" s="222" t="s">
        <v>0</v>
      </c>
      <c r="B27" s="222"/>
      <c r="C27" s="222"/>
      <c r="D27" s="222"/>
      <c r="E27" s="223"/>
      <c r="F27" s="223"/>
    </row>
    <row r="28" spans="1:8" ht="15" customHeight="1" x14ac:dyDescent="0.25">
      <c r="A28" s="222" t="s">
        <v>1</v>
      </c>
      <c r="B28" s="222"/>
      <c r="C28" s="222"/>
      <c r="D28" s="222"/>
      <c r="E28" s="223"/>
      <c r="F28" s="223"/>
    </row>
    <row r="29" spans="1:8" ht="15" customHeight="1" x14ac:dyDescent="0.25">
      <c r="A29" s="222" t="s">
        <v>2</v>
      </c>
      <c r="B29" s="222"/>
      <c r="C29" s="222"/>
      <c r="D29" s="222"/>
      <c r="E29" s="223"/>
      <c r="F29" s="223"/>
    </row>
    <row r="30" spans="1:8" ht="15" customHeight="1" x14ac:dyDescent="0.25">
      <c r="A30" s="222" t="s">
        <v>3</v>
      </c>
      <c r="B30" s="222"/>
      <c r="C30" s="222"/>
      <c r="D30" s="222"/>
      <c r="E30" s="223"/>
      <c r="F30" s="223"/>
    </row>
    <row r="31" spans="1:8" s="14" customFormat="1" ht="30" customHeight="1" x14ac:dyDescent="0.25">
      <c r="A31" s="224" t="s">
        <v>17</v>
      </c>
      <c r="B31" s="224"/>
      <c r="C31" s="224"/>
      <c r="D31" s="224"/>
      <c r="E31" s="224"/>
      <c r="F31" s="224"/>
      <c r="G31" s="224"/>
    </row>
    <row r="32" spans="1:8" s="7" customFormat="1" ht="15.75" customHeight="1" x14ac:dyDescent="0.25">
      <c r="A32" s="222" t="s">
        <v>4</v>
      </c>
      <c r="B32" s="222"/>
      <c r="C32" s="222"/>
      <c r="D32" s="222"/>
      <c r="E32" s="225"/>
      <c r="F32" s="225"/>
      <c r="H32" s="4"/>
    </row>
    <row r="33" spans="1:8" s="7" customFormat="1" ht="15" customHeight="1" x14ac:dyDescent="0.25">
      <c r="A33" s="226" t="s">
        <v>18</v>
      </c>
      <c r="B33" s="226"/>
      <c r="C33" s="226"/>
      <c r="D33" s="226"/>
      <c r="E33" s="223"/>
      <c r="F33" s="223"/>
      <c r="H33" s="14"/>
    </row>
    <row r="34" spans="1:8" s="7" customFormat="1" ht="15" customHeight="1" x14ac:dyDescent="0.25">
      <c r="A34" s="222" t="s">
        <v>5</v>
      </c>
      <c r="B34" s="222"/>
      <c r="C34" s="222"/>
      <c r="D34" s="222"/>
      <c r="E34" s="223"/>
      <c r="F34" s="223"/>
      <c r="H34" s="14"/>
    </row>
    <row r="35" spans="1:8" s="7" customFormat="1" ht="15" customHeight="1" x14ac:dyDescent="0.25">
      <c r="A35" s="222" t="s">
        <v>6</v>
      </c>
      <c r="B35" s="222"/>
      <c r="C35" s="222"/>
      <c r="D35" s="222"/>
      <c r="E35" s="223"/>
      <c r="F35" s="223"/>
      <c r="H35" s="14"/>
    </row>
    <row r="37" spans="1:8" ht="15" customHeight="1" x14ac:dyDescent="0.25">
      <c r="A37" s="3" t="s">
        <v>7</v>
      </c>
      <c r="B37" s="191"/>
      <c r="C37" s="191"/>
      <c r="D37" s="191"/>
    </row>
    <row r="38" spans="1:8" ht="15" customHeight="1" x14ac:dyDescent="0.25">
      <c r="A38" s="3" t="s">
        <v>8</v>
      </c>
      <c r="B38" s="235"/>
      <c r="C38" s="235"/>
      <c r="D38" s="235"/>
      <c r="E38" s="101" t="s">
        <v>58</v>
      </c>
      <c r="G38" s="98"/>
    </row>
    <row r="39" spans="1:8" ht="15" customHeight="1" x14ac:dyDescent="0.25">
      <c r="E39" s="101" t="s">
        <v>59</v>
      </c>
      <c r="F39" s="236"/>
      <c r="G39" s="236"/>
    </row>
    <row r="40" spans="1:8" ht="15" customHeight="1" x14ac:dyDescent="0.25">
      <c r="F40" s="101"/>
    </row>
    <row r="41" spans="1:8" ht="9.75" customHeight="1" x14ac:dyDescent="0.25">
      <c r="F41" s="101"/>
    </row>
    <row r="42" spans="1:8" s="9" customFormat="1" ht="15" customHeight="1" x14ac:dyDescent="0.2">
      <c r="A42" s="198" t="s">
        <v>10</v>
      </c>
      <c r="B42" s="198"/>
      <c r="C42" s="198"/>
      <c r="D42" s="198"/>
      <c r="E42" s="177"/>
    </row>
    <row r="43" spans="1:8" s="10" customFormat="1" ht="15" customHeight="1" x14ac:dyDescent="0.2">
      <c r="A43" s="13"/>
      <c r="B43" s="237" t="s">
        <v>12</v>
      </c>
      <c r="C43" s="237"/>
      <c r="D43" s="237"/>
      <c r="G43" s="11"/>
      <c r="H43" s="12"/>
    </row>
  </sheetData>
  <mergeCells count="46">
    <mergeCell ref="B13:E13"/>
    <mergeCell ref="A1:D1"/>
    <mergeCell ref="A2:G2"/>
    <mergeCell ref="A3:F3"/>
    <mergeCell ref="A4:G4"/>
    <mergeCell ref="A6:E7"/>
    <mergeCell ref="F6:G6"/>
    <mergeCell ref="A8:G8"/>
    <mergeCell ref="A9:G9"/>
    <mergeCell ref="A10:G10"/>
    <mergeCell ref="B11:E11"/>
    <mergeCell ref="B12:E12"/>
    <mergeCell ref="A29:D29"/>
    <mergeCell ref="E29:F29"/>
    <mergeCell ref="B14:E14"/>
    <mergeCell ref="B15:E15"/>
    <mergeCell ref="B16:E16"/>
    <mergeCell ref="B17:E17"/>
    <mergeCell ref="B18:E18"/>
    <mergeCell ref="B24:E24"/>
    <mergeCell ref="A26:G26"/>
    <mergeCell ref="A27:D27"/>
    <mergeCell ref="E27:F27"/>
    <mergeCell ref="A28:D28"/>
    <mergeCell ref="E28:F28"/>
    <mergeCell ref="A31:G31"/>
    <mergeCell ref="A32:D32"/>
    <mergeCell ref="E32:F32"/>
    <mergeCell ref="A33:D33"/>
    <mergeCell ref="E33:F33"/>
    <mergeCell ref="F39:G39"/>
    <mergeCell ref="A42:D42"/>
    <mergeCell ref="B43:D43"/>
    <mergeCell ref="B19:E19"/>
    <mergeCell ref="B20:E20"/>
    <mergeCell ref="B21:E21"/>
    <mergeCell ref="B22:E22"/>
    <mergeCell ref="B23:E23"/>
    <mergeCell ref="A34:D34"/>
    <mergeCell ref="E34:F34"/>
    <mergeCell ref="A35:D35"/>
    <mergeCell ref="E35:F35"/>
    <mergeCell ref="B37:D37"/>
    <mergeCell ref="B38:D38"/>
    <mergeCell ref="A30:D30"/>
    <mergeCell ref="E30:F30"/>
  </mergeCells>
  <conditionalFormatting sqref="E27:F30">
    <cfRule type="containsBlanks" dxfId="72" priority="9">
      <formula>LEN(TRIM(E27))=0</formula>
    </cfRule>
  </conditionalFormatting>
  <conditionalFormatting sqref="E27:F30">
    <cfRule type="containsBlanks" dxfId="71" priority="8">
      <formula>LEN(TRIM(E27))=0</formula>
    </cfRule>
  </conditionalFormatting>
  <conditionalFormatting sqref="B37:D38">
    <cfRule type="containsBlanks" dxfId="70" priority="7">
      <formula>LEN(TRIM(B37))=0</formula>
    </cfRule>
  </conditionalFormatting>
  <conditionalFormatting sqref="E32:F32">
    <cfRule type="containsBlanks" dxfId="69" priority="6">
      <formula>LEN(TRIM(E32))=0</formula>
    </cfRule>
  </conditionalFormatting>
  <conditionalFormatting sqref="E33:F35">
    <cfRule type="containsBlanks" dxfId="68" priority="5">
      <formula>LEN(TRIM(E33))=0</formula>
    </cfRule>
  </conditionalFormatting>
  <conditionalFormatting sqref="E32:F35">
    <cfRule type="containsBlanks" dxfId="67" priority="4">
      <formula>LEN(TRIM(E32))=0</formula>
    </cfRule>
  </conditionalFormatting>
  <conditionalFormatting sqref="A43">
    <cfRule type="containsBlanks" dxfId="66" priority="3">
      <formula>LEN(TRIM(A43))=0</formula>
    </cfRule>
  </conditionalFormatting>
  <conditionalFormatting sqref="F39:G39">
    <cfRule type="containsBlanks" dxfId="65" priority="1">
      <formula>LEN(TRIM(F39))=0</formula>
    </cfRule>
  </conditionalFormatting>
  <conditionalFormatting sqref="F39:G39">
    <cfRule type="containsBlanks" dxfId="64" priority="2">
      <formula>LEN(TRIM(F39))=0</formula>
    </cfRule>
  </conditionalFormatting>
  <pageMargins left="0.59055118110236227" right="0.39370078740157483" top="0.98425196850393704" bottom="0.39370078740157483" header="0.31496062992125984" footer="0.31496062992125984"/>
  <pageSetup paperSize="9" scale="74" fitToHeight="0" orientation="portrait" r:id="rId1"/>
  <headerFooter>
    <oddHeader>&amp;L&amp;"Times New Roman,Tučné"Príloha č. 2&amp;"Times New Roman,Normálne"
Špecifikácia predmetu zákazky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A1:M41"/>
  <sheetViews>
    <sheetView showGridLines="0" topLeftCell="A13" zoomScale="90" zoomScaleNormal="90" workbookViewId="0">
      <selection activeCell="G26" sqref="G26"/>
    </sheetView>
  </sheetViews>
  <sheetFormatPr defaultRowHeight="15" x14ac:dyDescent="0.25"/>
  <cols>
    <col min="1" max="1" width="8.42578125" style="3" bestFit="1" customWidth="1"/>
    <col min="2" max="3" width="3.42578125" style="3" customWidth="1"/>
    <col min="4" max="4" width="59.85546875" style="3" customWidth="1"/>
    <col min="5" max="5" width="8.5703125" style="3" customWidth="1"/>
    <col min="6" max="6" width="12.7109375" style="3" customWidth="1"/>
    <col min="7" max="7" width="28" style="3" customWidth="1"/>
    <col min="8" max="8" width="7.42578125" style="3" customWidth="1"/>
    <col min="9" max="9" width="13.7109375" style="3" bestFit="1" customWidth="1"/>
    <col min="10" max="16384" width="9.140625" style="3"/>
  </cols>
  <sheetData>
    <row r="1" spans="1:13" x14ac:dyDescent="0.25">
      <c r="A1" s="191" t="s">
        <v>11</v>
      </c>
      <c r="B1" s="191"/>
      <c r="C1" s="191"/>
      <c r="D1" s="191"/>
      <c r="E1" s="176"/>
    </row>
    <row r="2" spans="1:13" ht="15" customHeight="1" x14ac:dyDescent="0.25">
      <c r="A2" s="202" t="s">
        <v>86</v>
      </c>
      <c r="B2" s="202"/>
      <c r="C2" s="202"/>
      <c r="D2" s="202"/>
      <c r="E2" s="202"/>
      <c r="F2" s="202"/>
      <c r="G2" s="202"/>
    </row>
    <row r="3" spans="1:13" ht="9.9499999999999993" customHeight="1" x14ac:dyDescent="0.25">
      <c r="A3" s="203"/>
      <c r="B3" s="203"/>
      <c r="C3" s="203"/>
      <c r="D3" s="203"/>
      <c r="E3" s="203"/>
      <c r="F3" s="203"/>
    </row>
    <row r="4" spans="1:13" ht="18.75" customHeight="1" x14ac:dyDescent="0.3">
      <c r="A4" s="196" t="s">
        <v>19</v>
      </c>
      <c r="B4" s="196"/>
      <c r="C4" s="196"/>
      <c r="D4" s="196"/>
      <c r="E4" s="196"/>
      <c r="F4" s="196"/>
      <c r="G4" s="196"/>
      <c r="H4" s="8"/>
      <c r="I4" s="8"/>
      <c r="J4" s="8"/>
      <c r="K4" s="8"/>
      <c r="L4" s="8"/>
      <c r="M4" s="8"/>
    </row>
    <row r="5" spans="1:13" s="7" customFormat="1" ht="9.9499999999999993" customHeight="1" thickBot="1" x14ac:dyDescent="0.3">
      <c r="A5" s="15"/>
      <c r="B5" s="15"/>
      <c r="C5" s="15"/>
      <c r="D5" s="15"/>
      <c r="E5" s="15"/>
      <c r="F5" s="15"/>
      <c r="G5" s="15"/>
    </row>
    <row r="6" spans="1:13" s="7" customFormat="1" ht="90.75" customHeight="1" x14ac:dyDescent="0.25">
      <c r="A6" s="204" t="s">
        <v>60</v>
      </c>
      <c r="B6" s="205"/>
      <c r="C6" s="205"/>
      <c r="D6" s="205"/>
      <c r="E6" s="205"/>
      <c r="F6" s="208" t="s">
        <v>63</v>
      </c>
      <c r="G6" s="209"/>
    </row>
    <row r="7" spans="1:13" s="7" customFormat="1" ht="29.25" customHeight="1" thickBot="1" x14ac:dyDescent="0.3">
      <c r="A7" s="206"/>
      <c r="B7" s="207"/>
      <c r="C7" s="207"/>
      <c r="D7" s="207"/>
      <c r="E7" s="207"/>
      <c r="F7" s="102" t="s">
        <v>61</v>
      </c>
      <c r="G7" s="103" t="s">
        <v>62</v>
      </c>
    </row>
    <row r="8" spans="1:13" s="6" customFormat="1" ht="27.75" customHeight="1" thickBot="1" x14ac:dyDescent="0.3">
      <c r="A8" s="210" t="s">
        <v>70</v>
      </c>
      <c r="B8" s="211"/>
      <c r="C8" s="211"/>
      <c r="D8" s="211"/>
      <c r="E8" s="211"/>
      <c r="F8" s="211"/>
      <c r="G8" s="212"/>
    </row>
    <row r="9" spans="1:13" s="6" customFormat="1" ht="27.75" customHeight="1" thickBot="1" x14ac:dyDescent="0.3">
      <c r="A9" s="219" t="s">
        <v>117</v>
      </c>
      <c r="B9" s="220"/>
      <c r="C9" s="220"/>
      <c r="D9" s="220"/>
      <c r="E9" s="220"/>
      <c r="F9" s="220"/>
      <c r="G9" s="221"/>
    </row>
    <row r="10" spans="1:13" s="6" customFormat="1" ht="27.75" customHeight="1" x14ac:dyDescent="0.25">
      <c r="A10" s="210" t="s">
        <v>118</v>
      </c>
      <c r="B10" s="211"/>
      <c r="C10" s="211"/>
      <c r="D10" s="211"/>
      <c r="E10" s="211"/>
      <c r="F10" s="211"/>
      <c r="G10" s="212"/>
    </row>
    <row r="11" spans="1:13" s="6" customFormat="1" ht="30" customHeight="1" x14ac:dyDescent="0.25">
      <c r="A11" s="148">
        <v>44562</v>
      </c>
      <c r="B11" s="213" t="s">
        <v>105</v>
      </c>
      <c r="C11" s="214"/>
      <c r="D11" s="214"/>
      <c r="E11" s="215"/>
      <c r="F11" s="107"/>
      <c r="G11" s="126"/>
    </row>
    <row r="12" spans="1:13" s="6" customFormat="1" ht="20.100000000000001" customHeight="1" x14ac:dyDescent="0.25">
      <c r="A12" s="148">
        <v>44593</v>
      </c>
      <c r="B12" s="216" t="s">
        <v>119</v>
      </c>
      <c r="C12" s="217"/>
      <c r="D12" s="217"/>
      <c r="E12" s="218"/>
      <c r="F12" s="170"/>
      <c r="G12" s="171"/>
    </row>
    <row r="13" spans="1:13" s="6" customFormat="1" ht="20.100000000000001" customHeight="1" x14ac:dyDescent="0.25">
      <c r="A13" s="148">
        <v>44621</v>
      </c>
      <c r="B13" s="216" t="s">
        <v>108</v>
      </c>
      <c r="C13" s="217"/>
      <c r="D13" s="217"/>
      <c r="E13" s="218"/>
      <c r="F13" s="170"/>
      <c r="G13" s="171"/>
    </row>
    <row r="14" spans="1:13" s="6" customFormat="1" ht="20.100000000000001" customHeight="1" x14ac:dyDescent="0.25">
      <c r="A14" s="148">
        <v>44652</v>
      </c>
      <c r="B14" s="216" t="s">
        <v>88</v>
      </c>
      <c r="C14" s="217"/>
      <c r="D14" s="217"/>
      <c r="E14" s="218"/>
      <c r="F14" s="170"/>
      <c r="G14" s="171"/>
    </row>
    <row r="15" spans="1:13" s="6" customFormat="1" ht="20.100000000000001" customHeight="1" x14ac:dyDescent="0.25">
      <c r="A15" s="148">
        <v>44682</v>
      </c>
      <c r="B15" s="216" t="s">
        <v>89</v>
      </c>
      <c r="C15" s="217"/>
      <c r="D15" s="217"/>
      <c r="E15" s="218"/>
      <c r="F15" s="170"/>
      <c r="G15" s="171"/>
    </row>
    <row r="16" spans="1:13" s="6" customFormat="1" ht="20.100000000000001" customHeight="1" x14ac:dyDescent="0.25">
      <c r="A16" s="148">
        <v>44713</v>
      </c>
      <c r="B16" s="216" t="s">
        <v>109</v>
      </c>
      <c r="C16" s="217"/>
      <c r="D16" s="217"/>
      <c r="E16" s="218"/>
      <c r="F16" s="170"/>
      <c r="G16" s="171"/>
    </row>
    <row r="17" spans="1:8" s="6" customFormat="1" ht="20.100000000000001" customHeight="1" x14ac:dyDescent="0.25">
      <c r="A17" s="148">
        <v>44743</v>
      </c>
      <c r="B17" s="216" t="s">
        <v>120</v>
      </c>
      <c r="C17" s="217"/>
      <c r="D17" s="217"/>
      <c r="E17" s="218"/>
      <c r="F17" s="170"/>
      <c r="G17" s="171"/>
    </row>
    <row r="18" spans="1:8" s="6" customFormat="1" ht="30" customHeight="1" x14ac:dyDescent="0.25">
      <c r="A18" s="148">
        <v>44774</v>
      </c>
      <c r="B18" s="216" t="s">
        <v>99</v>
      </c>
      <c r="C18" s="217"/>
      <c r="D18" s="217"/>
      <c r="E18" s="218"/>
      <c r="F18" s="170"/>
      <c r="G18" s="171"/>
    </row>
    <row r="19" spans="1:8" s="6" customFormat="1" ht="20.100000000000001" customHeight="1" x14ac:dyDescent="0.25">
      <c r="A19" s="148">
        <v>44805</v>
      </c>
      <c r="B19" s="216" t="s">
        <v>112</v>
      </c>
      <c r="C19" s="217"/>
      <c r="D19" s="217"/>
      <c r="E19" s="218"/>
      <c r="F19" s="185"/>
      <c r="G19" s="186"/>
    </row>
    <row r="20" spans="1:8" s="6" customFormat="1" ht="20.100000000000001" customHeight="1" x14ac:dyDescent="0.25">
      <c r="A20" s="148">
        <v>44835</v>
      </c>
      <c r="B20" s="216" t="s">
        <v>121</v>
      </c>
      <c r="C20" s="217"/>
      <c r="D20" s="217"/>
      <c r="E20" s="218"/>
      <c r="F20" s="185"/>
      <c r="G20" s="186"/>
    </row>
    <row r="21" spans="1:8" s="6" customFormat="1" ht="20.100000000000001" customHeight="1" x14ac:dyDescent="0.25">
      <c r="A21" s="148">
        <v>44866</v>
      </c>
      <c r="B21" s="216" t="s">
        <v>122</v>
      </c>
      <c r="C21" s="217"/>
      <c r="D21" s="217"/>
      <c r="E21" s="218"/>
      <c r="F21" s="185"/>
      <c r="G21" s="186"/>
    </row>
    <row r="22" spans="1:8" s="6" customFormat="1" ht="20.100000000000001" customHeight="1" thickBot="1" x14ac:dyDescent="0.3">
      <c r="A22" s="149">
        <v>44896</v>
      </c>
      <c r="B22" s="238" t="s">
        <v>116</v>
      </c>
      <c r="C22" s="239"/>
      <c r="D22" s="239"/>
      <c r="E22" s="240"/>
      <c r="F22" s="172"/>
      <c r="G22" s="173"/>
    </row>
    <row r="23" spans="1:8" s="6" customFormat="1" ht="17.25" customHeight="1" x14ac:dyDescent="0.25">
      <c r="A23" s="124"/>
      <c r="B23" s="125"/>
      <c r="C23" s="125"/>
      <c r="D23" s="125"/>
      <c r="E23" s="125"/>
      <c r="F23" s="122"/>
      <c r="G23" s="123"/>
    </row>
    <row r="24" spans="1:8" s="17" customFormat="1" ht="28.35" customHeight="1" x14ac:dyDescent="0.25">
      <c r="A24" s="234" t="s">
        <v>33</v>
      </c>
      <c r="B24" s="234"/>
      <c r="C24" s="234"/>
      <c r="D24" s="234"/>
      <c r="E24" s="234"/>
      <c r="F24" s="234"/>
      <c r="G24" s="234"/>
    </row>
    <row r="25" spans="1:8" ht="30" customHeight="1" x14ac:dyDescent="0.25">
      <c r="A25" s="222" t="s">
        <v>0</v>
      </c>
      <c r="B25" s="222"/>
      <c r="C25" s="222"/>
      <c r="D25" s="222"/>
      <c r="E25" s="223"/>
      <c r="F25" s="223"/>
    </row>
    <row r="26" spans="1:8" ht="15" customHeight="1" x14ac:dyDescent="0.25">
      <c r="A26" s="222" t="s">
        <v>1</v>
      </c>
      <c r="B26" s="222"/>
      <c r="C26" s="222"/>
      <c r="D26" s="222"/>
      <c r="E26" s="223"/>
      <c r="F26" s="223"/>
    </row>
    <row r="27" spans="1:8" ht="15" customHeight="1" x14ac:dyDescent="0.25">
      <c r="A27" s="222" t="s">
        <v>2</v>
      </c>
      <c r="B27" s="222"/>
      <c r="C27" s="222"/>
      <c r="D27" s="222"/>
      <c r="E27" s="223"/>
      <c r="F27" s="223"/>
    </row>
    <row r="28" spans="1:8" ht="15" customHeight="1" x14ac:dyDescent="0.25">
      <c r="A28" s="222" t="s">
        <v>3</v>
      </c>
      <c r="B28" s="222"/>
      <c r="C28" s="222"/>
      <c r="D28" s="222"/>
      <c r="E28" s="223"/>
      <c r="F28" s="223"/>
    </row>
    <row r="29" spans="1:8" s="14" customFormat="1" ht="30" customHeight="1" x14ac:dyDescent="0.25">
      <c r="A29" s="224" t="s">
        <v>17</v>
      </c>
      <c r="B29" s="224"/>
      <c r="C29" s="224"/>
      <c r="D29" s="224"/>
      <c r="E29" s="224"/>
      <c r="F29" s="224"/>
      <c r="G29" s="224"/>
    </row>
    <row r="30" spans="1:8" s="7" customFormat="1" ht="15.75" customHeight="1" x14ac:dyDescent="0.25">
      <c r="A30" s="222" t="s">
        <v>4</v>
      </c>
      <c r="B30" s="222"/>
      <c r="C30" s="222"/>
      <c r="D30" s="222"/>
      <c r="E30" s="225"/>
      <c r="F30" s="225"/>
      <c r="H30" s="4"/>
    </row>
    <row r="31" spans="1:8" s="7" customFormat="1" ht="15" customHeight="1" x14ac:dyDescent="0.25">
      <c r="A31" s="226" t="s">
        <v>18</v>
      </c>
      <c r="B31" s="226"/>
      <c r="C31" s="226"/>
      <c r="D31" s="226"/>
      <c r="E31" s="223"/>
      <c r="F31" s="223"/>
      <c r="H31" s="14"/>
    </row>
    <row r="32" spans="1:8" s="7" customFormat="1" ht="15" customHeight="1" x14ac:dyDescent="0.25">
      <c r="A32" s="222" t="s">
        <v>5</v>
      </c>
      <c r="B32" s="222"/>
      <c r="C32" s="222"/>
      <c r="D32" s="222"/>
      <c r="E32" s="223"/>
      <c r="F32" s="223"/>
      <c r="H32" s="14"/>
    </row>
    <row r="33" spans="1:8" s="7" customFormat="1" ht="15" customHeight="1" x14ac:dyDescent="0.25">
      <c r="A33" s="222" t="s">
        <v>6</v>
      </c>
      <c r="B33" s="222"/>
      <c r="C33" s="222"/>
      <c r="D33" s="222"/>
      <c r="E33" s="223"/>
      <c r="F33" s="223"/>
      <c r="H33" s="14"/>
    </row>
    <row r="35" spans="1:8" ht="15" customHeight="1" x14ac:dyDescent="0.25">
      <c r="A35" s="3" t="s">
        <v>7</v>
      </c>
      <c r="B35" s="191"/>
      <c r="C35" s="191"/>
      <c r="D35" s="191"/>
    </row>
    <row r="36" spans="1:8" ht="15" customHeight="1" x14ac:dyDescent="0.25">
      <c r="A36" s="3" t="s">
        <v>8</v>
      </c>
      <c r="B36" s="235"/>
      <c r="C36" s="235"/>
      <c r="D36" s="235"/>
      <c r="E36" s="101" t="s">
        <v>58</v>
      </c>
      <c r="G36" s="98"/>
    </row>
    <row r="37" spans="1:8" ht="15" customHeight="1" x14ac:dyDescent="0.25">
      <c r="E37" s="101" t="s">
        <v>59</v>
      </c>
      <c r="F37" s="236"/>
      <c r="G37" s="236"/>
    </row>
    <row r="38" spans="1:8" ht="15" customHeight="1" x14ac:dyDescent="0.25">
      <c r="F38" s="101"/>
    </row>
    <row r="39" spans="1:8" ht="9.75" customHeight="1" x14ac:dyDescent="0.25">
      <c r="F39" s="101"/>
    </row>
    <row r="40" spans="1:8" s="9" customFormat="1" ht="15" customHeight="1" x14ac:dyDescent="0.2">
      <c r="A40" s="198" t="s">
        <v>10</v>
      </c>
      <c r="B40" s="198"/>
      <c r="C40" s="198"/>
      <c r="D40" s="198"/>
      <c r="E40" s="177"/>
    </row>
    <row r="41" spans="1:8" s="10" customFormat="1" ht="15" customHeight="1" x14ac:dyDescent="0.2">
      <c r="A41" s="13"/>
      <c r="B41" s="237" t="s">
        <v>12</v>
      </c>
      <c r="C41" s="237"/>
      <c r="D41" s="237"/>
      <c r="G41" s="11"/>
      <c r="H41" s="12"/>
    </row>
  </sheetData>
  <mergeCells count="44">
    <mergeCell ref="B22:E22"/>
    <mergeCell ref="A1:D1"/>
    <mergeCell ref="A2:G2"/>
    <mergeCell ref="A3:F3"/>
    <mergeCell ref="A4:G4"/>
    <mergeCell ref="A6:E7"/>
    <mergeCell ref="F6:G6"/>
    <mergeCell ref="A31:D31"/>
    <mergeCell ref="E31:F31"/>
    <mergeCell ref="A27:D27"/>
    <mergeCell ref="E27:F27"/>
    <mergeCell ref="A8:G8"/>
    <mergeCell ref="A9:G9"/>
    <mergeCell ref="A10:G10"/>
    <mergeCell ref="B18:E18"/>
    <mergeCell ref="B19:E19"/>
    <mergeCell ref="B20:E20"/>
    <mergeCell ref="B21:E21"/>
    <mergeCell ref="A24:G24"/>
    <mergeCell ref="A25:D25"/>
    <mergeCell ref="E25:F25"/>
    <mergeCell ref="A26:D26"/>
    <mergeCell ref="E26:F26"/>
    <mergeCell ref="A28:D28"/>
    <mergeCell ref="E28:F28"/>
    <mergeCell ref="A29:G29"/>
    <mergeCell ref="A30:D30"/>
    <mergeCell ref="E30:F30"/>
    <mergeCell ref="F37:G37"/>
    <mergeCell ref="A40:D40"/>
    <mergeCell ref="B41:D41"/>
    <mergeCell ref="B11:E11"/>
    <mergeCell ref="B12:E12"/>
    <mergeCell ref="B13:E13"/>
    <mergeCell ref="B14:E14"/>
    <mergeCell ref="B15:E15"/>
    <mergeCell ref="B16:E16"/>
    <mergeCell ref="B17:E17"/>
    <mergeCell ref="A32:D32"/>
    <mergeCell ref="E32:F32"/>
    <mergeCell ref="A33:D33"/>
    <mergeCell ref="E33:F33"/>
    <mergeCell ref="B35:D35"/>
    <mergeCell ref="B36:D36"/>
  </mergeCells>
  <conditionalFormatting sqref="E25:F28">
    <cfRule type="containsBlanks" dxfId="63" priority="9">
      <formula>LEN(TRIM(E25))=0</formula>
    </cfRule>
  </conditionalFormatting>
  <conditionalFormatting sqref="E25:F28">
    <cfRule type="containsBlanks" dxfId="62" priority="8">
      <formula>LEN(TRIM(E25))=0</formula>
    </cfRule>
  </conditionalFormatting>
  <conditionalFormatting sqref="B35:D36">
    <cfRule type="containsBlanks" dxfId="61" priority="7">
      <formula>LEN(TRIM(B35))=0</formula>
    </cfRule>
  </conditionalFormatting>
  <conditionalFormatting sqref="E30:F30">
    <cfRule type="containsBlanks" dxfId="60" priority="6">
      <formula>LEN(TRIM(E30))=0</formula>
    </cfRule>
  </conditionalFormatting>
  <conditionalFormatting sqref="E31:F33">
    <cfRule type="containsBlanks" dxfId="59" priority="5">
      <formula>LEN(TRIM(E31))=0</formula>
    </cfRule>
  </conditionalFormatting>
  <conditionalFormatting sqref="E30:F33">
    <cfRule type="containsBlanks" dxfId="58" priority="4">
      <formula>LEN(TRIM(E30))=0</formula>
    </cfRule>
  </conditionalFormatting>
  <conditionalFormatting sqref="A41">
    <cfRule type="containsBlanks" dxfId="57" priority="3">
      <formula>LEN(TRIM(A41))=0</formula>
    </cfRule>
  </conditionalFormatting>
  <conditionalFormatting sqref="F37:G37">
    <cfRule type="containsBlanks" dxfId="56" priority="1">
      <formula>LEN(TRIM(F37))=0</formula>
    </cfRule>
  </conditionalFormatting>
  <conditionalFormatting sqref="F37:G37">
    <cfRule type="containsBlanks" dxfId="55" priority="2">
      <formula>LEN(TRIM(F37))=0</formula>
    </cfRule>
  </conditionalFormatting>
  <pageMargins left="0.59055118110236227" right="0.39370078740157483" top="0.98425196850393704" bottom="0.39370078740157483" header="0.31496062992125984" footer="0.31496062992125984"/>
  <pageSetup paperSize="9" scale="74" fitToHeight="0" orientation="portrait" r:id="rId1"/>
  <headerFooter>
    <oddHeader>&amp;L&amp;"Times New Roman,Tučné"Príloha č. 2&amp;"Times New Roman,Normálne"
Špecifikácia predmetu zákazky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M38"/>
  <sheetViews>
    <sheetView showGridLines="0" zoomScale="90" zoomScaleNormal="90" workbookViewId="0">
      <selection sqref="A1:D1"/>
    </sheetView>
  </sheetViews>
  <sheetFormatPr defaultRowHeight="15" x14ac:dyDescent="0.25"/>
  <cols>
    <col min="1" max="1" width="8.42578125" style="3" bestFit="1" customWidth="1"/>
    <col min="2" max="3" width="3.42578125" style="3" customWidth="1"/>
    <col min="4" max="4" width="59.85546875" style="3" customWidth="1"/>
    <col min="5" max="5" width="8.5703125" style="3" customWidth="1"/>
    <col min="6" max="6" width="12.7109375" style="3" customWidth="1"/>
    <col min="7" max="7" width="28" style="3" customWidth="1"/>
    <col min="8" max="8" width="7.42578125" style="3" customWidth="1"/>
    <col min="9" max="9" width="13.7109375" style="3" bestFit="1" customWidth="1"/>
    <col min="10" max="16384" width="9.140625" style="3"/>
  </cols>
  <sheetData>
    <row r="1" spans="1:13" x14ac:dyDescent="0.25">
      <c r="A1" s="191" t="s">
        <v>11</v>
      </c>
      <c r="B1" s="191"/>
      <c r="C1" s="191"/>
      <c r="D1" s="191"/>
      <c r="E1" s="176"/>
    </row>
    <row r="2" spans="1:13" ht="15" customHeight="1" x14ac:dyDescent="0.25">
      <c r="A2" s="202" t="s">
        <v>86</v>
      </c>
      <c r="B2" s="202"/>
      <c r="C2" s="202"/>
      <c r="D2" s="202"/>
      <c r="E2" s="202"/>
      <c r="F2" s="202"/>
      <c r="G2" s="202"/>
    </row>
    <row r="3" spans="1:13" ht="9.9499999999999993" customHeight="1" x14ac:dyDescent="0.25">
      <c r="A3" s="203"/>
      <c r="B3" s="203"/>
      <c r="C3" s="203"/>
      <c r="D3" s="203"/>
      <c r="E3" s="203"/>
      <c r="F3" s="203"/>
    </row>
    <row r="4" spans="1:13" ht="18.75" customHeight="1" x14ac:dyDescent="0.3">
      <c r="A4" s="196" t="s">
        <v>19</v>
      </c>
      <c r="B4" s="196"/>
      <c r="C4" s="196"/>
      <c r="D4" s="196"/>
      <c r="E4" s="196"/>
      <c r="F4" s="196"/>
      <c r="G4" s="196"/>
      <c r="H4" s="8"/>
      <c r="I4" s="8"/>
      <c r="J4" s="8"/>
      <c r="K4" s="8"/>
      <c r="L4" s="8"/>
      <c r="M4" s="8"/>
    </row>
    <row r="5" spans="1:13" s="7" customFormat="1" ht="9.9499999999999993" customHeight="1" thickBot="1" x14ac:dyDescent="0.3">
      <c r="A5" s="15"/>
      <c r="B5" s="15"/>
      <c r="C5" s="15"/>
      <c r="D5" s="15"/>
      <c r="E5" s="15"/>
      <c r="F5" s="15"/>
      <c r="G5" s="15"/>
    </row>
    <row r="6" spans="1:13" s="7" customFormat="1" ht="90.75" customHeight="1" x14ac:dyDescent="0.25">
      <c r="A6" s="204" t="s">
        <v>60</v>
      </c>
      <c r="B6" s="205"/>
      <c r="C6" s="205"/>
      <c r="D6" s="205"/>
      <c r="E6" s="205"/>
      <c r="F6" s="208" t="s">
        <v>63</v>
      </c>
      <c r="G6" s="209"/>
    </row>
    <row r="7" spans="1:13" s="7" customFormat="1" ht="29.25" customHeight="1" thickBot="1" x14ac:dyDescent="0.3">
      <c r="A7" s="206"/>
      <c r="B7" s="207"/>
      <c r="C7" s="207"/>
      <c r="D7" s="207"/>
      <c r="E7" s="207"/>
      <c r="F7" s="102" t="s">
        <v>61</v>
      </c>
      <c r="G7" s="103" t="s">
        <v>62</v>
      </c>
    </row>
    <row r="8" spans="1:13" s="6" customFormat="1" ht="27.75" customHeight="1" thickBot="1" x14ac:dyDescent="0.3">
      <c r="A8" s="210" t="s">
        <v>70</v>
      </c>
      <c r="B8" s="211"/>
      <c r="C8" s="211"/>
      <c r="D8" s="211"/>
      <c r="E8" s="211"/>
      <c r="F8" s="211"/>
      <c r="G8" s="212"/>
    </row>
    <row r="9" spans="1:13" s="6" customFormat="1" ht="27.75" customHeight="1" thickBot="1" x14ac:dyDescent="0.3">
      <c r="A9" s="219" t="s">
        <v>123</v>
      </c>
      <c r="B9" s="220"/>
      <c r="C9" s="220"/>
      <c r="D9" s="220"/>
      <c r="E9" s="220"/>
      <c r="F9" s="220"/>
      <c r="G9" s="221"/>
    </row>
    <row r="10" spans="1:13" s="6" customFormat="1" ht="27.75" customHeight="1" x14ac:dyDescent="0.25">
      <c r="A10" s="210" t="s">
        <v>124</v>
      </c>
      <c r="B10" s="211"/>
      <c r="C10" s="211"/>
      <c r="D10" s="211"/>
      <c r="E10" s="211"/>
      <c r="F10" s="211"/>
      <c r="G10" s="212"/>
    </row>
    <row r="11" spans="1:13" s="6" customFormat="1" ht="30" customHeight="1" x14ac:dyDescent="0.25">
      <c r="A11" s="148">
        <v>44562</v>
      </c>
      <c r="B11" s="213" t="s">
        <v>125</v>
      </c>
      <c r="C11" s="214"/>
      <c r="D11" s="214"/>
      <c r="E11" s="215"/>
      <c r="F11" s="107"/>
      <c r="G11" s="126"/>
    </row>
    <row r="12" spans="1:13" s="6" customFormat="1" ht="30" customHeight="1" x14ac:dyDescent="0.25">
      <c r="A12" s="148">
        <v>44593</v>
      </c>
      <c r="B12" s="216" t="s">
        <v>126</v>
      </c>
      <c r="C12" s="217"/>
      <c r="D12" s="217"/>
      <c r="E12" s="218"/>
      <c r="F12" s="170"/>
      <c r="G12" s="171"/>
    </row>
    <row r="13" spans="1:13" s="6" customFormat="1" ht="20.100000000000001" customHeight="1" x14ac:dyDescent="0.25">
      <c r="A13" s="148">
        <v>44621</v>
      </c>
      <c r="B13" s="216" t="s">
        <v>89</v>
      </c>
      <c r="C13" s="217"/>
      <c r="D13" s="217"/>
      <c r="E13" s="218"/>
      <c r="F13" s="170"/>
      <c r="G13" s="171"/>
    </row>
    <row r="14" spans="1:13" s="6" customFormat="1" ht="20.100000000000001" customHeight="1" x14ac:dyDescent="0.25">
      <c r="A14" s="148">
        <v>44652</v>
      </c>
      <c r="B14" s="216" t="s">
        <v>98</v>
      </c>
      <c r="C14" s="217"/>
      <c r="D14" s="217"/>
      <c r="E14" s="218"/>
      <c r="F14" s="170"/>
      <c r="G14" s="171"/>
    </row>
    <row r="15" spans="1:13" s="6" customFormat="1" ht="30" customHeight="1" x14ac:dyDescent="0.25">
      <c r="A15" s="148">
        <v>44682</v>
      </c>
      <c r="B15" s="216" t="s">
        <v>127</v>
      </c>
      <c r="C15" s="217"/>
      <c r="D15" s="217"/>
      <c r="E15" s="218"/>
      <c r="F15" s="170"/>
      <c r="G15" s="171"/>
    </row>
    <row r="16" spans="1:13" s="6" customFormat="1" ht="20.100000000000001" customHeight="1" x14ac:dyDescent="0.25">
      <c r="A16" s="148">
        <v>44713</v>
      </c>
      <c r="B16" s="216" t="s">
        <v>100</v>
      </c>
      <c r="C16" s="217"/>
      <c r="D16" s="217"/>
      <c r="E16" s="218"/>
      <c r="F16" s="170"/>
      <c r="G16" s="171"/>
    </row>
    <row r="17" spans="1:8" s="6" customFormat="1" ht="20.100000000000001" customHeight="1" x14ac:dyDescent="0.25">
      <c r="A17" s="148">
        <v>44743</v>
      </c>
      <c r="B17" s="216" t="s">
        <v>101</v>
      </c>
      <c r="C17" s="217"/>
      <c r="D17" s="217"/>
      <c r="E17" s="218"/>
      <c r="F17" s="170"/>
      <c r="G17" s="171"/>
    </row>
    <row r="18" spans="1:8" s="6" customFormat="1" ht="20.100000000000001" customHeight="1" x14ac:dyDescent="0.25">
      <c r="A18" s="148">
        <v>44774</v>
      </c>
      <c r="B18" s="228" t="s">
        <v>102</v>
      </c>
      <c r="C18" s="229"/>
      <c r="D18" s="229"/>
      <c r="E18" s="230"/>
      <c r="F18" s="170"/>
      <c r="G18" s="171"/>
    </row>
    <row r="19" spans="1:8" s="6" customFormat="1" ht="20.100000000000001" customHeight="1" thickBot="1" x14ac:dyDescent="0.3">
      <c r="A19" s="149">
        <v>44805</v>
      </c>
      <c r="B19" s="238" t="s">
        <v>92</v>
      </c>
      <c r="C19" s="239"/>
      <c r="D19" s="239"/>
      <c r="E19" s="240"/>
      <c r="F19" s="172"/>
      <c r="G19" s="173"/>
    </row>
    <row r="20" spans="1:8" s="6" customFormat="1" ht="17.25" customHeight="1" x14ac:dyDescent="0.25">
      <c r="A20" s="124"/>
      <c r="B20" s="125"/>
      <c r="C20" s="125"/>
      <c r="D20" s="125"/>
      <c r="E20" s="125"/>
      <c r="F20" s="122"/>
      <c r="G20" s="123"/>
    </row>
    <row r="21" spans="1:8" s="17" customFormat="1" ht="28.35" customHeight="1" x14ac:dyDescent="0.25">
      <c r="A21" s="234" t="s">
        <v>33</v>
      </c>
      <c r="B21" s="234"/>
      <c r="C21" s="234"/>
      <c r="D21" s="234"/>
      <c r="E21" s="234"/>
      <c r="F21" s="234"/>
      <c r="G21" s="234"/>
    </row>
    <row r="22" spans="1:8" ht="30" customHeight="1" x14ac:dyDescent="0.25">
      <c r="A22" s="222" t="s">
        <v>0</v>
      </c>
      <c r="B22" s="222"/>
      <c r="C22" s="222"/>
      <c r="D22" s="222"/>
      <c r="E22" s="223"/>
      <c r="F22" s="223"/>
    </row>
    <row r="23" spans="1:8" ht="15" customHeight="1" x14ac:dyDescent="0.25">
      <c r="A23" s="222" t="s">
        <v>1</v>
      </c>
      <c r="B23" s="222"/>
      <c r="C23" s="222"/>
      <c r="D23" s="222"/>
      <c r="E23" s="223"/>
      <c r="F23" s="223"/>
    </row>
    <row r="24" spans="1:8" ht="15" customHeight="1" x14ac:dyDescent="0.25">
      <c r="A24" s="222" t="s">
        <v>2</v>
      </c>
      <c r="B24" s="222"/>
      <c r="C24" s="222"/>
      <c r="D24" s="222"/>
      <c r="E24" s="223"/>
      <c r="F24" s="223"/>
    </row>
    <row r="25" spans="1:8" ht="15" customHeight="1" x14ac:dyDescent="0.25">
      <c r="A25" s="222" t="s">
        <v>3</v>
      </c>
      <c r="B25" s="222"/>
      <c r="C25" s="222"/>
      <c r="D25" s="222"/>
      <c r="E25" s="223"/>
      <c r="F25" s="223"/>
    </row>
    <row r="26" spans="1:8" s="14" customFormat="1" ht="30" customHeight="1" x14ac:dyDescent="0.25">
      <c r="A26" s="224" t="s">
        <v>17</v>
      </c>
      <c r="B26" s="224"/>
      <c r="C26" s="224"/>
      <c r="D26" s="224"/>
      <c r="E26" s="224"/>
      <c r="F26" s="224"/>
      <c r="G26" s="224"/>
    </row>
    <row r="27" spans="1:8" s="7" customFormat="1" ht="15.75" customHeight="1" x14ac:dyDescent="0.25">
      <c r="A27" s="222" t="s">
        <v>4</v>
      </c>
      <c r="B27" s="222"/>
      <c r="C27" s="222"/>
      <c r="D27" s="222"/>
      <c r="E27" s="225"/>
      <c r="F27" s="225"/>
      <c r="H27" s="4"/>
    </row>
    <row r="28" spans="1:8" s="7" customFormat="1" ht="15" customHeight="1" x14ac:dyDescent="0.25">
      <c r="A28" s="226" t="s">
        <v>18</v>
      </c>
      <c r="B28" s="226"/>
      <c r="C28" s="226"/>
      <c r="D28" s="226"/>
      <c r="E28" s="223"/>
      <c r="F28" s="223"/>
      <c r="H28" s="14"/>
    </row>
    <row r="29" spans="1:8" s="7" customFormat="1" ht="15" customHeight="1" x14ac:dyDescent="0.25">
      <c r="A29" s="222" t="s">
        <v>5</v>
      </c>
      <c r="B29" s="222"/>
      <c r="C29" s="222"/>
      <c r="D29" s="222"/>
      <c r="E29" s="223"/>
      <c r="F29" s="223"/>
      <c r="H29" s="14"/>
    </row>
    <row r="30" spans="1:8" s="7" customFormat="1" ht="15" customHeight="1" x14ac:dyDescent="0.25">
      <c r="A30" s="222" t="s">
        <v>6</v>
      </c>
      <c r="B30" s="222"/>
      <c r="C30" s="222"/>
      <c r="D30" s="222"/>
      <c r="E30" s="223"/>
      <c r="F30" s="223"/>
      <c r="H30" s="14"/>
    </row>
    <row r="32" spans="1:8" ht="15" customHeight="1" x14ac:dyDescent="0.25">
      <c r="A32" s="3" t="s">
        <v>7</v>
      </c>
      <c r="B32" s="191"/>
      <c r="C32" s="191"/>
      <c r="D32" s="191"/>
    </row>
    <row r="33" spans="1:8" ht="15" customHeight="1" x14ac:dyDescent="0.25">
      <c r="A33" s="3" t="s">
        <v>8</v>
      </c>
      <c r="B33" s="235"/>
      <c r="C33" s="235"/>
      <c r="D33" s="235"/>
      <c r="E33" s="101" t="s">
        <v>58</v>
      </c>
      <c r="G33" s="98"/>
    </row>
    <row r="34" spans="1:8" ht="15" customHeight="1" x14ac:dyDescent="0.25">
      <c r="E34" s="101" t="s">
        <v>59</v>
      </c>
      <c r="F34" s="236"/>
      <c r="G34" s="236"/>
    </row>
    <row r="35" spans="1:8" ht="15" customHeight="1" x14ac:dyDescent="0.25">
      <c r="F35" s="101"/>
    </row>
    <row r="36" spans="1:8" ht="9.75" customHeight="1" x14ac:dyDescent="0.25">
      <c r="F36" s="101"/>
    </row>
    <row r="37" spans="1:8" s="9" customFormat="1" ht="15" customHeight="1" x14ac:dyDescent="0.2">
      <c r="A37" s="198" t="s">
        <v>10</v>
      </c>
      <c r="B37" s="198"/>
      <c r="C37" s="198"/>
      <c r="D37" s="198"/>
      <c r="E37" s="177"/>
    </row>
    <row r="38" spans="1:8" s="10" customFormat="1" ht="15" customHeight="1" x14ac:dyDescent="0.2">
      <c r="A38" s="13"/>
      <c r="B38" s="237" t="s">
        <v>12</v>
      </c>
      <c r="C38" s="237"/>
      <c r="D38" s="237"/>
      <c r="G38" s="11"/>
      <c r="H38" s="12"/>
    </row>
  </sheetData>
  <mergeCells count="41">
    <mergeCell ref="A1:D1"/>
    <mergeCell ref="A2:G2"/>
    <mergeCell ref="A3:F3"/>
    <mergeCell ref="A4:G4"/>
    <mergeCell ref="A6:E7"/>
    <mergeCell ref="F6:G6"/>
    <mergeCell ref="B19:E19"/>
    <mergeCell ref="A8:G8"/>
    <mergeCell ref="A9:G9"/>
    <mergeCell ref="A10:G10"/>
    <mergeCell ref="B11:E11"/>
    <mergeCell ref="B12:E12"/>
    <mergeCell ref="B13:E13"/>
    <mergeCell ref="B14:E14"/>
    <mergeCell ref="B15:E15"/>
    <mergeCell ref="B16:E16"/>
    <mergeCell ref="B17:E17"/>
    <mergeCell ref="B18:E18"/>
    <mergeCell ref="A28:D28"/>
    <mergeCell ref="E28:F28"/>
    <mergeCell ref="A21:G21"/>
    <mergeCell ref="A22:D22"/>
    <mergeCell ref="E22:F22"/>
    <mergeCell ref="A23:D23"/>
    <mergeCell ref="E23:F23"/>
    <mergeCell ref="A24:D24"/>
    <mergeCell ref="E24:F24"/>
    <mergeCell ref="A25:D25"/>
    <mergeCell ref="E25:F25"/>
    <mergeCell ref="A26:G26"/>
    <mergeCell ref="A27:D27"/>
    <mergeCell ref="E27:F27"/>
    <mergeCell ref="F34:G34"/>
    <mergeCell ref="A37:D37"/>
    <mergeCell ref="B38:D38"/>
    <mergeCell ref="A29:D29"/>
    <mergeCell ref="E29:F29"/>
    <mergeCell ref="A30:D30"/>
    <mergeCell ref="E30:F30"/>
    <mergeCell ref="B32:D32"/>
    <mergeCell ref="B33:D33"/>
  </mergeCells>
  <conditionalFormatting sqref="E22:F25">
    <cfRule type="containsBlanks" dxfId="54" priority="9">
      <formula>LEN(TRIM(E22))=0</formula>
    </cfRule>
  </conditionalFormatting>
  <conditionalFormatting sqref="E22:F25">
    <cfRule type="containsBlanks" dxfId="53" priority="8">
      <formula>LEN(TRIM(E22))=0</formula>
    </cfRule>
  </conditionalFormatting>
  <conditionalFormatting sqref="B32:D33">
    <cfRule type="containsBlanks" dxfId="52" priority="7">
      <formula>LEN(TRIM(B32))=0</formula>
    </cfRule>
  </conditionalFormatting>
  <conditionalFormatting sqref="E27:F27">
    <cfRule type="containsBlanks" dxfId="51" priority="6">
      <formula>LEN(TRIM(E27))=0</formula>
    </cfRule>
  </conditionalFormatting>
  <conditionalFormatting sqref="E28:F30">
    <cfRule type="containsBlanks" dxfId="50" priority="5">
      <formula>LEN(TRIM(E28))=0</formula>
    </cfRule>
  </conditionalFormatting>
  <conditionalFormatting sqref="E27:F30">
    <cfRule type="containsBlanks" dxfId="49" priority="4">
      <formula>LEN(TRIM(E27))=0</formula>
    </cfRule>
  </conditionalFormatting>
  <conditionalFormatting sqref="A38">
    <cfRule type="containsBlanks" dxfId="48" priority="3">
      <formula>LEN(TRIM(A38))=0</formula>
    </cfRule>
  </conditionalFormatting>
  <conditionalFormatting sqref="F34:G34">
    <cfRule type="containsBlanks" dxfId="47" priority="1">
      <formula>LEN(TRIM(F34))=0</formula>
    </cfRule>
  </conditionalFormatting>
  <conditionalFormatting sqref="F34:G34">
    <cfRule type="containsBlanks" dxfId="46" priority="2">
      <formula>LEN(TRIM(F34))=0</formula>
    </cfRule>
  </conditionalFormatting>
  <pageMargins left="0.59055118110236227" right="0.39370078740157483" top="0.98425196850393704" bottom="0.39370078740157483" header="0.31496062992125984" footer="0.31496062992125984"/>
  <pageSetup paperSize="9" scale="74" fitToHeight="0" orientation="portrait" r:id="rId1"/>
  <headerFooter>
    <oddHeader>&amp;L&amp;"Times New Roman,Tučné"Príloha č. 2&amp;"Times New Roman,Normálne"
Špecifikácia predmetu zákazky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N25"/>
  <sheetViews>
    <sheetView showGridLines="0" zoomScale="90" zoomScaleNormal="90" workbookViewId="0">
      <selection activeCell="J8" sqref="J8"/>
    </sheetView>
  </sheetViews>
  <sheetFormatPr defaultRowHeight="15" x14ac:dyDescent="0.25"/>
  <cols>
    <col min="1" max="1" width="5.28515625" style="18" customWidth="1"/>
    <col min="2" max="2" width="27.85546875" style="18" customWidth="1"/>
    <col min="3" max="3" width="10" style="18" customWidth="1"/>
    <col min="4" max="4" width="14.85546875" style="18" customWidth="1"/>
    <col min="5" max="5" width="26.7109375" style="18" customWidth="1"/>
    <col min="6" max="6" width="11.42578125" style="18" customWidth="1"/>
    <col min="7" max="7" width="12.5703125" style="18" customWidth="1"/>
    <col min="8" max="8" width="12.140625" style="18" customWidth="1"/>
    <col min="9" max="9" width="12" style="18" customWidth="1"/>
    <col min="10" max="10" width="7.85546875" style="18" customWidth="1"/>
    <col min="11" max="11" width="11.7109375" style="18" customWidth="1"/>
    <col min="12" max="12" width="12" style="18" customWidth="1"/>
    <col min="13" max="14" width="15.7109375" style="18" customWidth="1"/>
    <col min="15" max="16384" width="9.140625" style="18"/>
  </cols>
  <sheetData>
    <row r="1" spans="1:14" x14ac:dyDescent="0.25">
      <c r="A1" s="241" t="s">
        <v>11</v>
      </c>
      <c r="B1" s="241"/>
      <c r="C1" s="43"/>
      <c r="D1" s="43"/>
    </row>
    <row r="2" spans="1:14" ht="15" customHeight="1" x14ac:dyDescent="0.25">
      <c r="A2" s="242" t="str">
        <f>'Príloha č. 2_časť č.2 '!A2:G2</f>
        <v>Hadička spojovacia, set infúzny, set transfúzny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</row>
    <row r="3" spans="1:14" ht="15" customHeight="1" x14ac:dyDescent="0.25">
      <c r="A3" s="243"/>
      <c r="B3" s="243"/>
      <c r="C3" s="243"/>
      <c r="D3" s="243"/>
      <c r="E3" s="243"/>
      <c r="F3" s="44"/>
      <c r="G3" s="44"/>
      <c r="H3" s="44"/>
    </row>
    <row r="4" spans="1:14" s="26" customFormat="1" ht="60.75" customHeight="1" x14ac:dyDescent="0.25">
      <c r="A4" s="252" t="s">
        <v>144</v>
      </c>
      <c r="B4" s="252"/>
      <c r="C4" s="252"/>
      <c r="D4" s="252"/>
      <c r="E4" s="252"/>
      <c r="F4" s="252"/>
      <c r="G4" s="252"/>
      <c r="H4" s="252"/>
      <c r="I4" s="252"/>
      <c r="J4" s="252"/>
      <c r="K4" s="252"/>
      <c r="L4" s="252"/>
      <c r="M4" s="252"/>
      <c r="N4" s="252"/>
    </row>
    <row r="5" spans="1:14" s="26" customFormat="1" ht="20.100000000000001" customHeight="1" x14ac:dyDescent="0.2">
      <c r="A5" s="258" t="s">
        <v>83</v>
      </c>
      <c r="B5" s="258"/>
      <c r="C5" s="258"/>
      <c r="D5" s="258"/>
      <c r="E5" s="258"/>
      <c r="F5" s="258"/>
      <c r="G5" s="258"/>
      <c r="H5" s="258"/>
      <c r="I5" s="258"/>
      <c r="J5" s="258"/>
      <c r="K5" s="258"/>
      <c r="L5" s="258"/>
      <c r="M5" s="258"/>
      <c r="N5" s="258"/>
    </row>
    <row r="6" spans="1:14" s="19" customFormat="1" ht="31.5" customHeight="1" x14ac:dyDescent="0.25">
      <c r="A6" s="244" t="s">
        <v>20</v>
      </c>
      <c r="B6" s="248" t="s">
        <v>28</v>
      </c>
      <c r="C6" s="244" t="s">
        <v>29</v>
      </c>
      <c r="D6" s="246" t="s">
        <v>80</v>
      </c>
      <c r="E6" s="250" t="s">
        <v>21</v>
      </c>
      <c r="F6" s="250" t="s">
        <v>37</v>
      </c>
      <c r="G6" s="248" t="s">
        <v>36</v>
      </c>
      <c r="H6" s="248" t="s">
        <v>38</v>
      </c>
      <c r="I6" s="255" t="s">
        <v>55</v>
      </c>
      <c r="J6" s="256"/>
      <c r="K6" s="256"/>
      <c r="L6" s="257"/>
      <c r="M6" s="253" t="s">
        <v>56</v>
      </c>
      <c r="N6" s="254"/>
    </row>
    <row r="7" spans="1:14" s="19" customFormat="1" ht="45" customHeight="1" x14ac:dyDescent="0.25">
      <c r="A7" s="245"/>
      <c r="B7" s="249"/>
      <c r="C7" s="245"/>
      <c r="D7" s="247"/>
      <c r="E7" s="251"/>
      <c r="F7" s="251"/>
      <c r="G7" s="249"/>
      <c r="H7" s="249"/>
      <c r="I7" s="127" t="s">
        <v>30</v>
      </c>
      <c r="J7" s="128" t="s">
        <v>32</v>
      </c>
      <c r="K7" s="128" t="s">
        <v>22</v>
      </c>
      <c r="L7" s="129" t="s">
        <v>31</v>
      </c>
      <c r="M7" s="130" t="s">
        <v>30</v>
      </c>
      <c r="N7" s="131" t="s">
        <v>31</v>
      </c>
    </row>
    <row r="8" spans="1:14" s="144" customFormat="1" ht="9.75" customHeight="1" x14ac:dyDescent="0.25">
      <c r="A8" s="139" t="s">
        <v>13</v>
      </c>
      <c r="B8" s="140" t="s">
        <v>14</v>
      </c>
      <c r="C8" s="141" t="s">
        <v>15</v>
      </c>
      <c r="D8" s="142" t="s">
        <v>16</v>
      </c>
      <c r="E8" s="143" t="s">
        <v>23</v>
      </c>
      <c r="F8" s="143" t="s">
        <v>24</v>
      </c>
      <c r="G8" s="143" t="s">
        <v>25</v>
      </c>
      <c r="H8" s="143" t="s">
        <v>26</v>
      </c>
      <c r="I8" s="143" t="s">
        <v>27</v>
      </c>
      <c r="J8" s="143" t="s">
        <v>39</v>
      </c>
      <c r="K8" s="143" t="s">
        <v>40</v>
      </c>
      <c r="L8" s="143" t="s">
        <v>41</v>
      </c>
      <c r="M8" s="143" t="s">
        <v>42</v>
      </c>
      <c r="N8" s="143" t="s">
        <v>43</v>
      </c>
    </row>
    <row r="9" spans="1:14" s="36" customFormat="1" ht="30" customHeight="1" x14ac:dyDescent="0.25">
      <c r="A9" s="20" t="s">
        <v>13</v>
      </c>
      <c r="B9" s="39" t="s">
        <v>128</v>
      </c>
      <c r="C9" s="20" t="s">
        <v>35</v>
      </c>
      <c r="D9" s="38">
        <v>36400</v>
      </c>
      <c r="E9" s="21"/>
      <c r="F9" s="111"/>
      <c r="G9" s="111"/>
      <c r="H9" s="111"/>
      <c r="I9" s="136"/>
      <c r="J9" s="22"/>
      <c r="K9" s="145">
        <f>I9*J9</f>
        <v>0</v>
      </c>
      <c r="L9" s="146">
        <f>I9+K9</f>
        <v>0</v>
      </c>
      <c r="M9" s="147">
        <f>D9*I9</f>
        <v>0</v>
      </c>
      <c r="N9" s="146">
        <f>M9+(M9*J9)</f>
        <v>0</v>
      </c>
    </row>
    <row r="10" spans="1:14" s="36" customFormat="1" ht="30" customHeight="1" thickBot="1" x14ac:dyDescent="0.3">
      <c r="A10" s="20" t="s">
        <v>14</v>
      </c>
      <c r="B10" s="39" t="s">
        <v>129</v>
      </c>
      <c r="C10" s="20" t="s">
        <v>35</v>
      </c>
      <c r="D10" s="38">
        <v>57640</v>
      </c>
      <c r="E10" s="21"/>
      <c r="F10" s="111"/>
      <c r="G10" s="111"/>
      <c r="H10" s="111"/>
      <c r="I10" s="136"/>
      <c r="J10" s="22"/>
      <c r="K10" s="145">
        <f>I10*J10</f>
        <v>0</v>
      </c>
      <c r="L10" s="146">
        <f>I10+K10</f>
        <v>0</v>
      </c>
      <c r="M10" s="147">
        <f>D10*I10</f>
        <v>0</v>
      </c>
      <c r="N10" s="146">
        <f>M10+(M10*J10)</f>
        <v>0</v>
      </c>
    </row>
    <row r="11" spans="1:14" s="37" customFormat="1" ht="24.95" customHeight="1" thickBot="1" x14ac:dyDescent="0.3">
      <c r="A11" s="23"/>
      <c r="B11" s="24"/>
      <c r="C11" s="24"/>
      <c r="D11" s="24"/>
      <c r="E11" s="25"/>
      <c r="F11" s="25"/>
      <c r="G11" s="25"/>
      <c r="H11" s="25"/>
      <c r="I11" s="24"/>
      <c r="J11" s="24"/>
      <c r="K11" s="24"/>
      <c r="L11" s="24"/>
      <c r="M11" s="137">
        <f>SUM(M9:M10)</f>
        <v>0</v>
      </c>
      <c r="N11" s="138">
        <f>SUM(N9:N10)</f>
        <v>0</v>
      </c>
    </row>
    <row r="12" spans="1:14" s="26" customFormat="1" ht="30" customHeight="1" x14ac:dyDescent="0.25">
      <c r="A12" s="262" t="s">
        <v>0</v>
      </c>
      <c r="B12" s="262"/>
      <c r="C12" s="225" t="str">
        <f>IF('Príloha č. 1'!$C$6="","",'Príloha č. 1'!$C$6)</f>
        <v/>
      </c>
      <c r="D12" s="225"/>
    </row>
    <row r="13" spans="1:14" s="26" customFormat="1" ht="15" customHeight="1" x14ac:dyDescent="0.25">
      <c r="A13" s="259" t="s">
        <v>1</v>
      </c>
      <c r="B13" s="259"/>
      <c r="C13" s="223" t="str">
        <f>IF('Príloha č. 1'!$C$7="","",'Príloha č. 1'!$C$7)</f>
        <v/>
      </c>
      <c r="D13" s="223"/>
    </row>
    <row r="14" spans="1:14" s="26" customFormat="1" x14ac:dyDescent="0.25">
      <c r="A14" s="259" t="s">
        <v>2</v>
      </c>
      <c r="B14" s="259"/>
      <c r="C14" s="223" t="str">
        <f>IF('Príloha č. 1'!$C$8="","",'Príloha č. 1'!$C$8)</f>
        <v/>
      </c>
      <c r="D14" s="223"/>
    </row>
    <row r="15" spans="1:14" s="26" customFormat="1" x14ac:dyDescent="0.25">
      <c r="A15" s="259" t="s">
        <v>3</v>
      </c>
      <c r="B15" s="259"/>
      <c r="C15" s="223" t="str">
        <f>IF('Príloha č. 1'!$C$9="","",'Príloha č. 1'!$C$9)</f>
        <v/>
      </c>
      <c r="D15" s="223"/>
    </row>
    <row r="16" spans="1:14" x14ac:dyDescent="0.25">
      <c r="C16" s="40"/>
      <c r="D16" s="27"/>
      <c r="E16" s="27"/>
      <c r="F16" s="43"/>
      <c r="G16" s="43"/>
      <c r="H16" s="43"/>
    </row>
    <row r="17" spans="1:14" ht="15" customHeight="1" x14ac:dyDescent="0.25">
      <c r="A17" s="18" t="s">
        <v>7</v>
      </c>
      <c r="B17" s="97" t="str">
        <f>IF('Príloha č. 1'!B24:C24="","",'Príloha č. 1'!B24:C24)</f>
        <v/>
      </c>
      <c r="F17" s="43"/>
      <c r="G17" s="43"/>
      <c r="H17" s="43"/>
      <c r="L17" s="100"/>
    </row>
    <row r="18" spans="1:14" ht="15" customHeight="1" x14ac:dyDescent="0.25">
      <c r="A18" s="18" t="s">
        <v>8</v>
      </c>
      <c r="B18" s="42" t="str">
        <f>IF('Príloha č. 1'!B25:C25="","",'Príloha č. 1'!B25:C25)</f>
        <v/>
      </c>
      <c r="C18" s="40"/>
      <c r="D18" s="27"/>
      <c r="E18" s="27"/>
      <c r="F18" s="43"/>
      <c r="G18" s="43"/>
      <c r="H18" s="43"/>
      <c r="L18" s="101" t="s">
        <v>58</v>
      </c>
      <c r="M18" s="98"/>
    </row>
    <row r="19" spans="1:14" x14ac:dyDescent="0.25">
      <c r="F19" s="43"/>
      <c r="G19" s="43"/>
      <c r="H19" s="43"/>
      <c r="K19" s="26"/>
      <c r="L19" s="101" t="s">
        <v>59</v>
      </c>
      <c r="M19" s="236" t="str">
        <f>IF('Príloha č. 1'!$D$29="","",'Príloha č. 1'!$D$29)</f>
        <v/>
      </c>
      <c r="N19" s="236"/>
    </row>
    <row r="20" spans="1:14" x14ac:dyDescent="0.25">
      <c r="F20" s="96"/>
      <c r="G20" s="96"/>
      <c r="H20" s="96"/>
      <c r="K20" s="26"/>
      <c r="L20" s="101"/>
      <c r="M20" s="29"/>
      <c r="N20" s="29"/>
    </row>
    <row r="21" spans="1:14" s="27" customFormat="1" x14ac:dyDescent="0.25">
      <c r="A21" s="260" t="s">
        <v>10</v>
      </c>
      <c r="B21" s="260"/>
      <c r="C21" s="40"/>
      <c r="K21" s="18"/>
      <c r="L21" s="18"/>
      <c r="N21" s="18"/>
    </row>
    <row r="22" spans="1:14" s="29" customFormat="1" ht="15" customHeight="1" x14ac:dyDescent="0.25">
      <c r="A22" s="28"/>
      <c r="B22" s="261" t="s">
        <v>12</v>
      </c>
      <c r="C22" s="261"/>
      <c r="D22" s="261"/>
      <c r="E22" s="261"/>
      <c r="F22" s="41"/>
      <c r="G22" s="41"/>
      <c r="H22" s="41"/>
    </row>
    <row r="23" spans="1:14" s="34" customFormat="1" ht="5.85" customHeight="1" thickBot="1" x14ac:dyDescent="0.3">
      <c r="A23" s="18"/>
      <c r="B23" s="30"/>
      <c r="C23" s="30"/>
      <c r="D23" s="30"/>
      <c r="E23" s="31"/>
      <c r="F23" s="31"/>
      <c r="G23" s="31"/>
      <c r="H23" s="31"/>
      <c r="I23" s="33"/>
      <c r="J23" s="32"/>
      <c r="M23" s="33"/>
    </row>
    <row r="24" spans="1:14" s="34" customFormat="1" ht="15.75" thickBot="1" x14ac:dyDescent="0.3">
      <c r="A24" s="35"/>
      <c r="B24" s="30" t="s">
        <v>57</v>
      </c>
      <c r="C24" s="30"/>
      <c r="D24" s="30"/>
      <c r="E24" s="31"/>
      <c r="F24" s="31"/>
      <c r="G24" s="31"/>
      <c r="H24" s="31"/>
      <c r="I24" s="33"/>
      <c r="J24" s="32"/>
      <c r="M24" s="33"/>
    </row>
    <row r="25" spans="1:14" ht="27" customHeight="1" x14ac:dyDescent="0.25">
      <c r="A25" s="259" t="s">
        <v>68</v>
      </c>
      <c r="B25" s="259"/>
      <c r="C25" s="259"/>
      <c r="D25" s="259"/>
      <c r="E25" s="259"/>
      <c r="F25" s="259"/>
      <c r="G25" s="259"/>
      <c r="H25" s="259"/>
      <c r="I25" s="259"/>
      <c r="J25" s="259"/>
      <c r="K25" s="259"/>
      <c r="L25" s="259"/>
      <c r="M25" s="259"/>
      <c r="N25" s="259"/>
    </row>
  </sheetData>
  <mergeCells count="27">
    <mergeCell ref="C12:D12"/>
    <mergeCell ref="C13:D13"/>
    <mergeCell ref="C14:D14"/>
    <mergeCell ref="C15:D15"/>
    <mergeCell ref="A25:N25"/>
    <mergeCell ref="A21:B21"/>
    <mergeCell ref="B22:E22"/>
    <mergeCell ref="A14:B14"/>
    <mergeCell ref="A15:B15"/>
    <mergeCell ref="A12:B12"/>
    <mergeCell ref="A13:B13"/>
    <mergeCell ref="M19:N19"/>
    <mergeCell ref="A1:B1"/>
    <mergeCell ref="A2:L2"/>
    <mergeCell ref="A3:E3"/>
    <mergeCell ref="C6:C7"/>
    <mergeCell ref="D6:D7"/>
    <mergeCell ref="A6:A7"/>
    <mergeCell ref="B6:B7"/>
    <mergeCell ref="E6:E7"/>
    <mergeCell ref="A4:N4"/>
    <mergeCell ref="M6:N6"/>
    <mergeCell ref="F6:F7"/>
    <mergeCell ref="G6:G7"/>
    <mergeCell ref="H6:H7"/>
    <mergeCell ref="I6:L6"/>
    <mergeCell ref="A5:N5"/>
  </mergeCells>
  <conditionalFormatting sqref="B17:B18">
    <cfRule type="containsBlanks" dxfId="45" priority="12">
      <formula>LEN(TRIM(B17))=0</formula>
    </cfRule>
  </conditionalFormatting>
  <conditionalFormatting sqref="C12:D15">
    <cfRule type="containsBlanks" dxfId="44" priority="4">
      <formula>LEN(TRIM(C12))=0</formula>
    </cfRule>
  </conditionalFormatting>
  <conditionalFormatting sqref="M19:N19">
    <cfRule type="containsBlanks" dxfId="43" priority="1">
      <formula>LEN(TRIM(M19))=0</formula>
    </cfRule>
  </conditionalFormatting>
  <pageMargins left="0.59055118110236227" right="0.39370078740157483" top="0.98425196850393704" bottom="0.39370078740157483" header="0.31496062992125984" footer="0.31496062992125984"/>
  <pageSetup paperSize="9" scale="69" fitToHeight="0" orientation="landscape" r:id="rId1"/>
  <headerFooter>
    <oddHeader>&amp;L&amp;"Times New Roman,Tučné"&amp;12Príloha č. 3 &amp;"Times New Roman,Normálne"
Štruktúrovaný rozpočet ceny predmetu zákazky</oddHeader>
  </headerFooter>
  <ignoredErrors>
    <ignoredError sqref="B17:B18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N24"/>
  <sheetViews>
    <sheetView showGridLines="0" zoomScale="90" zoomScaleNormal="90" workbookViewId="0">
      <selection activeCell="A4" sqref="A4:N4"/>
    </sheetView>
  </sheetViews>
  <sheetFormatPr defaultRowHeight="15" x14ac:dyDescent="0.25"/>
  <cols>
    <col min="1" max="1" width="5.28515625" style="18" customWidth="1"/>
    <col min="2" max="2" width="27.85546875" style="18" customWidth="1"/>
    <col min="3" max="3" width="10" style="18" customWidth="1"/>
    <col min="4" max="4" width="14.85546875" style="18" customWidth="1"/>
    <col min="5" max="5" width="26.7109375" style="18" customWidth="1"/>
    <col min="6" max="6" width="11.42578125" style="18" customWidth="1"/>
    <col min="7" max="7" width="12.5703125" style="18" customWidth="1"/>
    <col min="8" max="8" width="12.140625" style="18" customWidth="1"/>
    <col min="9" max="9" width="12" style="18" customWidth="1"/>
    <col min="10" max="10" width="7.85546875" style="18" customWidth="1"/>
    <col min="11" max="11" width="11.7109375" style="18" customWidth="1"/>
    <col min="12" max="12" width="12" style="18" customWidth="1"/>
    <col min="13" max="14" width="15.7109375" style="18" customWidth="1"/>
    <col min="15" max="16384" width="9.140625" style="18"/>
  </cols>
  <sheetData>
    <row r="1" spans="1:14" x14ac:dyDescent="0.25">
      <c r="A1" s="241" t="s">
        <v>11</v>
      </c>
      <c r="B1" s="241"/>
      <c r="C1" s="178"/>
      <c r="D1" s="178"/>
    </row>
    <row r="2" spans="1:14" ht="15" customHeight="1" x14ac:dyDescent="0.25">
      <c r="A2" s="242" t="str">
        <f>'Príloha č. 2_časť č.2 '!A2:G2</f>
        <v>Hadička spojovacia, set infúzny, set transfúzny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</row>
    <row r="3" spans="1:14" ht="15" customHeight="1" x14ac:dyDescent="0.25">
      <c r="A3" s="243"/>
      <c r="B3" s="243"/>
      <c r="C3" s="243"/>
      <c r="D3" s="243"/>
      <c r="E3" s="243"/>
      <c r="F3" s="179"/>
      <c r="G3" s="179"/>
      <c r="H3" s="179"/>
    </row>
    <row r="4" spans="1:14" s="26" customFormat="1" ht="60.75" customHeight="1" x14ac:dyDescent="0.25">
      <c r="A4" s="252" t="s">
        <v>144</v>
      </c>
      <c r="B4" s="252"/>
      <c r="C4" s="252"/>
      <c r="D4" s="252"/>
      <c r="E4" s="252"/>
      <c r="F4" s="252"/>
      <c r="G4" s="252"/>
      <c r="H4" s="252"/>
      <c r="I4" s="252"/>
      <c r="J4" s="252"/>
      <c r="K4" s="252"/>
      <c r="L4" s="252"/>
      <c r="M4" s="252"/>
      <c r="N4" s="252"/>
    </row>
    <row r="5" spans="1:14" s="26" customFormat="1" ht="20.100000000000001" customHeight="1" x14ac:dyDescent="0.2">
      <c r="A5" s="263" t="s">
        <v>95</v>
      </c>
      <c r="B5" s="263"/>
      <c r="C5" s="263"/>
      <c r="D5" s="263"/>
      <c r="E5" s="263"/>
      <c r="F5" s="263"/>
      <c r="G5" s="263"/>
      <c r="H5" s="263"/>
      <c r="I5" s="263"/>
      <c r="J5" s="263"/>
      <c r="K5" s="263"/>
      <c r="L5" s="263"/>
      <c r="M5" s="263"/>
      <c r="N5" s="263"/>
    </row>
    <row r="6" spans="1:14" s="19" customFormat="1" ht="31.5" customHeight="1" x14ac:dyDescent="0.25">
      <c r="A6" s="244" t="s">
        <v>20</v>
      </c>
      <c r="B6" s="248" t="s">
        <v>28</v>
      </c>
      <c r="C6" s="244" t="s">
        <v>29</v>
      </c>
      <c r="D6" s="246" t="s">
        <v>80</v>
      </c>
      <c r="E6" s="250" t="s">
        <v>21</v>
      </c>
      <c r="F6" s="250" t="s">
        <v>37</v>
      </c>
      <c r="G6" s="248" t="s">
        <v>36</v>
      </c>
      <c r="H6" s="248" t="s">
        <v>38</v>
      </c>
      <c r="I6" s="255" t="s">
        <v>55</v>
      </c>
      <c r="J6" s="256"/>
      <c r="K6" s="256"/>
      <c r="L6" s="257"/>
      <c r="M6" s="253" t="s">
        <v>56</v>
      </c>
      <c r="N6" s="254"/>
    </row>
    <row r="7" spans="1:14" s="19" customFormat="1" ht="45" customHeight="1" x14ac:dyDescent="0.25">
      <c r="A7" s="245"/>
      <c r="B7" s="249"/>
      <c r="C7" s="245"/>
      <c r="D7" s="247"/>
      <c r="E7" s="251"/>
      <c r="F7" s="251"/>
      <c r="G7" s="249"/>
      <c r="H7" s="249"/>
      <c r="I7" s="127" t="s">
        <v>30</v>
      </c>
      <c r="J7" s="128" t="s">
        <v>32</v>
      </c>
      <c r="K7" s="128" t="s">
        <v>22</v>
      </c>
      <c r="L7" s="129" t="s">
        <v>31</v>
      </c>
      <c r="M7" s="130" t="s">
        <v>30</v>
      </c>
      <c r="N7" s="131" t="s">
        <v>31</v>
      </c>
    </row>
    <row r="8" spans="1:14" s="144" customFormat="1" ht="9.75" customHeight="1" x14ac:dyDescent="0.25">
      <c r="A8" s="139" t="s">
        <v>13</v>
      </c>
      <c r="B8" s="140" t="s">
        <v>14</v>
      </c>
      <c r="C8" s="141" t="s">
        <v>15</v>
      </c>
      <c r="D8" s="142" t="s">
        <v>16</v>
      </c>
      <c r="E8" s="143" t="s">
        <v>23</v>
      </c>
      <c r="F8" s="143" t="s">
        <v>24</v>
      </c>
      <c r="G8" s="143" t="s">
        <v>25</v>
      </c>
      <c r="H8" s="143" t="s">
        <v>26</v>
      </c>
      <c r="I8" s="143" t="s">
        <v>27</v>
      </c>
      <c r="J8" s="143" t="s">
        <v>39</v>
      </c>
      <c r="K8" s="143" t="s">
        <v>40</v>
      </c>
      <c r="L8" s="143" t="s">
        <v>41</v>
      </c>
      <c r="M8" s="143" t="s">
        <v>42</v>
      </c>
      <c r="N8" s="143" t="s">
        <v>43</v>
      </c>
    </row>
    <row r="9" spans="1:14" s="36" customFormat="1" ht="24.95" customHeight="1" thickBot="1" x14ac:dyDescent="0.3">
      <c r="A9" s="20" t="s">
        <v>13</v>
      </c>
      <c r="B9" s="39" t="s">
        <v>130</v>
      </c>
      <c r="C9" s="20" t="s">
        <v>35</v>
      </c>
      <c r="D9" s="38">
        <v>132800</v>
      </c>
      <c r="E9" s="21"/>
      <c r="F9" s="111"/>
      <c r="G9" s="111"/>
      <c r="H9" s="111"/>
      <c r="I9" s="136"/>
      <c r="J9" s="22"/>
      <c r="K9" s="145">
        <f>I9*J9</f>
        <v>0</v>
      </c>
      <c r="L9" s="146">
        <f>I9+K9</f>
        <v>0</v>
      </c>
      <c r="M9" s="147">
        <f>D9*I9</f>
        <v>0</v>
      </c>
      <c r="N9" s="146">
        <f>M9+(M9*J9)</f>
        <v>0</v>
      </c>
    </row>
    <row r="10" spans="1:14" s="37" customFormat="1" ht="24.95" customHeight="1" thickBot="1" x14ac:dyDescent="0.3">
      <c r="A10" s="23"/>
      <c r="B10" s="24"/>
      <c r="C10" s="24"/>
      <c r="D10" s="24"/>
      <c r="E10" s="25"/>
      <c r="F10" s="25"/>
      <c r="G10" s="25"/>
      <c r="H10" s="25"/>
      <c r="I10" s="24"/>
      <c r="J10" s="24"/>
      <c r="K10" s="24"/>
      <c r="L10" s="24"/>
      <c r="M10" s="137">
        <f>SUM(M9:M9)</f>
        <v>0</v>
      </c>
      <c r="N10" s="138">
        <f>SUM(N9:N9)</f>
        <v>0</v>
      </c>
    </row>
    <row r="11" spans="1:14" s="26" customFormat="1" ht="30" customHeight="1" x14ac:dyDescent="0.25">
      <c r="A11" s="262" t="s">
        <v>0</v>
      </c>
      <c r="B11" s="262"/>
      <c r="C11" s="225" t="str">
        <f>IF('Príloha č. 1'!$C$6="","",'Príloha č. 1'!$C$6)</f>
        <v/>
      </c>
      <c r="D11" s="225"/>
    </row>
    <row r="12" spans="1:14" s="26" customFormat="1" ht="15" customHeight="1" x14ac:dyDescent="0.25">
      <c r="A12" s="259" t="s">
        <v>1</v>
      </c>
      <c r="B12" s="259"/>
      <c r="C12" s="223" t="str">
        <f>IF('Príloha č. 1'!$C$7="","",'Príloha č. 1'!$C$7)</f>
        <v/>
      </c>
      <c r="D12" s="223"/>
    </row>
    <row r="13" spans="1:14" s="26" customFormat="1" x14ac:dyDescent="0.25">
      <c r="A13" s="259" t="s">
        <v>2</v>
      </c>
      <c r="B13" s="259"/>
      <c r="C13" s="223" t="str">
        <f>IF('Príloha č. 1'!$C$8="","",'Príloha č. 1'!$C$8)</f>
        <v/>
      </c>
      <c r="D13" s="223"/>
    </row>
    <row r="14" spans="1:14" s="26" customFormat="1" x14ac:dyDescent="0.25">
      <c r="A14" s="259" t="s">
        <v>3</v>
      </c>
      <c r="B14" s="259"/>
      <c r="C14" s="223" t="str">
        <f>IF('Príloha č. 1'!$C$9="","",'Príloha č. 1'!$C$9)</f>
        <v/>
      </c>
      <c r="D14" s="223"/>
    </row>
    <row r="15" spans="1:14" x14ac:dyDescent="0.25">
      <c r="C15" s="180"/>
      <c r="D15" s="27"/>
      <c r="E15" s="27"/>
      <c r="F15" s="178"/>
      <c r="G15" s="178"/>
      <c r="H15" s="178"/>
    </row>
    <row r="16" spans="1:14" ht="15" customHeight="1" x14ac:dyDescent="0.25">
      <c r="A16" s="18" t="s">
        <v>7</v>
      </c>
      <c r="B16" s="183" t="str">
        <f>IF('Príloha č. 1'!B24:C24="","",'Príloha č. 1'!B24:C24)</f>
        <v/>
      </c>
      <c r="F16" s="178"/>
      <c r="G16" s="178"/>
      <c r="H16" s="178"/>
      <c r="L16" s="100"/>
    </row>
    <row r="17" spans="1:14" ht="15" customHeight="1" x14ac:dyDescent="0.25">
      <c r="A17" s="18" t="s">
        <v>8</v>
      </c>
      <c r="B17" s="184" t="str">
        <f>IF('Príloha č. 1'!B25:C25="","",'Príloha č. 1'!B25:C25)</f>
        <v/>
      </c>
      <c r="C17" s="180"/>
      <c r="D17" s="27"/>
      <c r="E17" s="27"/>
      <c r="F17" s="178"/>
      <c r="G17" s="178"/>
      <c r="H17" s="178"/>
      <c r="L17" s="101" t="s">
        <v>58</v>
      </c>
      <c r="M17" s="98"/>
    </row>
    <row r="18" spans="1:14" x14ac:dyDescent="0.25">
      <c r="F18" s="178"/>
      <c r="G18" s="178"/>
      <c r="H18" s="178"/>
      <c r="K18" s="26"/>
      <c r="L18" s="101" t="s">
        <v>59</v>
      </c>
      <c r="M18" s="236" t="str">
        <f>IF('Príloha č. 1'!$D$29="","",'Príloha č. 1'!$D$29)</f>
        <v/>
      </c>
      <c r="N18" s="236"/>
    </row>
    <row r="19" spans="1:14" x14ac:dyDescent="0.25">
      <c r="F19" s="178"/>
      <c r="G19" s="178"/>
      <c r="H19" s="178"/>
      <c r="K19" s="26"/>
      <c r="L19" s="101"/>
      <c r="M19" s="29"/>
      <c r="N19" s="29"/>
    </row>
    <row r="20" spans="1:14" s="27" customFormat="1" x14ac:dyDescent="0.25">
      <c r="A20" s="260" t="s">
        <v>10</v>
      </c>
      <c r="B20" s="260"/>
      <c r="C20" s="180"/>
      <c r="K20" s="18"/>
      <c r="L20" s="18"/>
      <c r="N20" s="18"/>
    </row>
    <row r="21" spans="1:14" s="29" customFormat="1" ht="15" customHeight="1" x14ac:dyDescent="0.25">
      <c r="A21" s="28"/>
      <c r="B21" s="261" t="s">
        <v>12</v>
      </c>
      <c r="C21" s="261"/>
      <c r="D21" s="261"/>
      <c r="E21" s="261"/>
      <c r="F21" s="181"/>
      <c r="G21" s="181"/>
      <c r="H21" s="181"/>
    </row>
    <row r="22" spans="1:14" s="34" customFormat="1" ht="5.85" customHeight="1" thickBot="1" x14ac:dyDescent="0.3">
      <c r="A22" s="18"/>
      <c r="B22" s="30"/>
      <c r="C22" s="30"/>
      <c r="D22" s="30"/>
      <c r="E22" s="31"/>
      <c r="F22" s="31"/>
      <c r="G22" s="31"/>
      <c r="H22" s="31"/>
      <c r="I22" s="33"/>
      <c r="J22" s="32"/>
      <c r="M22" s="33"/>
    </row>
    <row r="23" spans="1:14" s="34" customFormat="1" ht="15.75" thickBot="1" x14ac:dyDescent="0.3">
      <c r="A23" s="35"/>
      <c r="B23" s="30" t="s">
        <v>57</v>
      </c>
      <c r="C23" s="30"/>
      <c r="D23" s="30"/>
      <c r="E23" s="31"/>
      <c r="F23" s="31"/>
      <c r="G23" s="31"/>
      <c r="H23" s="31"/>
      <c r="I23" s="33"/>
      <c r="J23" s="32"/>
      <c r="M23" s="33"/>
    </row>
    <row r="24" spans="1:14" ht="27" customHeight="1" x14ac:dyDescent="0.25">
      <c r="A24" s="259" t="s">
        <v>68</v>
      </c>
      <c r="B24" s="259"/>
      <c r="C24" s="259"/>
      <c r="D24" s="259"/>
      <c r="E24" s="259"/>
      <c r="F24" s="259"/>
      <c r="G24" s="259"/>
      <c r="H24" s="259"/>
      <c r="I24" s="259"/>
      <c r="J24" s="259"/>
      <c r="K24" s="259"/>
      <c r="L24" s="259"/>
      <c r="M24" s="259"/>
      <c r="N24" s="259"/>
    </row>
  </sheetData>
  <mergeCells count="27">
    <mergeCell ref="C11:D11"/>
    <mergeCell ref="A1:B1"/>
    <mergeCell ref="A2:L2"/>
    <mergeCell ref="A3:E3"/>
    <mergeCell ref="A4:N4"/>
    <mergeCell ref="A6:A7"/>
    <mergeCell ref="B6:B7"/>
    <mergeCell ref="C6:C7"/>
    <mergeCell ref="D6:D7"/>
    <mergeCell ref="E6:E7"/>
    <mergeCell ref="F6:F7"/>
    <mergeCell ref="M18:N18"/>
    <mergeCell ref="A20:B20"/>
    <mergeCell ref="B21:E21"/>
    <mergeCell ref="A24:N24"/>
    <mergeCell ref="A5:N5"/>
    <mergeCell ref="A12:B12"/>
    <mergeCell ref="C12:D12"/>
    <mergeCell ref="A13:B13"/>
    <mergeCell ref="C13:D13"/>
    <mergeCell ref="A14:B14"/>
    <mergeCell ref="C14:D14"/>
    <mergeCell ref="G6:G7"/>
    <mergeCell ref="H6:H7"/>
    <mergeCell ref="I6:L6"/>
    <mergeCell ref="M6:N6"/>
    <mergeCell ref="A11:B11"/>
  </mergeCells>
  <conditionalFormatting sqref="B16:B17">
    <cfRule type="containsBlanks" dxfId="42" priority="3">
      <formula>LEN(TRIM(B16))=0</formula>
    </cfRule>
  </conditionalFormatting>
  <conditionalFormatting sqref="C11:D14">
    <cfRule type="containsBlanks" dxfId="41" priority="2">
      <formula>LEN(TRIM(C11))=0</formula>
    </cfRule>
  </conditionalFormatting>
  <conditionalFormatting sqref="M18:N18">
    <cfRule type="containsBlanks" dxfId="40" priority="1">
      <formula>LEN(TRIM(M18))=0</formula>
    </cfRule>
  </conditionalFormatting>
  <pageMargins left="0.59055118110236227" right="0.39370078740157483" top="0.98425196850393704" bottom="0.39370078740157483" header="0.31496062992125984" footer="0.31496062992125984"/>
  <pageSetup paperSize="9" scale="69" fitToHeight="0" orientation="landscape" r:id="rId1"/>
  <headerFooter>
    <oddHeader>&amp;L&amp;"Times New Roman,Tučné"&amp;12Príloha č. 3 &amp;"Times New Roman,Normálne"
Štruktúrovaný rozpočet ceny predmetu zákazky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N24"/>
  <sheetViews>
    <sheetView showGridLines="0" zoomScale="90" zoomScaleNormal="90" workbookViewId="0">
      <selection activeCell="A4" sqref="A4:N4"/>
    </sheetView>
  </sheetViews>
  <sheetFormatPr defaultRowHeight="15" x14ac:dyDescent="0.25"/>
  <cols>
    <col min="1" max="1" width="5.28515625" style="18" customWidth="1"/>
    <col min="2" max="2" width="27.85546875" style="18" customWidth="1"/>
    <col min="3" max="3" width="10" style="18" customWidth="1"/>
    <col min="4" max="4" width="14.85546875" style="18" customWidth="1"/>
    <col min="5" max="5" width="26.7109375" style="18" customWidth="1"/>
    <col min="6" max="6" width="11.42578125" style="18" customWidth="1"/>
    <col min="7" max="7" width="12.5703125" style="18" customWidth="1"/>
    <col min="8" max="8" width="12.140625" style="18" customWidth="1"/>
    <col min="9" max="9" width="12" style="18" customWidth="1"/>
    <col min="10" max="10" width="7.85546875" style="18" customWidth="1"/>
    <col min="11" max="11" width="11.7109375" style="18" customWidth="1"/>
    <col min="12" max="12" width="12" style="18" customWidth="1"/>
    <col min="13" max="14" width="15.7109375" style="18" customWidth="1"/>
    <col min="15" max="16384" width="9.140625" style="18"/>
  </cols>
  <sheetData>
    <row r="1" spans="1:14" x14ac:dyDescent="0.25">
      <c r="A1" s="241" t="s">
        <v>11</v>
      </c>
      <c r="B1" s="241"/>
      <c r="C1" s="178"/>
      <c r="D1" s="178"/>
    </row>
    <row r="2" spans="1:14" ht="15" customHeight="1" x14ac:dyDescent="0.25">
      <c r="A2" s="242" t="str">
        <f>'Príloha č. 2_časť č.2 '!A2:G2</f>
        <v>Hadička spojovacia, set infúzny, set transfúzny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</row>
    <row r="3" spans="1:14" ht="15" customHeight="1" x14ac:dyDescent="0.25">
      <c r="A3" s="243"/>
      <c r="B3" s="243"/>
      <c r="C3" s="243"/>
      <c r="D3" s="243"/>
      <c r="E3" s="243"/>
      <c r="F3" s="179"/>
      <c r="G3" s="179"/>
      <c r="H3" s="179"/>
    </row>
    <row r="4" spans="1:14" s="26" customFormat="1" ht="60.75" customHeight="1" x14ac:dyDescent="0.25">
      <c r="A4" s="252" t="s">
        <v>144</v>
      </c>
      <c r="B4" s="252"/>
      <c r="C4" s="252"/>
      <c r="D4" s="252"/>
      <c r="E4" s="252"/>
      <c r="F4" s="252"/>
      <c r="G4" s="252"/>
      <c r="H4" s="252"/>
      <c r="I4" s="252"/>
      <c r="J4" s="252"/>
      <c r="K4" s="252"/>
      <c r="L4" s="252"/>
      <c r="M4" s="252"/>
      <c r="N4" s="252"/>
    </row>
    <row r="5" spans="1:14" s="26" customFormat="1" ht="20.100000000000001" customHeight="1" x14ac:dyDescent="0.2">
      <c r="A5" s="263" t="s">
        <v>103</v>
      </c>
      <c r="B5" s="263"/>
      <c r="C5" s="263"/>
      <c r="D5" s="263"/>
      <c r="E5" s="263"/>
      <c r="F5" s="263"/>
      <c r="G5" s="263"/>
      <c r="H5" s="263"/>
      <c r="I5" s="263"/>
      <c r="J5" s="263"/>
      <c r="K5" s="263"/>
      <c r="L5" s="263"/>
      <c r="M5" s="263"/>
      <c r="N5" s="263"/>
    </row>
    <row r="6" spans="1:14" s="19" customFormat="1" ht="31.5" customHeight="1" x14ac:dyDescent="0.25">
      <c r="A6" s="244" t="s">
        <v>20</v>
      </c>
      <c r="B6" s="248" t="s">
        <v>28</v>
      </c>
      <c r="C6" s="244" t="s">
        <v>29</v>
      </c>
      <c r="D6" s="246" t="s">
        <v>80</v>
      </c>
      <c r="E6" s="250" t="s">
        <v>21</v>
      </c>
      <c r="F6" s="250" t="s">
        <v>37</v>
      </c>
      <c r="G6" s="248" t="s">
        <v>36</v>
      </c>
      <c r="H6" s="248" t="s">
        <v>38</v>
      </c>
      <c r="I6" s="255" t="s">
        <v>55</v>
      </c>
      <c r="J6" s="256"/>
      <c r="K6" s="256"/>
      <c r="L6" s="257"/>
      <c r="M6" s="253" t="s">
        <v>56</v>
      </c>
      <c r="N6" s="254"/>
    </row>
    <row r="7" spans="1:14" s="19" customFormat="1" ht="45" customHeight="1" x14ac:dyDescent="0.25">
      <c r="A7" s="245"/>
      <c r="B7" s="249"/>
      <c r="C7" s="245"/>
      <c r="D7" s="247"/>
      <c r="E7" s="251"/>
      <c r="F7" s="251"/>
      <c r="G7" s="249"/>
      <c r="H7" s="249"/>
      <c r="I7" s="127" t="s">
        <v>30</v>
      </c>
      <c r="J7" s="128" t="s">
        <v>32</v>
      </c>
      <c r="K7" s="128" t="s">
        <v>22</v>
      </c>
      <c r="L7" s="129" t="s">
        <v>31</v>
      </c>
      <c r="M7" s="130" t="s">
        <v>30</v>
      </c>
      <c r="N7" s="131" t="s">
        <v>31</v>
      </c>
    </row>
    <row r="8" spans="1:14" s="144" customFormat="1" ht="9.75" customHeight="1" x14ac:dyDescent="0.25">
      <c r="A8" s="139" t="s">
        <v>13</v>
      </c>
      <c r="B8" s="140" t="s">
        <v>14</v>
      </c>
      <c r="C8" s="141" t="s">
        <v>15</v>
      </c>
      <c r="D8" s="142" t="s">
        <v>16</v>
      </c>
      <c r="E8" s="143" t="s">
        <v>23</v>
      </c>
      <c r="F8" s="143" t="s">
        <v>24</v>
      </c>
      <c r="G8" s="143" t="s">
        <v>25</v>
      </c>
      <c r="H8" s="143" t="s">
        <v>26</v>
      </c>
      <c r="I8" s="143" t="s">
        <v>27</v>
      </c>
      <c r="J8" s="143" t="s">
        <v>39</v>
      </c>
      <c r="K8" s="143" t="s">
        <v>40</v>
      </c>
      <c r="L8" s="143" t="s">
        <v>41</v>
      </c>
      <c r="M8" s="143" t="s">
        <v>42</v>
      </c>
      <c r="N8" s="143" t="s">
        <v>43</v>
      </c>
    </row>
    <row r="9" spans="1:14" s="36" customFormat="1" ht="24.95" customHeight="1" thickBot="1" x14ac:dyDescent="0.3">
      <c r="A9" s="20" t="s">
        <v>13</v>
      </c>
      <c r="B9" s="39" t="s">
        <v>131</v>
      </c>
      <c r="C9" s="20" t="s">
        <v>35</v>
      </c>
      <c r="D9" s="38">
        <v>14800</v>
      </c>
      <c r="E9" s="21"/>
      <c r="F9" s="111"/>
      <c r="G9" s="111"/>
      <c r="H9" s="111"/>
      <c r="I9" s="136"/>
      <c r="J9" s="22"/>
      <c r="K9" s="145">
        <f>I9*J9</f>
        <v>0</v>
      </c>
      <c r="L9" s="146">
        <f>I9+K9</f>
        <v>0</v>
      </c>
      <c r="M9" s="147">
        <f>D9*I9</f>
        <v>0</v>
      </c>
      <c r="N9" s="146">
        <f>M9+(M9*J9)</f>
        <v>0</v>
      </c>
    </row>
    <row r="10" spans="1:14" s="37" customFormat="1" ht="24.95" customHeight="1" thickBot="1" x14ac:dyDescent="0.3">
      <c r="A10" s="23"/>
      <c r="B10" s="24"/>
      <c r="C10" s="24"/>
      <c r="D10" s="24"/>
      <c r="E10" s="25"/>
      <c r="F10" s="25"/>
      <c r="G10" s="25"/>
      <c r="H10" s="25"/>
      <c r="I10" s="24"/>
      <c r="J10" s="24"/>
      <c r="K10" s="24"/>
      <c r="L10" s="24"/>
      <c r="M10" s="137">
        <f>SUM(M9:M9)</f>
        <v>0</v>
      </c>
      <c r="N10" s="138">
        <f>SUM(N9:N9)</f>
        <v>0</v>
      </c>
    </row>
    <row r="11" spans="1:14" s="26" customFormat="1" ht="30" customHeight="1" x14ac:dyDescent="0.25">
      <c r="A11" s="262" t="s">
        <v>0</v>
      </c>
      <c r="B11" s="262"/>
      <c r="C11" s="225" t="str">
        <f>IF('Príloha č. 1'!$C$6="","",'Príloha č. 1'!$C$6)</f>
        <v/>
      </c>
      <c r="D11" s="225"/>
    </row>
    <row r="12" spans="1:14" s="26" customFormat="1" ht="15" customHeight="1" x14ac:dyDescent="0.25">
      <c r="A12" s="259" t="s">
        <v>1</v>
      </c>
      <c r="B12" s="259"/>
      <c r="C12" s="223" t="str">
        <f>IF('Príloha č. 1'!$C$7="","",'Príloha č. 1'!$C$7)</f>
        <v/>
      </c>
      <c r="D12" s="223"/>
    </row>
    <row r="13" spans="1:14" s="26" customFormat="1" x14ac:dyDescent="0.25">
      <c r="A13" s="259" t="s">
        <v>2</v>
      </c>
      <c r="B13" s="259"/>
      <c r="C13" s="223" t="str">
        <f>IF('Príloha č. 1'!$C$8="","",'Príloha č. 1'!$C$8)</f>
        <v/>
      </c>
      <c r="D13" s="223"/>
    </row>
    <row r="14" spans="1:14" s="26" customFormat="1" x14ac:dyDescent="0.25">
      <c r="A14" s="259" t="s">
        <v>3</v>
      </c>
      <c r="B14" s="259"/>
      <c r="C14" s="223" t="str">
        <f>IF('Príloha č. 1'!$C$9="","",'Príloha č. 1'!$C$9)</f>
        <v/>
      </c>
      <c r="D14" s="223"/>
    </row>
    <row r="15" spans="1:14" x14ac:dyDescent="0.25">
      <c r="C15" s="180"/>
      <c r="D15" s="27"/>
      <c r="E15" s="27"/>
      <c r="F15" s="178"/>
      <c r="G15" s="178"/>
      <c r="H15" s="178"/>
    </row>
    <row r="16" spans="1:14" ht="15" customHeight="1" x14ac:dyDescent="0.25">
      <c r="A16" s="18" t="s">
        <v>7</v>
      </c>
      <c r="B16" s="183" t="str">
        <f>IF('Príloha č. 1'!B24:C24="","",'Príloha č. 1'!B24:C24)</f>
        <v/>
      </c>
      <c r="F16" s="178"/>
      <c r="G16" s="178"/>
      <c r="H16" s="178"/>
      <c r="L16" s="100"/>
    </row>
    <row r="17" spans="1:14" ht="15" customHeight="1" x14ac:dyDescent="0.25">
      <c r="A17" s="18" t="s">
        <v>8</v>
      </c>
      <c r="B17" s="184" t="str">
        <f>IF('Príloha č. 1'!B25:C25="","",'Príloha č. 1'!B25:C25)</f>
        <v/>
      </c>
      <c r="C17" s="180"/>
      <c r="D17" s="27"/>
      <c r="E17" s="27"/>
      <c r="F17" s="178"/>
      <c r="G17" s="178"/>
      <c r="H17" s="178"/>
      <c r="L17" s="101" t="s">
        <v>58</v>
      </c>
      <c r="M17" s="98"/>
    </row>
    <row r="18" spans="1:14" x14ac:dyDescent="0.25">
      <c r="F18" s="178"/>
      <c r="G18" s="178"/>
      <c r="H18" s="178"/>
      <c r="K18" s="26"/>
      <c r="L18" s="101" t="s">
        <v>59</v>
      </c>
      <c r="M18" s="236" t="str">
        <f>IF('Príloha č. 1'!$D$29="","",'Príloha č. 1'!$D$29)</f>
        <v/>
      </c>
      <c r="N18" s="236"/>
    </row>
    <row r="19" spans="1:14" x14ac:dyDescent="0.25">
      <c r="F19" s="178"/>
      <c r="G19" s="178"/>
      <c r="H19" s="178"/>
      <c r="K19" s="26"/>
      <c r="L19" s="101"/>
      <c r="M19" s="29"/>
      <c r="N19" s="29"/>
    </row>
    <row r="20" spans="1:14" s="27" customFormat="1" x14ac:dyDescent="0.25">
      <c r="A20" s="260" t="s">
        <v>10</v>
      </c>
      <c r="B20" s="260"/>
      <c r="C20" s="180"/>
      <c r="K20" s="18"/>
      <c r="L20" s="18"/>
      <c r="N20" s="18"/>
    </row>
    <row r="21" spans="1:14" s="29" customFormat="1" ht="15" customHeight="1" x14ac:dyDescent="0.25">
      <c r="A21" s="28"/>
      <c r="B21" s="261" t="s">
        <v>12</v>
      </c>
      <c r="C21" s="261"/>
      <c r="D21" s="261"/>
      <c r="E21" s="261"/>
      <c r="F21" s="181"/>
      <c r="G21" s="181"/>
      <c r="H21" s="181"/>
    </row>
    <row r="22" spans="1:14" s="34" customFormat="1" ht="5.85" customHeight="1" thickBot="1" x14ac:dyDescent="0.3">
      <c r="A22" s="18"/>
      <c r="B22" s="30"/>
      <c r="C22" s="30"/>
      <c r="D22" s="30"/>
      <c r="E22" s="31"/>
      <c r="F22" s="31"/>
      <c r="G22" s="31"/>
      <c r="H22" s="31"/>
      <c r="I22" s="33"/>
      <c r="J22" s="32"/>
      <c r="M22" s="33"/>
    </row>
    <row r="23" spans="1:14" s="34" customFormat="1" ht="15.75" thickBot="1" x14ac:dyDescent="0.3">
      <c r="A23" s="35"/>
      <c r="B23" s="30" t="s">
        <v>57</v>
      </c>
      <c r="C23" s="30"/>
      <c r="D23" s="30"/>
      <c r="E23" s="31"/>
      <c r="F23" s="31"/>
      <c r="G23" s="31"/>
      <c r="H23" s="31"/>
      <c r="I23" s="33"/>
      <c r="J23" s="32"/>
      <c r="M23" s="33"/>
    </row>
    <row r="24" spans="1:14" ht="27" customHeight="1" x14ac:dyDescent="0.25">
      <c r="A24" s="259" t="s">
        <v>68</v>
      </c>
      <c r="B24" s="259"/>
      <c r="C24" s="259"/>
      <c r="D24" s="259"/>
      <c r="E24" s="259"/>
      <c r="F24" s="259"/>
      <c r="G24" s="259"/>
      <c r="H24" s="259"/>
      <c r="I24" s="259"/>
      <c r="J24" s="259"/>
      <c r="K24" s="259"/>
      <c r="L24" s="259"/>
      <c r="M24" s="259"/>
      <c r="N24" s="259"/>
    </row>
  </sheetData>
  <mergeCells count="27">
    <mergeCell ref="I6:L6"/>
    <mergeCell ref="D6:D7"/>
    <mergeCell ref="E6:E7"/>
    <mergeCell ref="F6:F7"/>
    <mergeCell ref="G6:G7"/>
    <mergeCell ref="H6:H7"/>
    <mergeCell ref="A1:B1"/>
    <mergeCell ref="A2:L2"/>
    <mergeCell ref="A3:E3"/>
    <mergeCell ref="A4:N4"/>
    <mergeCell ref="A5:N5"/>
    <mergeCell ref="M6:N6"/>
    <mergeCell ref="M18:N18"/>
    <mergeCell ref="A20:B20"/>
    <mergeCell ref="B21:E21"/>
    <mergeCell ref="A24:N24"/>
    <mergeCell ref="A12:B12"/>
    <mergeCell ref="C12:D12"/>
    <mergeCell ref="A13:B13"/>
    <mergeCell ref="C13:D13"/>
    <mergeCell ref="A14:B14"/>
    <mergeCell ref="C14:D14"/>
    <mergeCell ref="A11:B11"/>
    <mergeCell ref="C11:D11"/>
    <mergeCell ref="A6:A7"/>
    <mergeCell ref="B6:B7"/>
    <mergeCell ref="C6:C7"/>
  </mergeCells>
  <conditionalFormatting sqref="B16:B17">
    <cfRule type="containsBlanks" dxfId="39" priority="3">
      <formula>LEN(TRIM(B16))=0</formula>
    </cfRule>
  </conditionalFormatting>
  <conditionalFormatting sqref="C11:D14">
    <cfRule type="containsBlanks" dxfId="38" priority="2">
      <formula>LEN(TRIM(C11))=0</formula>
    </cfRule>
  </conditionalFormatting>
  <conditionalFormatting sqref="M18:N18">
    <cfRule type="containsBlanks" dxfId="37" priority="1">
      <formula>LEN(TRIM(M18))=0</formula>
    </cfRule>
  </conditionalFormatting>
  <pageMargins left="0.59055118110236227" right="0.39370078740157483" top="0.98425196850393704" bottom="0.39370078740157483" header="0.31496062992125984" footer="0.31496062992125984"/>
  <pageSetup paperSize="9" scale="69" fitToHeight="0" orientation="landscape" r:id="rId1"/>
  <headerFooter>
    <oddHeader>&amp;L&amp;"Times New Roman,Tučné"&amp;12Príloha č. 3 &amp;"Times New Roman,Normálne"
Štruktúrovaný rozpočet ceny predmetu zákazky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20</vt:i4>
      </vt:variant>
      <vt:variant>
        <vt:lpstr>Pomenované rozsahy</vt:lpstr>
      </vt:variant>
      <vt:variant>
        <vt:i4>20</vt:i4>
      </vt:variant>
    </vt:vector>
  </HeadingPairs>
  <TitlesOfParts>
    <vt:vector size="40" baseType="lpstr">
      <vt:lpstr>Príloha č. 1</vt:lpstr>
      <vt:lpstr>Príloha č. 2_časť č.1</vt:lpstr>
      <vt:lpstr>Príloha č. 2_časť č.2 </vt:lpstr>
      <vt:lpstr>Príloha č. 2_časť č.3</vt:lpstr>
      <vt:lpstr>Príloha č. 2_časť č.4</vt:lpstr>
      <vt:lpstr>Príloha č. 2_časť č.5</vt:lpstr>
      <vt:lpstr>Príloha č. 3_časť č.1</vt:lpstr>
      <vt:lpstr>Príloha č. 3_časť č.2</vt:lpstr>
      <vt:lpstr>Príloha č. 3_časť č.3</vt:lpstr>
      <vt:lpstr>Príloha č. 3_časť č.4</vt:lpstr>
      <vt:lpstr>Príloha č. 3_časť č.5</vt:lpstr>
      <vt:lpstr>Príloha č. 4_časť č.1</vt:lpstr>
      <vt:lpstr>Príloha č. 4_časť č.2</vt:lpstr>
      <vt:lpstr>Príloha č. 4_časť č.3</vt:lpstr>
      <vt:lpstr>Príloha č. 4_časť č.4</vt:lpstr>
      <vt:lpstr>Príloha č. 4_časť č.5</vt:lpstr>
      <vt:lpstr>Príloha č. 5</vt:lpstr>
      <vt:lpstr>Príloha č. 6</vt:lpstr>
      <vt:lpstr>Príloha č. 7</vt:lpstr>
      <vt:lpstr>Príloha č. 8  </vt:lpstr>
      <vt:lpstr>'Príloha č. 1'!Oblasť_tlače</vt:lpstr>
      <vt:lpstr>'Príloha č. 2_časť č.1'!Oblasť_tlače</vt:lpstr>
      <vt:lpstr>'Príloha č. 2_časť č.2 '!Oblasť_tlače</vt:lpstr>
      <vt:lpstr>'Príloha č. 2_časť č.3'!Oblasť_tlače</vt:lpstr>
      <vt:lpstr>'Príloha č. 2_časť č.4'!Oblasť_tlače</vt:lpstr>
      <vt:lpstr>'Príloha č. 2_časť č.5'!Oblasť_tlače</vt:lpstr>
      <vt:lpstr>'Príloha č. 3_časť č.1'!Oblasť_tlače</vt:lpstr>
      <vt:lpstr>'Príloha č. 3_časť č.2'!Oblasť_tlače</vt:lpstr>
      <vt:lpstr>'Príloha č. 3_časť č.3'!Oblasť_tlače</vt:lpstr>
      <vt:lpstr>'Príloha č. 3_časť č.4'!Oblasť_tlače</vt:lpstr>
      <vt:lpstr>'Príloha č. 3_časť č.5'!Oblasť_tlače</vt:lpstr>
      <vt:lpstr>'Príloha č. 4_časť č.1'!Oblasť_tlače</vt:lpstr>
      <vt:lpstr>'Príloha č. 4_časť č.2'!Oblasť_tlače</vt:lpstr>
      <vt:lpstr>'Príloha č. 4_časť č.3'!Oblasť_tlače</vt:lpstr>
      <vt:lpstr>'Príloha č. 4_časť č.4'!Oblasť_tlače</vt:lpstr>
      <vt:lpstr>'Príloha č. 4_časť č.5'!Oblasť_tlače</vt:lpstr>
      <vt:lpstr>'Príloha č. 5'!Oblasť_tlače</vt:lpstr>
      <vt:lpstr>'Príloha č. 6'!Oblasť_tlače</vt:lpstr>
      <vt:lpstr>'Príloha č. 7'!Oblasť_tlače</vt:lpstr>
      <vt:lpstr>'Príloha č. 8  '!Oblasť_tlače</vt:lpstr>
    </vt:vector>
  </TitlesOfParts>
  <Company>VUSCH,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Mgr. Jana Maticová</cp:lastModifiedBy>
  <cp:lastPrinted>2021-10-20T05:45:07Z</cp:lastPrinted>
  <dcterms:created xsi:type="dcterms:W3CDTF">2014-08-04T05:30:35Z</dcterms:created>
  <dcterms:modified xsi:type="dcterms:W3CDTF">2022-08-23T13:08:08Z</dcterms:modified>
</cp:coreProperties>
</file>