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lovakiatravelsro-my.sharepoint.com/personal/michal_dragan_slovakia_travel/Documents/Pracovná plocha/Verejné obstarávanie/Dynamicky nakupny system/Zima 2022/PL/Podklady DNS/"/>
    </mc:Choice>
  </mc:AlternateContent>
  <xr:revisionPtr revIDLastSave="224" documentId="8_{AC9D6BF6-1FD5-49F8-9BB8-F26505F705AF}" xr6:coauthVersionLast="47" xr6:coauthVersionMax="47" xr10:uidLastSave="{6ACB2798-60F8-4FA0-84C1-F8963F5990CF}"/>
  <bookViews>
    <workbookView xWindow="-108" yWindow="-108" windowWidth="30936" windowHeight="16896" xr2:uid="{40294AF7-0EBC-465A-9841-13EF6D72C05B}"/>
  </bookViews>
  <sheets>
    <sheet name="M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F35" i="1"/>
</calcChain>
</file>

<file path=xl/sharedStrings.xml><?xml version="1.0" encoding="utf-8"?>
<sst xmlns="http://schemas.openxmlformats.org/spreadsheetml/2006/main" count="175" uniqueCount="54">
  <si>
    <t>VOD</t>
  </si>
  <si>
    <t>Polsat-Interia</t>
  </si>
  <si>
    <t>RON Polsat VOD</t>
  </si>
  <si>
    <t>Video Online</t>
  </si>
  <si>
    <t>pre/mid roll 30"</t>
  </si>
  <si>
    <t>n/a</t>
  </si>
  <si>
    <t>01.12-18.12.2022</t>
  </si>
  <si>
    <t>DISPLAY</t>
  </si>
  <si>
    <t>Agora</t>
  </si>
  <si>
    <t>WysokieObcasy.pl</t>
  </si>
  <si>
    <t>Direct Display</t>
  </si>
  <si>
    <t>Premiumboard 1170x120 + 320x100 / 1170x300 + 320x300</t>
  </si>
  <si>
    <t>RON Wyborcza.pl</t>
  </si>
  <si>
    <t>Display</t>
  </si>
  <si>
    <t xml:space="preserve"> Topboard 1170x300 + screening + mobile 300x250</t>
  </si>
  <si>
    <t>Wyborcza.pl</t>
  </si>
  <si>
    <t>Topboard 1170x300 + screening + mobile 300x250</t>
  </si>
  <si>
    <t>RMF</t>
  </si>
  <si>
    <t>rmf24.pl</t>
  </si>
  <si>
    <t>wideboard 940x300 + mobile rectangle 300x250</t>
  </si>
  <si>
    <t>ROS interia.pl</t>
  </si>
  <si>
    <t>Double Billboard/ Wideboard/ Navibox/ Rectangle</t>
  </si>
  <si>
    <t>TRAFFIC</t>
  </si>
  <si>
    <t>Mailing</t>
  </si>
  <si>
    <t>RON</t>
  </si>
  <si>
    <t>19.12-31.12.2022</t>
  </si>
  <si>
    <t>01.01-31.01.2023</t>
  </si>
  <si>
    <t>Wirtualna Polska</t>
  </si>
  <si>
    <t>RON wp.pl</t>
  </si>
  <si>
    <t>megadbb 970x300; mobile; Baner 600x200/300x250</t>
  </si>
  <si>
    <t>Ringier Axel Springer Poland</t>
  </si>
  <si>
    <t>ROS podróże.onet.pl (onet travel)</t>
  </si>
  <si>
    <t>Gigaboard (1260x300px) - desktop, Rectangle Edge 2  Edge Top - mobile</t>
  </si>
  <si>
    <t>wideboard 940x300 + Mobile Rectangle 300x251</t>
  </si>
  <si>
    <t xml:space="preserve">Display </t>
  </si>
  <si>
    <t>RON gazeta.pl</t>
  </si>
  <si>
    <t>Mailing WP.pl and o2.pl</t>
  </si>
  <si>
    <r>
      <t xml:space="preserve">320x50, 300x250, 320x480, 480x320, 728x90, 120x600, 160x600, 300x600, 750x100, 750x200, 750x300; </t>
    </r>
    <r>
      <rPr>
        <sz val="11"/>
        <color theme="1"/>
        <rFont val="Calibri"/>
        <family val="2"/>
        <charset val="238"/>
        <scheme val="minor"/>
      </rPr>
      <t xml:space="preserve">728x90 </t>
    </r>
  </si>
  <si>
    <t>320x50, 300x250, 320x480, 480x320, 728x90, 120x600, 160x600, 300x600, 750x100, 750x200, 750x300; 728x90</t>
  </si>
  <si>
    <t>RON interia.pl</t>
  </si>
  <si>
    <t>Mailing interia.pl</t>
  </si>
  <si>
    <t>2400x1256; 1420x944; 1200x628; 1720x1000; 1200x698</t>
  </si>
  <si>
    <t>Formát</t>
  </si>
  <si>
    <t>Vydavateľ</t>
  </si>
  <si>
    <t>Termín</t>
  </si>
  <si>
    <t>Počet impresií</t>
  </si>
  <si>
    <t>Počet kliknutí</t>
  </si>
  <si>
    <t>Umiestnenie</t>
  </si>
  <si>
    <t>Typ</t>
  </si>
  <si>
    <t>Suma bez DPH</t>
  </si>
  <si>
    <t>20 % DPH</t>
  </si>
  <si>
    <t>Cena celkom vrátane DPH</t>
  </si>
  <si>
    <t>SPOLU</t>
  </si>
  <si>
    <t>18.11-30.11.2022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</si>
</sst>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\ &quot;zł&quot;"/>
    <numFmt numFmtId="165" formatCode="#,##0.00\ [$€-1]"/>
    <numFmt numFmtId="166" formatCode="_-* #,##0_-;\-* #,##0_-;_-* &quot;-&quot;??_-;_-@_-"/>
    <numFmt numFmtId="167" formatCode="#,##0\ [$€-1]"/>
    <numFmt numFmtId="168" formatCode="#,##0\ &quot;zł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4" fontId="0" fillId="0" borderId="0" xfId="0" applyNumberFormat="1"/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166" fontId="0" fillId="0" borderId="0" xfId="1" applyNumberFormat="1" applyFont="1"/>
    <xf numFmtId="166" fontId="0" fillId="0" borderId="0" xfId="0" applyNumberFormat="1"/>
    <xf numFmtId="14" fontId="0" fillId="0" borderId="1" xfId="0" applyNumberFormat="1" applyBorder="1" applyAlignment="1">
      <alignment horizontal="center" vertical="center"/>
    </xf>
    <xf numFmtId="165" fontId="0" fillId="0" borderId="0" xfId="0" applyNumberFormat="1"/>
    <xf numFmtId="10" fontId="0" fillId="0" borderId="0" xfId="0" applyNumberFormat="1"/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7" fontId="2" fillId="0" borderId="0" xfId="0" applyNumberFormat="1" applyFont="1"/>
    <xf numFmtId="0" fontId="0" fillId="3" borderId="1" xfId="0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wrapText="1"/>
    </xf>
    <xf numFmtId="164" fontId="0" fillId="0" borderId="1" xfId="0" applyNumberFormat="1" applyBorder="1"/>
    <xf numFmtId="168" fontId="0" fillId="0" borderId="1" xfId="0" applyNumberFormat="1" applyBorder="1"/>
    <xf numFmtId="164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54E47-6995-4009-8EF2-7AA558FFD178}">
  <dimension ref="A1:BC40"/>
  <sheetViews>
    <sheetView showGridLines="0" tabSelected="1" zoomScale="80" zoomScaleNormal="80" workbookViewId="0">
      <selection activeCell="G8" sqref="G8"/>
    </sheetView>
  </sheetViews>
  <sheetFormatPr defaultRowHeight="14.4" x14ac:dyDescent="0.3"/>
  <cols>
    <col min="1" max="1" width="18.33203125" style="23" customWidth="1"/>
    <col min="2" max="2" width="34" style="23" customWidth="1"/>
    <col min="3" max="3" width="32" style="23" customWidth="1"/>
    <col min="4" max="4" width="46.5546875" style="23" customWidth="1"/>
    <col min="5" max="5" width="21.44140625" style="23" customWidth="1"/>
    <col min="6" max="6" width="22.109375" style="24" customWidth="1"/>
    <col min="7" max="7" width="21.109375" style="24" customWidth="1"/>
    <col min="8" max="8" width="19.44140625" style="25" customWidth="1"/>
    <col min="9" max="9" width="21.109375" style="26" customWidth="1"/>
    <col min="10" max="10" width="15" customWidth="1"/>
    <col min="11" max="11" width="16.5546875" customWidth="1"/>
    <col min="12" max="13" width="10.88671875" bestFit="1" customWidth="1"/>
    <col min="14" max="14" width="10.44140625" bestFit="1" customWidth="1"/>
  </cols>
  <sheetData>
    <row r="1" spans="1:55" s="5" customFormat="1" ht="28.8" x14ac:dyDescent="0.3">
      <c r="A1" s="1" t="s">
        <v>43</v>
      </c>
      <c r="B1" s="1" t="s">
        <v>47</v>
      </c>
      <c r="C1" s="1" t="s">
        <v>48</v>
      </c>
      <c r="D1" s="1" t="s">
        <v>42</v>
      </c>
      <c r="E1" s="1" t="s">
        <v>44</v>
      </c>
      <c r="F1" s="2" t="s">
        <v>45</v>
      </c>
      <c r="G1" s="2" t="s">
        <v>46</v>
      </c>
      <c r="H1" s="3" t="s">
        <v>49</v>
      </c>
      <c r="I1" s="3" t="s">
        <v>50</v>
      </c>
      <c r="J1" s="30" t="s">
        <v>51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</row>
    <row r="2" spans="1:55" s="6" customFormat="1" x14ac:dyDescent="0.3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</row>
    <row r="3" spans="1:55" s="6" customFormat="1" x14ac:dyDescent="0.3">
      <c r="A3" s="7" t="s">
        <v>1</v>
      </c>
      <c r="B3" s="7" t="s">
        <v>2</v>
      </c>
      <c r="C3" s="7" t="s">
        <v>3</v>
      </c>
      <c r="D3" s="7" t="s">
        <v>4</v>
      </c>
      <c r="E3" s="7" t="s">
        <v>53</v>
      </c>
      <c r="F3" s="29">
        <v>1040000</v>
      </c>
      <c r="G3" s="8" t="s">
        <v>5</v>
      </c>
      <c r="H3" s="9"/>
      <c r="I3" s="10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</row>
    <row r="4" spans="1:55" s="6" customFormat="1" x14ac:dyDescent="0.3">
      <c r="A4" s="7" t="s">
        <v>1</v>
      </c>
      <c r="B4" s="7" t="s">
        <v>2</v>
      </c>
      <c r="C4" s="7" t="s">
        <v>3</v>
      </c>
      <c r="D4" s="7" t="s">
        <v>4</v>
      </c>
      <c r="E4" s="7" t="s">
        <v>6</v>
      </c>
      <c r="F4" s="29">
        <v>280000</v>
      </c>
      <c r="G4" s="8" t="s">
        <v>5</v>
      </c>
      <c r="H4" s="9"/>
      <c r="I4" s="10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</row>
    <row r="5" spans="1:55" s="12" customFormat="1" x14ac:dyDescent="0.3">
      <c r="A5" s="36" t="s">
        <v>7</v>
      </c>
      <c r="B5" s="36"/>
      <c r="C5" s="36"/>
      <c r="D5" s="36"/>
      <c r="E5" s="36"/>
      <c r="F5" s="36"/>
      <c r="G5" s="36"/>
      <c r="H5" s="36"/>
      <c r="I5" s="36"/>
      <c r="J5" s="36"/>
      <c r="K5"/>
      <c r="L5" s="11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</row>
    <row r="6" spans="1:55" s="6" customFormat="1" ht="28.8" x14ac:dyDescent="0.3">
      <c r="A6" s="7" t="s">
        <v>8</v>
      </c>
      <c r="B6" s="7" t="s">
        <v>9</v>
      </c>
      <c r="C6" s="7" t="s">
        <v>10</v>
      </c>
      <c r="D6" s="13" t="s">
        <v>11</v>
      </c>
      <c r="E6" s="34">
        <v>44893</v>
      </c>
      <c r="F6" s="29">
        <v>700000</v>
      </c>
      <c r="G6" s="8" t="s">
        <v>5</v>
      </c>
      <c r="H6" s="33"/>
      <c r="I6" s="33"/>
      <c r="J6" s="33"/>
      <c r="K6"/>
      <c r="L6"/>
      <c r="M6" s="11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</row>
    <row r="7" spans="1:55" s="6" customFormat="1" x14ac:dyDescent="0.3">
      <c r="A7" s="7" t="s">
        <v>8</v>
      </c>
      <c r="B7" s="7" t="s">
        <v>12</v>
      </c>
      <c r="C7" s="7" t="s">
        <v>13</v>
      </c>
      <c r="D7" s="7" t="s">
        <v>14</v>
      </c>
      <c r="E7" s="7" t="s">
        <v>53</v>
      </c>
      <c r="F7" s="29">
        <v>700000</v>
      </c>
      <c r="G7" s="8" t="s">
        <v>5</v>
      </c>
      <c r="H7" s="33"/>
      <c r="I7" s="33"/>
      <c r="J7" s="33"/>
      <c r="K7" s="14"/>
      <c r="L7" s="15"/>
      <c r="M7" s="15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</row>
    <row r="8" spans="1:55" s="6" customFormat="1" x14ac:dyDescent="0.3">
      <c r="A8" s="7" t="s">
        <v>8</v>
      </c>
      <c r="B8" s="7" t="s">
        <v>15</v>
      </c>
      <c r="C8" s="7" t="s">
        <v>10</v>
      </c>
      <c r="D8" s="13" t="s">
        <v>16</v>
      </c>
      <c r="E8" s="16">
        <v>44900</v>
      </c>
      <c r="F8" s="29">
        <v>1300000</v>
      </c>
      <c r="G8" s="8" t="s">
        <v>5</v>
      </c>
      <c r="H8" s="33"/>
      <c r="I8" s="33"/>
      <c r="J8" s="33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</row>
    <row r="9" spans="1:55" s="6" customFormat="1" x14ac:dyDescent="0.3">
      <c r="A9" s="7" t="s">
        <v>8</v>
      </c>
      <c r="B9" s="7" t="s">
        <v>12</v>
      </c>
      <c r="C9" s="7" t="s">
        <v>13</v>
      </c>
      <c r="D9" s="7" t="s">
        <v>14</v>
      </c>
      <c r="E9" s="7" t="s">
        <v>6</v>
      </c>
      <c r="F9" s="29">
        <v>300000</v>
      </c>
      <c r="G9" s="8" t="s">
        <v>5</v>
      </c>
      <c r="H9" s="33"/>
      <c r="I9" s="33"/>
      <c r="J9" s="33"/>
      <c r="K9" s="14"/>
      <c r="L9" s="15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</row>
    <row r="10" spans="1:55" s="6" customFormat="1" x14ac:dyDescent="0.3">
      <c r="A10" s="7" t="s">
        <v>17</v>
      </c>
      <c r="B10" s="7" t="s">
        <v>18</v>
      </c>
      <c r="C10" s="7" t="s">
        <v>10</v>
      </c>
      <c r="D10" s="7" t="s">
        <v>19</v>
      </c>
      <c r="E10" s="34">
        <v>44893</v>
      </c>
      <c r="F10" s="29">
        <v>300000</v>
      </c>
      <c r="G10" s="8" t="s">
        <v>5</v>
      </c>
      <c r="H10" s="33"/>
      <c r="I10" s="33"/>
      <c r="J10" s="33"/>
      <c r="K10"/>
      <c r="L10" s="15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</row>
    <row r="11" spans="1:55" s="6" customFormat="1" x14ac:dyDescent="0.3">
      <c r="A11" s="7" t="s">
        <v>1</v>
      </c>
      <c r="B11" s="7" t="s">
        <v>20</v>
      </c>
      <c r="C11" s="7" t="s">
        <v>13</v>
      </c>
      <c r="D11" s="7" t="s">
        <v>21</v>
      </c>
      <c r="E11" s="7" t="s">
        <v>53</v>
      </c>
      <c r="F11" s="29">
        <v>851967</v>
      </c>
      <c r="G11" s="8" t="s">
        <v>5</v>
      </c>
      <c r="H11" s="9"/>
      <c r="I11" s="10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</row>
    <row r="12" spans="1:55" s="6" customFormat="1" x14ac:dyDescent="0.3">
      <c r="A12" s="7" t="s">
        <v>1</v>
      </c>
      <c r="B12" s="7" t="s">
        <v>20</v>
      </c>
      <c r="C12" s="7" t="s">
        <v>13</v>
      </c>
      <c r="D12" s="7" t="s">
        <v>21</v>
      </c>
      <c r="E12" s="7" t="s">
        <v>6</v>
      </c>
      <c r="F12" s="29">
        <v>405797</v>
      </c>
      <c r="G12" s="8" t="s">
        <v>5</v>
      </c>
      <c r="H12" s="9"/>
      <c r="I12" s="10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</row>
    <row r="13" spans="1:55" s="12" customFormat="1" x14ac:dyDescent="0.3">
      <c r="A13" s="36" t="s">
        <v>22</v>
      </c>
      <c r="B13" s="36"/>
      <c r="C13" s="36"/>
      <c r="D13" s="36"/>
      <c r="E13" s="36"/>
      <c r="F13" s="36"/>
      <c r="G13" s="36"/>
      <c r="H13" s="36"/>
      <c r="I13" s="36"/>
      <c r="J13" s="36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</row>
    <row r="14" spans="1:55" s="6" customFormat="1" ht="28.8" x14ac:dyDescent="0.3">
      <c r="A14" s="7" t="s">
        <v>8</v>
      </c>
      <c r="B14" s="7" t="s">
        <v>35</v>
      </c>
      <c r="C14" s="7" t="s">
        <v>13</v>
      </c>
      <c r="D14" s="28" t="s">
        <v>41</v>
      </c>
      <c r="E14" s="7" t="s">
        <v>53</v>
      </c>
      <c r="F14" s="7" t="s">
        <v>5</v>
      </c>
      <c r="G14" s="29">
        <v>68000</v>
      </c>
      <c r="H14" s="9"/>
      <c r="I14" s="10"/>
      <c r="K14"/>
      <c r="L14"/>
      <c r="M14" s="17"/>
      <c r="N14" s="17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</row>
    <row r="15" spans="1:55" s="6" customFormat="1" ht="43.2" x14ac:dyDescent="0.3">
      <c r="A15" s="7" t="s">
        <v>1</v>
      </c>
      <c r="B15" s="7" t="s">
        <v>39</v>
      </c>
      <c r="C15" s="7" t="s">
        <v>34</v>
      </c>
      <c r="D15" s="13" t="s">
        <v>37</v>
      </c>
      <c r="E15" s="7" t="s">
        <v>53</v>
      </c>
      <c r="F15" s="7" t="s">
        <v>5</v>
      </c>
      <c r="G15" s="29">
        <v>14783</v>
      </c>
      <c r="H15" s="9"/>
      <c r="I15" s="10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</row>
    <row r="16" spans="1:55" s="6" customFormat="1" x14ac:dyDescent="0.3">
      <c r="A16" s="7" t="s">
        <v>27</v>
      </c>
      <c r="B16" s="7" t="s">
        <v>36</v>
      </c>
      <c r="C16" s="7" t="s">
        <v>23</v>
      </c>
      <c r="D16" s="7" t="s">
        <v>23</v>
      </c>
      <c r="E16" s="7" t="s">
        <v>53</v>
      </c>
      <c r="F16" s="7" t="s">
        <v>5</v>
      </c>
      <c r="G16" s="29">
        <v>18619</v>
      </c>
      <c r="H16" s="9"/>
      <c r="I16" s="10"/>
      <c r="K16" s="11"/>
      <c r="L16"/>
      <c r="M16" s="17"/>
      <c r="N16" s="18"/>
      <c r="O16" s="18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</row>
    <row r="17" spans="1:55" s="6" customFormat="1" x14ac:dyDescent="0.3">
      <c r="A17" s="7" t="s">
        <v>27</v>
      </c>
      <c r="B17" s="7" t="s">
        <v>36</v>
      </c>
      <c r="C17" s="7" t="s">
        <v>23</v>
      </c>
      <c r="D17" s="13" t="s">
        <v>23</v>
      </c>
      <c r="E17" s="7" t="s">
        <v>6</v>
      </c>
      <c r="F17" s="7" t="s">
        <v>5</v>
      </c>
      <c r="G17" s="29">
        <v>5000</v>
      </c>
      <c r="H17" s="9"/>
      <c r="I17" s="10"/>
      <c r="K17"/>
      <c r="L17"/>
      <c r="M17" s="17"/>
      <c r="N17" s="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</row>
    <row r="18" spans="1:55" s="6" customFormat="1" ht="28.8" x14ac:dyDescent="0.3">
      <c r="A18" s="7" t="s">
        <v>8</v>
      </c>
      <c r="B18" s="7" t="s">
        <v>35</v>
      </c>
      <c r="C18" s="7" t="s">
        <v>34</v>
      </c>
      <c r="D18" s="28" t="s">
        <v>41</v>
      </c>
      <c r="E18" s="7" t="s">
        <v>6</v>
      </c>
      <c r="F18" s="7" t="s">
        <v>5</v>
      </c>
      <c r="G18" s="29">
        <v>36100</v>
      </c>
      <c r="H18" s="9"/>
      <c r="I18" s="10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</row>
    <row r="19" spans="1:55" s="6" customFormat="1" x14ac:dyDescent="0.3">
      <c r="A19" s="36" t="s">
        <v>0</v>
      </c>
      <c r="B19" s="36"/>
      <c r="C19" s="36"/>
      <c r="D19" s="36"/>
      <c r="E19" s="36"/>
      <c r="F19" s="36"/>
      <c r="G19" s="36"/>
      <c r="H19" s="36"/>
      <c r="I19" s="36"/>
      <c r="J19" s="36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</row>
    <row r="20" spans="1:55" s="6" customFormat="1" x14ac:dyDescent="0.3">
      <c r="A20" s="7" t="s">
        <v>1</v>
      </c>
      <c r="B20" s="7" t="s">
        <v>2</v>
      </c>
      <c r="C20" s="7" t="s">
        <v>24</v>
      </c>
      <c r="D20" s="7" t="s">
        <v>4</v>
      </c>
      <c r="E20" s="7" t="s">
        <v>25</v>
      </c>
      <c r="F20" s="29">
        <v>200000</v>
      </c>
      <c r="G20" s="8" t="s">
        <v>5</v>
      </c>
      <c r="H20" s="9"/>
      <c r="I20" s="10"/>
      <c r="K20" s="18"/>
      <c r="L20" s="11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</row>
    <row r="21" spans="1:55" s="6" customFormat="1" x14ac:dyDescent="0.3">
      <c r="A21" s="7" t="s">
        <v>1</v>
      </c>
      <c r="B21" s="7" t="s">
        <v>2</v>
      </c>
      <c r="C21" s="7" t="s">
        <v>24</v>
      </c>
      <c r="D21" s="7" t="s">
        <v>4</v>
      </c>
      <c r="E21" s="7" t="s">
        <v>26</v>
      </c>
      <c r="F21" s="29">
        <v>400000</v>
      </c>
      <c r="G21" s="8" t="s">
        <v>5</v>
      </c>
      <c r="H21" s="9"/>
      <c r="I21" s="10"/>
      <c r="K21" s="18"/>
      <c r="L21" s="1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</row>
    <row r="22" spans="1:55" s="12" customFormat="1" x14ac:dyDescent="0.3">
      <c r="A22" s="36" t="s">
        <v>7</v>
      </c>
      <c r="B22" s="36"/>
      <c r="C22" s="36"/>
      <c r="D22" s="36"/>
      <c r="E22" s="36"/>
      <c r="F22" s="36"/>
      <c r="G22" s="36"/>
      <c r="H22" s="36"/>
      <c r="I22" s="36"/>
      <c r="J22" s="36"/>
      <c r="K22"/>
      <c r="L22" s="11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</row>
    <row r="23" spans="1:55" s="6" customFormat="1" x14ac:dyDescent="0.3">
      <c r="A23" s="7" t="s">
        <v>27</v>
      </c>
      <c r="B23" s="7" t="s">
        <v>28</v>
      </c>
      <c r="C23" s="7" t="s">
        <v>13</v>
      </c>
      <c r="D23" s="7" t="s">
        <v>29</v>
      </c>
      <c r="E23" s="7" t="s">
        <v>25</v>
      </c>
      <c r="F23" s="29">
        <v>504000</v>
      </c>
      <c r="G23" s="8" t="s">
        <v>5</v>
      </c>
      <c r="H23" s="9"/>
      <c r="I23" s="10"/>
      <c r="K23"/>
      <c r="L23" s="17"/>
      <c r="M23" s="17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</row>
    <row r="24" spans="1:55" s="6" customFormat="1" ht="43.5" customHeight="1" x14ac:dyDescent="0.3">
      <c r="A24" s="13" t="s">
        <v>30</v>
      </c>
      <c r="B24" s="13" t="s">
        <v>31</v>
      </c>
      <c r="C24" s="7" t="s">
        <v>13</v>
      </c>
      <c r="D24" s="13" t="s">
        <v>32</v>
      </c>
      <c r="E24" s="7" t="s">
        <v>25</v>
      </c>
      <c r="F24" s="29">
        <v>333930</v>
      </c>
      <c r="G24" s="8" t="s">
        <v>5</v>
      </c>
      <c r="H24" s="9"/>
      <c r="I24" s="10"/>
      <c r="K24" s="17"/>
      <c r="L24" s="17"/>
      <c r="M24" s="18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</row>
    <row r="25" spans="1:55" s="6" customFormat="1" x14ac:dyDescent="0.3">
      <c r="A25" s="7" t="s">
        <v>17</v>
      </c>
      <c r="B25" s="7" t="s">
        <v>18</v>
      </c>
      <c r="C25" s="7" t="s">
        <v>10</v>
      </c>
      <c r="D25" s="7" t="s">
        <v>33</v>
      </c>
      <c r="E25" s="34">
        <v>44935</v>
      </c>
      <c r="F25" s="29">
        <v>300000</v>
      </c>
      <c r="G25" s="8" t="s">
        <v>5</v>
      </c>
      <c r="H25" s="9"/>
      <c r="I25" s="10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</row>
    <row r="26" spans="1:55" s="6" customFormat="1" x14ac:dyDescent="0.3">
      <c r="A26" s="7" t="s">
        <v>27</v>
      </c>
      <c r="B26" s="7" t="s">
        <v>28</v>
      </c>
      <c r="C26" s="7" t="s">
        <v>13</v>
      </c>
      <c r="D26" s="7" t="s">
        <v>29</v>
      </c>
      <c r="E26" s="7" t="s">
        <v>26</v>
      </c>
      <c r="F26" s="29">
        <v>996000</v>
      </c>
      <c r="G26" s="8" t="s">
        <v>5</v>
      </c>
      <c r="H26" s="9"/>
      <c r="I26" s="10"/>
      <c r="K26"/>
      <c r="L26" s="17"/>
      <c r="M26" s="17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</row>
    <row r="27" spans="1:55" s="6" customFormat="1" ht="43.5" customHeight="1" x14ac:dyDescent="0.3">
      <c r="A27" s="13" t="s">
        <v>30</v>
      </c>
      <c r="B27" s="13" t="s">
        <v>31</v>
      </c>
      <c r="C27" s="7" t="s">
        <v>13</v>
      </c>
      <c r="D27" s="13" t="s">
        <v>32</v>
      </c>
      <c r="E27" s="7" t="s">
        <v>26</v>
      </c>
      <c r="F27" s="29">
        <v>566488</v>
      </c>
      <c r="G27" s="8" t="s">
        <v>5</v>
      </c>
      <c r="H27" s="9"/>
      <c r="I27" s="10"/>
      <c r="K27" s="17"/>
      <c r="L27" s="17"/>
      <c r="M27" s="18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</row>
    <row r="28" spans="1:55" s="12" customFormat="1" x14ac:dyDescent="0.3">
      <c r="A28" s="36" t="s">
        <v>22</v>
      </c>
      <c r="B28" s="36"/>
      <c r="C28" s="36"/>
      <c r="D28" s="36"/>
      <c r="E28" s="36"/>
      <c r="F28" s="36"/>
      <c r="G28" s="36"/>
      <c r="H28" s="36"/>
      <c r="I28" s="36"/>
      <c r="J28" s="36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</row>
    <row r="29" spans="1:55" s="6" customFormat="1" x14ac:dyDescent="0.3">
      <c r="A29" s="7" t="s">
        <v>1</v>
      </c>
      <c r="B29" s="7" t="s">
        <v>40</v>
      </c>
      <c r="C29" s="7" t="s">
        <v>23</v>
      </c>
      <c r="D29" s="13" t="s">
        <v>23</v>
      </c>
      <c r="E29" s="7" t="s">
        <v>25</v>
      </c>
      <c r="F29" s="7" t="s">
        <v>5</v>
      </c>
      <c r="G29" s="29">
        <v>4375</v>
      </c>
      <c r="H29" s="9"/>
      <c r="I29" s="10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</row>
    <row r="30" spans="1:55" s="6" customFormat="1" ht="28.8" x14ac:dyDescent="0.3">
      <c r="A30" s="7" t="s">
        <v>8</v>
      </c>
      <c r="B30" s="7" t="s">
        <v>35</v>
      </c>
      <c r="C30" s="7" t="s">
        <v>34</v>
      </c>
      <c r="D30" s="28" t="s">
        <v>41</v>
      </c>
      <c r="E30" s="7" t="s">
        <v>25</v>
      </c>
      <c r="F30" s="7" t="s">
        <v>5</v>
      </c>
      <c r="G30" s="29">
        <v>30600</v>
      </c>
      <c r="H30" s="9"/>
      <c r="I30" s="10"/>
      <c r="J30" s="31"/>
      <c r="K30" s="11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</row>
    <row r="31" spans="1:55" s="6" customFormat="1" ht="43.2" x14ac:dyDescent="0.3">
      <c r="A31" s="7" t="s">
        <v>1</v>
      </c>
      <c r="B31" s="7" t="s">
        <v>39</v>
      </c>
      <c r="C31" s="7" t="s">
        <v>34</v>
      </c>
      <c r="D31" s="13" t="s">
        <v>38</v>
      </c>
      <c r="E31" s="7" t="s">
        <v>25</v>
      </c>
      <c r="F31" s="7" t="s">
        <v>5</v>
      </c>
      <c r="G31" s="29">
        <v>4348</v>
      </c>
      <c r="H31" s="9"/>
      <c r="I31" s="10"/>
      <c r="J31" s="32"/>
      <c r="K31" s="1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</row>
    <row r="32" spans="1:55" s="6" customFormat="1" x14ac:dyDescent="0.3">
      <c r="A32" s="7" t="s">
        <v>1</v>
      </c>
      <c r="B32" s="7" t="s">
        <v>40</v>
      </c>
      <c r="C32" s="7" t="s">
        <v>23</v>
      </c>
      <c r="D32" s="13" t="s">
        <v>23</v>
      </c>
      <c r="E32" s="7" t="s">
        <v>26</v>
      </c>
      <c r="F32" s="7" t="s">
        <v>5</v>
      </c>
      <c r="G32" s="29">
        <v>8125</v>
      </c>
      <c r="H32" s="9"/>
      <c r="I32" s="10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</row>
    <row r="33" spans="1:55" s="6" customFormat="1" ht="28.8" x14ac:dyDescent="0.3">
      <c r="A33" s="7" t="s">
        <v>8</v>
      </c>
      <c r="B33" s="7" t="s">
        <v>35</v>
      </c>
      <c r="C33" s="7" t="s">
        <v>34</v>
      </c>
      <c r="D33" s="28" t="s">
        <v>41</v>
      </c>
      <c r="E33" s="7" t="s">
        <v>26</v>
      </c>
      <c r="F33" s="7" t="s">
        <v>5</v>
      </c>
      <c r="G33" s="29">
        <v>70000</v>
      </c>
      <c r="H33" s="9"/>
      <c r="I33" s="10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</row>
    <row r="34" spans="1:55" s="6" customFormat="1" ht="43.2" x14ac:dyDescent="0.3">
      <c r="A34" s="7" t="s">
        <v>1</v>
      </c>
      <c r="B34" s="7" t="s">
        <v>39</v>
      </c>
      <c r="C34" s="7" t="s">
        <v>34</v>
      </c>
      <c r="D34" s="13" t="s">
        <v>38</v>
      </c>
      <c r="E34" s="7" t="s">
        <v>26</v>
      </c>
      <c r="F34" s="7" t="s">
        <v>5</v>
      </c>
      <c r="G34" s="29">
        <v>5348</v>
      </c>
      <c r="H34" s="9"/>
      <c r="I34" s="10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</row>
    <row r="35" spans="1:55" s="22" customFormat="1" x14ac:dyDescent="0.3">
      <c r="A35" s="35" t="s">
        <v>52</v>
      </c>
      <c r="B35" s="35"/>
      <c r="C35" s="35"/>
      <c r="D35" s="35"/>
      <c r="E35" s="35"/>
      <c r="F35" s="19">
        <f>SUM(F3:F4,F6:F12,F20:F21,F23:F27)</f>
        <v>9178182</v>
      </c>
      <c r="G35" s="19">
        <f>SUM(G29:G34,G14:G18)</f>
        <v>265298</v>
      </c>
      <c r="H35" s="20"/>
      <c r="I35" s="21"/>
      <c r="J35" s="21"/>
      <c r="K35" s="27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</row>
    <row r="36" spans="1:55" x14ac:dyDescent="0.3">
      <c r="M36" s="18"/>
    </row>
    <row r="37" spans="1:55" x14ac:dyDescent="0.3">
      <c r="M37" s="18"/>
    </row>
    <row r="38" spans="1:55" x14ac:dyDescent="0.3">
      <c r="L38" s="11"/>
      <c r="M38" s="11"/>
    </row>
    <row r="39" spans="1:55" x14ac:dyDescent="0.3">
      <c r="L39" s="11"/>
      <c r="M39" s="11"/>
    </row>
    <row r="40" spans="1:55" x14ac:dyDescent="0.3">
      <c r="L40" s="11"/>
      <c r="M40" s="11"/>
    </row>
  </sheetData>
  <mergeCells count="7">
    <mergeCell ref="A35:E35"/>
    <mergeCell ref="A2:J2"/>
    <mergeCell ref="A5:J5"/>
    <mergeCell ref="A13:J13"/>
    <mergeCell ref="A19:J19"/>
    <mergeCell ref="A22:J22"/>
    <mergeCell ref="A28:J28"/>
  </mergeCells>
  <phoneticPr fontId="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9364C974162084695D52A64EF206DE8" ma:contentTypeVersion="12" ma:contentTypeDescription="Utwórz nowy dokument." ma:contentTypeScope="" ma:versionID="fdea4c00c54144838d39e1faf8de3bce">
  <xsd:schema xmlns:xsd="http://www.w3.org/2001/XMLSchema" xmlns:xs="http://www.w3.org/2001/XMLSchema" xmlns:p="http://schemas.microsoft.com/office/2006/metadata/properties" xmlns:ns2="2b4821f9-15c9-4fb0-b244-c2497960b474" xmlns:ns3="5c458726-fe7f-415e-bc78-0fd3e5ef2798" targetNamespace="http://schemas.microsoft.com/office/2006/metadata/properties" ma:root="true" ma:fieldsID="e6069c909e26891bd2ac00f445d1b343" ns2:_="" ns3:_="">
    <xsd:import namespace="2b4821f9-15c9-4fb0-b244-c2497960b474"/>
    <xsd:import namespace="5c458726-fe7f-415e-bc78-0fd3e5ef27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821f9-15c9-4fb0-b244-c2497960b4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458726-fe7f-415e-bc78-0fd3e5ef279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B47103-84FF-4625-B722-FFC7A461A8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3CDF3D-36F3-4418-8CAC-2C02E1EF28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821f9-15c9-4fb0-b244-c2497960b474"/>
    <ds:schemaRef ds:uri="5c458726-fe7f-415e-bc78-0fd3e5ef27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9F5111-D60D-4AFC-898B-AD6F1712BDD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MP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Martyna Myszor</dc:creator>
  <cp:lastModifiedBy>Michal Dragan</cp:lastModifiedBy>
  <dcterms:created xsi:type="dcterms:W3CDTF">2022-10-24T10:43:38Z</dcterms:created>
  <dcterms:modified xsi:type="dcterms:W3CDTF">2022-11-02T12:51:42Z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0x01010019364C974162084695D52A64EF206DE8</vt:lpwstr>
  </property>
</Properties>
</file>