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I61" i="1" l="1"/>
  <c r="I62" i="1" s="1"/>
  <c r="I58" i="1"/>
  <c r="I51" i="1"/>
  <c r="I49" i="1"/>
</calcChain>
</file>

<file path=xl/sharedStrings.xml><?xml version="1.0" encoding="utf-8"?>
<sst xmlns="http://schemas.openxmlformats.org/spreadsheetml/2006/main" count="312" uniqueCount="195">
  <si>
    <t>l.p. punkt poboru energii  (PPE)</t>
  </si>
  <si>
    <t>Nazwa poboru energii (PPE)</t>
  </si>
  <si>
    <t>Adres PPE</t>
  </si>
  <si>
    <t>Numer PPE wg TAURON Polska ENERGIA</t>
  </si>
  <si>
    <t>numer licznika</t>
  </si>
  <si>
    <t>warunki rozliczeń</t>
  </si>
  <si>
    <t>zabepieczenie</t>
  </si>
  <si>
    <t>moc umowna</t>
  </si>
  <si>
    <t>prognoza półroczna</t>
  </si>
  <si>
    <t>Strefa dzienna                  (szczytowa)</t>
  </si>
  <si>
    <t>Strefa nocna                        (pozaszczytowa)</t>
  </si>
  <si>
    <t>cena jedostkowa energii elktrycznej (netto)</t>
  </si>
  <si>
    <t>wartość netto</t>
  </si>
  <si>
    <t>Podatek VAT</t>
  </si>
  <si>
    <t>Wartość brutto</t>
  </si>
  <si>
    <t>Wartość brutto przez okres 6 miesięcy</t>
  </si>
  <si>
    <t>grupa taryfowa</t>
  </si>
  <si>
    <t>prognoza zużycia energii elektrycznej</t>
  </si>
  <si>
    <t>-</t>
  </si>
  <si>
    <t>A</t>
  </si>
  <si>
    <t>kW</t>
  </si>
  <si>
    <t>kWh</t>
  </si>
  <si>
    <t>zł</t>
  </si>
  <si>
    <t>1.</t>
  </si>
  <si>
    <t>Klatka schodowa</t>
  </si>
  <si>
    <t>ul. Bocka 3-4</t>
  </si>
  <si>
    <t>590322415300373023</t>
  </si>
  <si>
    <t>G11</t>
  </si>
  <si>
    <t>2.</t>
  </si>
  <si>
    <t>ul. Kilińskiego 4c</t>
  </si>
  <si>
    <t>590322415300266400</t>
  </si>
  <si>
    <t>3.</t>
  </si>
  <si>
    <t>ul. Kleeberga 2a</t>
  </si>
  <si>
    <t>590322415300557454</t>
  </si>
  <si>
    <t>01925129</t>
  </si>
  <si>
    <t>4.</t>
  </si>
  <si>
    <t>ul. Kleebraga 2b</t>
  </si>
  <si>
    <t>590322415300507053</t>
  </si>
  <si>
    <t>5.</t>
  </si>
  <si>
    <t>ul. Kleeberga 2c</t>
  </si>
  <si>
    <t>590322415300055882</t>
  </si>
  <si>
    <t>6.</t>
  </si>
  <si>
    <t>ul. Kleeberga 2d</t>
  </si>
  <si>
    <t>590322415300239503</t>
  </si>
  <si>
    <t>7.</t>
  </si>
  <si>
    <t>ul. Kleeberga 2e</t>
  </si>
  <si>
    <t>590322415300585839</t>
  </si>
  <si>
    <t>8.</t>
  </si>
  <si>
    <t>ul. Kościelna 12of</t>
  </si>
  <si>
    <t>590322415300248031</t>
  </si>
  <si>
    <t>9.</t>
  </si>
  <si>
    <t>ul. Kościuszki 3</t>
  </si>
  <si>
    <t>590322415300230845</t>
  </si>
  <si>
    <t>10.</t>
  </si>
  <si>
    <t>ul. Krzywoustego 31B</t>
  </si>
  <si>
    <t>590322415300330934</t>
  </si>
  <si>
    <t>11.</t>
  </si>
  <si>
    <t>ul. Krzywoustego 33B</t>
  </si>
  <si>
    <t>590322415300621957</t>
  </si>
  <si>
    <t>01586419</t>
  </si>
  <si>
    <t>C11</t>
  </si>
  <si>
    <t>12.</t>
  </si>
  <si>
    <t>ul. Krzywoustego 56</t>
  </si>
  <si>
    <t>590322415300514129</t>
  </si>
  <si>
    <t>13.</t>
  </si>
  <si>
    <t>ul. Kopernika 13</t>
  </si>
  <si>
    <t>590322415300100889</t>
  </si>
  <si>
    <t>14.</t>
  </si>
  <si>
    <t>590322415300042844</t>
  </si>
  <si>
    <t>15.</t>
  </si>
  <si>
    <t>ul. Kopernika 13D</t>
  </si>
  <si>
    <t>590322415300687366</t>
  </si>
  <si>
    <t>16.</t>
  </si>
  <si>
    <t>ul. Lwowska 3</t>
  </si>
  <si>
    <t>590322415300626655</t>
  </si>
  <si>
    <t>17.</t>
  </si>
  <si>
    <t>ul. Lwowska 17</t>
  </si>
  <si>
    <t>590322415300235192</t>
  </si>
  <si>
    <t>18.</t>
  </si>
  <si>
    <t>ul. Lwowska 26</t>
  </si>
  <si>
    <t>590322415300101237</t>
  </si>
  <si>
    <t>19.</t>
  </si>
  <si>
    <t>ul. 11 Listopada 21</t>
  </si>
  <si>
    <t>590322415300368265</t>
  </si>
  <si>
    <t>20.</t>
  </si>
  <si>
    <t>ul. 11 Listopada 30</t>
  </si>
  <si>
    <t>590322415300161590</t>
  </si>
  <si>
    <t>21.</t>
  </si>
  <si>
    <t>ul. Ludwikowska 22a</t>
  </si>
  <si>
    <t>590322415300151751</t>
  </si>
  <si>
    <t>322056066910</t>
  </si>
  <si>
    <t>22.</t>
  </si>
  <si>
    <t>ul. 3 Maja 36</t>
  </si>
  <si>
    <t>590322415300038144</t>
  </si>
  <si>
    <t>23.</t>
  </si>
  <si>
    <t>ul. 3 Masja 69</t>
  </si>
  <si>
    <t>590322415300102739</t>
  </si>
  <si>
    <t>24.</t>
  </si>
  <si>
    <t>ul. Moniuszki 68</t>
  </si>
  <si>
    <t>590322415300101428</t>
  </si>
  <si>
    <t>25.</t>
  </si>
  <si>
    <t>ul. Małopolna 12</t>
  </si>
  <si>
    <t>590322415300201609</t>
  </si>
  <si>
    <t>26.</t>
  </si>
  <si>
    <t>Rynek 34</t>
  </si>
  <si>
    <t>590322415300101466</t>
  </si>
  <si>
    <t>27.</t>
  </si>
  <si>
    <t>Rynek 37</t>
  </si>
  <si>
    <t>590322415300089474</t>
  </si>
  <si>
    <t>01630045</t>
  </si>
  <si>
    <t>28.</t>
  </si>
  <si>
    <t>Rynek 48</t>
  </si>
  <si>
    <t>590322415300403034</t>
  </si>
  <si>
    <t>29.</t>
  </si>
  <si>
    <t>ul. Rzemieślnicza 1</t>
  </si>
  <si>
    <t>590322415300049904</t>
  </si>
  <si>
    <t>30.</t>
  </si>
  <si>
    <t>ul. Rzemieślnicza 3</t>
  </si>
  <si>
    <t>590322415300116675</t>
  </si>
  <si>
    <t>31.</t>
  </si>
  <si>
    <t>ul. Wojska Polskiego 53</t>
  </si>
  <si>
    <t>590322415300035341</t>
  </si>
  <si>
    <t>32.</t>
  </si>
  <si>
    <t>ul. Wiejska 39</t>
  </si>
  <si>
    <t>590322415300290160</t>
  </si>
  <si>
    <t>33.</t>
  </si>
  <si>
    <t>Podwórko</t>
  </si>
  <si>
    <t>ul. Św. Jadwigi 1-5</t>
  </si>
  <si>
    <t>590322415300276348</t>
  </si>
  <si>
    <t>34.</t>
  </si>
  <si>
    <t>Rynek 25</t>
  </si>
  <si>
    <t>590322415300877880</t>
  </si>
  <si>
    <t>35.</t>
  </si>
  <si>
    <t>ul. Kochanowskiego 1</t>
  </si>
  <si>
    <t>590322415300088422</t>
  </si>
  <si>
    <t>36.</t>
  </si>
  <si>
    <t>ul. Kościelna 12</t>
  </si>
  <si>
    <t>590322415300575045</t>
  </si>
  <si>
    <t>01593531</t>
  </si>
  <si>
    <t>37.</t>
  </si>
  <si>
    <t>Plac zabaw</t>
  </si>
  <si>
    <t xml:space="preserve">ul. Kilińskiego </t>
  </si>
  <si>
    <t>590322415300664183</t>
  </si>
  <si>
    <t>38.</t>
  </si>
  <si>
    <t xml:space="preserve">Fontanna </t>
  </si>
  <si>
    <t>ul. Plac Książąt Ś. 3</t>
  </si>
  <si>
    <t>590322415300755485</t>
  </si>
  <si>
    <t>01593530</t>
  </si>
  <si>
    <t>39.</t>
  </si>
  <si>
    <t>Węzeł cieplny</t>
  </si>
  <si>
    <t>590322415300287627</t>
  </si>
  <si>
    <t>40.</t>
  </si>
  <si>
    <t>Hydrofornia</t>
  </si>
  <si>
    <t>590322415300878429</t>
  </si>
  <si>
    <t>41.</t>
  </si>
  <si>
    <t>ul. Bociania 19</t>
  </si>
  <si>
    <t>590322415300603083</t>
  </si>
  <si>
    <t>42.</t>
  </si>
  <si>
    <t>Przepompownia</t>
  </si>
  <si>
    <t>590322415300100322</t>
  </si>
  <si>
    <t>43.</t>
  </si>
  <si>
    <t>ul. Słoneczna 9/5c</t>
  </si>
  <si>
    <t>590322415300888107</t>
  </si>
  <si>
    <t>44.</t>
  </si>
  <si>
    <t>ul. Bratnia 1</t>
  </si>
  <si>
    <t>590322415300125707</t>
  </si>
  <si>
    <t>45.</t>
  </si>
  <si>
    <t>Lokal mieszkalny</t>
  </si>
  <si>
    <t>ul. Sienkiewicza 4/2d</t>
  </si>
  <si>
    <t>590322415300947194</t>
  </si>
  <si>
    <t>Budynek usługowy</t>
  </si>
  <si>
    <t>ul. Wojska Polskiego 13</t>
  </si>
  <si>
    <t>590322415300169237</t>
  </si>
  <si>
    <t>Lokale użytkowe</t>
  </si>
  <si>
    <t>590322415300813970</t>
  </si>
  <si>
    <t>C21</t>
  </si>
  <si>
    <t>Lokal użytkowy</t>
  </si>
  <si>
    <t>ul. Kazimierza Wielkiego 8</t>
  </si>
  <si>
    <t>590322415300394769</t>
  </si>
  <si>
    <t>A322056066870</t>
  </si>
  <si>
    <t>Rynek 48/7</t>
  </si>
  <si>
    <t>590322415300441487</t>
  </si>
  <si>
    <t>Pawilon handlowy</t>
  </si>
  <si>
    <t>ul. Wrocławska Paw. Adm.</t>
  </si>
  <si>
    <t>590322415300386641</t>
  </si>
  <si>
    <t>Rynek 21</t>
  </si>
  <si>
    <t>590322415300741129</t>
  </si>
  <si>
    <t>ul. 3 Maja 18</t>
  </si>
  <si>
    <t>590322415300799847</t>
  </si>
  <si>
    <t>Budynek usługowy -CUS</t>
  </si>
  <si>
    <t>ul. Armii Krajowej 2</t>
  </si>
  <si>
    <t>590322415300219307</t>
  </si>
  <si>
    <t>B21</t>
  </si>
  <si>
    <t>590322415300306571</t>
  </si>
  <si>
    <t>planowane zużycie za 6 miesięcy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</si>
</sst>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indexed="8"/>
      <name val="Garamond"/>
      <family val="1"/>
      <charset val="238"/>
    </font>
    <font>
      <sz val="8"/>
      <name val="Garamond"/>
      <family val="1"/>
      <charset val="238"/>
    </font>
    <font>
      <b/>
      <sz val="8"/>
      <color indexed="8"/>
      <name val="Garamond"/>
      <family val="1"/>
      <charset val="238"/>
    </font>
    <font>
      <sz val="8"/>
      <color theme="1"/>
      <name val="Garamond"/>
      <family val="1"/>
      <charset val="238"/>
    </font>
    <font>
      <b/>
      <sz val="8"/>
      <color theme="1"/>
      <name val="Garamond"/>
      <family val="1"/>
      <charset val="238"/>
    </font>
    <font>
      <b/>
      <sz val="8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/>
    <xf numFmtId="0" fontId="2" fillId="2" borderId="2" xfId="0" applyFont="1" applyFill="1" applyBorder="1"/>
    <xf numFmtId="1" fontId="2" fillId="2" borderId="2" xfId="0" quotePrefix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/>
    <xf numFmtId="0" fontId="2" fillId="2" borderId="2" xfId="0" quotePrefix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2" borderId="1" xfId="0" applyFont="1" applyFill="1" applyBorder="1"/>
    <xf numFmtId="1" fontId="2" fillId="2" borderId="1" xfId="0" quotePrefix="1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/>
    <xf numFmtId="0" fontId="1" fillId="2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/>
    <xf numFmtId="0" fontId="2" fillId="2" borderId="5" xfId="0" applyFont="1" applyFill="1" applyBorder="1"/>
    <xf numFmtId="1" fontId="2" fillId="2" borderId="5" xfId="0" quotePrefix="1" applyNumberFormat="1" applyFont="1" applyFill="1" applyBorder="1" applyAlignment="1">
      <alignment horizontal="right" vertical="center"/>
    </xf>
    <xf numFmtId="0" fontId="2" fillId="2" borderId="5" xfId="0" quotePrefix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1" fontId="3" fillId="2" borderId="2" xfId="0" applyNumberFormat="1" applyFont="1" applyFill="1" applyBorder="1"/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2" fillId="2" borderId="5" xfId="0" applyFont="1" applyFill="1" applyBorder="1" applyAlignment="1">
      <alignment horizontal="right" vertical="center"/>
    </xf>
    <xf numFmtId="1" fontId="3" fillId="2" borderId="1" xfId="0" applyNumberFormat="1" applyFont="1" applyFill="1" applyBorder="1"/>
    <xf numFmtId="0" fontId="1" fillId="2" borderId="0" xfId="0" applyFont="1" applyFill="1" applyBorder="1"/>
    <xf numFmtId="0" fontId="1" fillId="2" borderId="6" xfId="0" applyFont="1" applyFill="1" applyBorder="1"/>
    <xf numFmtId="0" fontId="1" fillId="2" borderId="3" xfId="0" applyNumberFormat="1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1" fontId="5" fillId="0" borderId="2" xfId="0" applyNumberFormat="1" applyFont="1" applyBorder="1"/>
    <xf numFmtId="0" fontId="0" fillId="0" borderId="4" xfId="0" applyBorder="1" applyAlignment="1"/>
    <xf numFmtId="0" fontId="0" fillId="0" borderId="5" xfId="0" applyBorder="1" applyAlignment="1"/>
    <xf numFmtId="0" fontId="6" fillId="2" borderId="2" xfId="0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2" fontId="5" fillId="0" borderId="2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topLeftCell="B1" zoomScale="110" zoomScaleNormal="110" workbookViewId="0">
      <selection activeCell="T8" sqref="T7:T8"/>
    </sheetView>
  </sheetViews>
  <sheetFormatPr defaultRowHeight="15" x14ac:dyDescent="0.25"/>
  <cols>
    <col min="2" max="2" width="15.140625" customWidth="1"/>
    <col min="3" max="3" width="17.5703125" customWidth="1"/>
    <col min="4" max="4" width="14.5703125" customWidth="1"/>
    <col min="5" max="5" width="12.85546875" customWidth="1"/>
    <col min="6" max="6" width="12.28515625" customWidth="1"/>
    <col min="9" max="9" width="13.7109375" customWidth="1"/>
  </cols>
  <sheetData>
    <row r="1" spans="1:16" ht="36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ht="55.5" x14ac:dyDescent="0.25">
      <c r="A2" s="4"/>
      <c r="B2" s="5"/>
      <c r="C2" s="5"/>
      <c r="D2" s="5"/>
      <c r="E2" s="5"/>
      <c r="F2" s="3" t="s">
        <v>16</v>
      </c>
      <c r="G2" s="5"/>
      <c r="H2" s="5"/>
      <c r="I2" s="3" t="s">
        <v>17</v>
      </c>
      <c r="J2" s="5"/>
      <c r="K2" s="5"/>
      <c r="L2" s="5"/>
      <c r="M2" s="5"/>
      <c r="N2" s="5"/>
      <c r="O2" s="5"/>
      <c r="P2" s="5"/>
    </row>
    <row r="3" spans="1:16" x14ac:dyDescent="0.25">
      <c r="A3" s="6" t="s">
        <v>18</v>
      </c>
      <c r="B3" s="6" t="s">
        <v>18</v>
      </c>
      <c r="C3" s="6" t="s">
        <v>18</v>
      </c>
      <c r="D3" s="6" t="s">
        <v>18</v>
      </c>
      <c r="E3" s="6" t="s">
        <v>18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21</v>
      </c>
      <c r="K3" s="6" t="s">
        <v>21</v>
      </c>
      <c r="L3" s="6" t="s">
        <v>22</v>
      </c>
      <c r="M3" s="6" t="s">
        <v>22</v>
      </c>
      <c r="N3" s="6" t="s">
        <v>22</v>
      </c>
      <c r="O3" s="6" t="s">
        <v>22</v>
      </c>
      <c r="P3" s="6" t="s">
        <v>22</v>
      </c>
    </row>
    <row r="4" spans="1:16" x14ac:dyDescent="0.25">
      <c r="A4" s="7" t="s">
        <v>23</v>
      </c>
      <c r="B4" s="8" t="s">
        <v>24</v>
      </c>
      <c r="C4" s="9" t="s">
        <v>25</v>
      </c>
      <c r="D4" s="10" t="s">
        <v>26</v>
      </c>
      <c r="E4" s="11">
        <v>96730946</v>
      </c>
      <c r="F4" s="6" t="s">
        <v>27</v>
      </c>
      <c r="G4" s="6">
        <v>25</v>
      </c>
      <c r="H4" s="12">
        <v>15</v>
      </c>
      <c r="I4" s="13">
        <v>4200</v>
      </c>
      <c r="J4" s="8"/>
      <c r="K4" s="8"/>
      <c r="L4" s="8"/>
      <c r="M4" s="8"/>
      <c r="N4" s="8"/>
      <c r="O4" s="8"/>
      <c r="P4" s="8"/>
    </row>
    <row r="5" spans="1:16" x14ac:dyDescent="0.25">
      <c r="A5" s="7" t="s">
        <v>28</v>
      </c>
      <c r="B5" s="8" t="s">
        <v>24</v>
      </c>
      <c r="C5" s="9" t="s">
        <v>29</v>
      </c>
      <c r="D5" s="10" t="s">
        <v>30</v>
      </c>
      <c r="E5" s="11">
        <v>94056758</v>
      </c>
      <c r="F5" s="6" t="s">
        <v>27</v>
      </c>
      <c r="G5" s="6">
        <v>6</v>
      </c>
      <c r="H5" s="12">
        <v>3</v>
      </c>
      <c r="I5" s="13">
        <v>1200</v>
      </c>
      <c r="J5" s="8"/>
      <c r="K5" s="8"/>
      <c r="L5" s="8"/>
      <c r="M5" s="8"/>
      <c r="N5" s="8"/>
      <c r="O5" s="8"/>
      <c r="P5" s="8"/>
    </row>
    <row r="6" spans="1:16" x14ac:dyDescent="0.25">
      <c r="A6" s="7" t="s">
        <v>31</v>
      </c>
      <c r="B6" s="8" t="s">
        <v>24</v>
      </c>
      <c r="C6" s="9" t="s">
        <v>32</v>
      </c>
      <c r="D6" s="10" t="s">
        <v>33</v>
      </c>
      <c r="E6" s="14" t="s">
        <v>34</v>
      </c>
      <c r="F6" s="6" t="s">
        <v>27</v>
      </c>
      <c r="G6" s="6">
        <v>20</v>
      </c>
      <c r="H6" s="6">
        <v>4</v>
      </c>
      <c r="I6" s="13">
        <v>500</v>
      </c>
      <c r="J6" s="8"/>
      <c r="K6" s="8"/>
      <c r="L6" s="8"/>
      <c r="M6" s="8"/>
      <c r="N6" s="8"/>
      <c r="O6" s="8"/>
      <c r="P6" s="8"/>
    </row>
    <row r="7" spans="1:16" x14ac:dyDescent="0.25">
      <c r="A7" s="7" t="s">
        <v>35</v>
      </c>
      <c r="B7" s="8" t="s">
        <v>24</v>
      </c>
      <c r="C7" s="9" t="s">
        <v>36</v>
      </c>
      <c r="D7" s="10" t="s">
        <v>37</v>
      </c>
      <c r="E7" s="14">
        <v>14829248</v>
      </c>
      <c r="F7" s="6" t="s">
        <v>27</v>
      </c>
      <c r="G7" s="6">
        <v>20</v>
      </c>
      <c r="H7" s="6">
        <v>4</v>
      </c>
      <c r="I7" s="13">
        <v>500</v>
      </c>
      <c r="J7" s="8"/>
      <c r="K7" s="8"/>
      <c r="L7" s="8"/>
      <c r="M7" s="8"/>
      <c r="N7" s="8"/>
      <c r="O7" s="8"/>
      <c r="P7" s="8"/>
    </row>
    <row r="8" spans="1:16" x14ac:dyDescent="0.25">
      <c r="A8" s="7" t="s">
        <v>38</v>
      </c>
      <c r="B8" s="8" t="s">
        <v>24</v>
      </c>
      <c r="C8" s="9" t="s">
        <v>39</v>
      </c>
      <c r="D8" s="10" t="s">
        <v>40</v>
      </c>
      <c r="E8" s="14">
        <v>24925596</v>
      </c>
      <c r="F8" s="6" t="s">
        <v>27</v>
      </c>
      <c r="G8" s="6">
        <v>20</v>
      </c>
      <c r="H8" s="6">
        <v>4</v>
      </c>
      <c r="I8" s="13">
        <v>300</v>
      </c>
      <c r="J8" s="8"/>
      <c r="K8" s="8"/>
      <c r="L8" s="8"/>
      <c r="M8" s="8"/>
      <c r="N8" s="8"/>
      <c r="O8" s="8"/>
      <c r="P8" s="8"/>
    </row>
    <row r="9" spans="1:16" x14ac:dyDescent="0.25">
      <c r="A9" s="7" t="s">
        <v>41</v>
      </c>
      <c r="B9" s="8" t="s">
        <v>24</v>
      </c>
      <c r="C9" s="9" t="s">
        <v>42</v>
      </c>
      <c r="D9" s="10" t="s">
        <v>43</v>
      </c>
      <c r="E9" s="14">
        <v>24758223</v>
      </c>
      <c r="F9" s="6" t="s">
        <v>27</v>
      </c>
      <c r="G9" s="6">
        <v>20</v>
      </c>
      <c r="H9" s="6">
        <v>4</v>
      </c>
      <c r="I9" s="13">
        <v>300</v>
      </c>
      <c r="J9" s="8"/>
      <c r="K9" s="8"/>
      <c r="L9" s="8"/>
      <c r="M9" s="8"/>
      <c r="N9" s="8"/>
      <c r="O9" s="8"/>
      <c r="P9" s="8"/>
    </row>
    <row r="10" spans="1:16" x14ac:dyDescent="0.25">
      <c r="A10" s="7" t="s">
        <v>44</v>
      </c>
      <c r="B10" s="8" t="s">
        <v>24</v>
      </c>
      <c r="C10" s="9" t="s">
        <v>45</v>
      </c>
      <c r="D10" s="10" t="s">
        <v>46</v>
      </c>
      <c r="E10" s="14">
        <v>24800399</v>
      </c>
      <c r="F10" s="6" t="s">
        <v>27</v>
      </c>
      <c r="G10" s="6">
        <v>20</v>
      </c>
      <c r="H10" s="6">
        <v>4</v>
      </c>
      <c r="I10" s="13">
        <v>400</v>
      </c>
      <c r="J10" s="8"/>
      <c r="K10" s="8"/>
      <c r="L10" s="8"/>
      <c r="M10" s="8"/>
      <c r="N10" s="8"/>
      <c r="O10" s="8"/>
      <c r="P10" s="8"/>
    </row>
    <row r="11" spans="1:16" x14ac:dyDescent="0.25">
      <c r="A11" s="7" t="s">
        <v>47</v>
      </c>
      <c r="B11" s="8" t="s">
        <v>24</v>
      </c>
      <c r="C11" s="9" t="s">
        <v>48</v>
      </c>
      <c r="D11" s="10" t="s">
        <v>49</v>
      </c>
      <c r="E11" s="11">
        <v>70086707</v>
      </c>
      <c r="F11" s="6" t="s">
        <v>27</v>
      </c>
      <c r="G11" s="6">
        <v>25</v>
      </c>
      <c r="H11" s="6">
        <v>5</v>
      </c>
      <c r="I11" s="13">
        <v>400</v>
      </c>
      <c r="J11" s="8"/>
      <c r="K11" s="8"/>
      <c r="L11" s="8"/>
      <c r="M11" s="8"/>
      <c r="N11" s="8"/>
      <c r="O11" s="8"/>
      <c r="P11" s="8"/>
    </row>
    <row r="12" spans="1:16" x14ac:dyDescent="0.25">
      <c r="A12" s="7" t="s">
        <v>50</v>
      </c>
      <c r="B12" s="8" t="s">
        <v>24</v>
      </c>
      <c r="C12" s="9" t="s">
        <v>51</v>
      </c>
      <c r="D12" s="10" t="s">
        <v>52</v>
      </c>
      <c r="E12" s="11">
        <v>80909768</v>
      </c>
      <c r="F12" s="6" t="s">
        <v>27</v>
      </c>
      <c r="G12" s="6">
        <v>20</v>
      </c>
      <c r="H12" s="6">
        <v>4</v>
      </c>
      <c r="I12" s="13">
        <v>100</v>
      </c>
      <c r="J12" s="8"/>
      <c r="K12" s="8"/>
      <c r="L12" s="8"/>
      <c r="M12" s="8"/>
      <c r="N12" s="8"/>
      <c r="O12" s="8"/>
      <c r="P12" s="8"/>
    </row>
    <row r="13" spans="1:16" x14ac:dyDescent="0.25">
      <c r="A13" s="7" t="s">
        <v>53</v>
      </c>
      <c r="B13" s="8" t="s">
        <v>24</v>
      </c>
      <c r="C13" s="9" t="s">
        <v>54</v>
      </c>
      <c r="D13" s="10" t="s">
        <v>55</v>
      </c>
      <c r="E13" s="14">
        <v>70148976</v>
      </c>
      <c r="F13" s="6" t="s">
        <v>27</v>
      </c>
      <c r="G13" s="6">
        <v>25</v>
      </c>
      <c r="H13" s="12">
        <v>5</v>
      </c>
      <c r="I13" s="13">
        <v>600</v>
      </c>
      <c r="J13" s="8"/>
      <c r="K13" s="8"/>
      <c r="L13" s="8"/>
      <c r="M13" s="8"/>
      <c r="N13" s="8"/>
      <c r="O13" s="8"/>
      <c r="P13" s="8"/>
    </row>
    <row r="14" spans="1:16" x14ac:dyDescent="0.25">
      <c r="A14" s="7" t="s">
        <v>56</v>
      </c>
      <c r="B14" s="8" t="s">
        <v>24</v>
      </c>
      <c r="C14" s="9" t="s">
        <v>57</v>
      </c>
      <c r="D14" s="10" t="s">
        <v>58</v>
      </c>
      <c r="E14" s="14" t="s">
        <v>59</v>
      </c>
      <c r="F14" s="6" t="s">
        <v>60</v>
      </c>
      <c r="G14" s="6">
        <v>11</v>
      </c>
      <c r="H14" s="12">
        <v>5</v>
      </c>
      <c r="I14" s="13">
        <v>2000</v>
      </c>
      <c r="J14" s="8"/>
      <c r="K14" s="8"/>
      <c r="L14" s="8"/>
      <c r="M14" s="8"/>
      <c r="N14" s="8"/>
      <c r="O14" s="8"/>
      <c r="P14" s="8"/>
    </row>
    <row r="15" spans="1:16" x14ac:dyDescent="0.25">
      <c r="A15" s="7" t="s">
        <v>61</v>
      </c>
      <c r="B15" s="8" t="s">
        <v>24</v>
      </c>
      <c r="C15" s="9" t="s">
        <v>62</v>
      </c>
      <c r="D15" s="10" t="s">
        <v>63</v>
      </c>
      <c r="E15" s="14">
        <v>80916216</v>
      </c>
      <c r="F15" s="6" t="s">
        <v>27</v>
      </c>
      <c r="G15" s="6">
        <v>25</v>
      </c>
      <c r="H15" s="12">
        <v>5</v>
      </c>
      <c r="I15" s="13">
        <v>300</v>
      </c>
      <c r="J15" s="8"/>
      <c r="K15" s="8"/>
      <c r="L15" s="8"/>
      <c r="M15" s="8"/>
      <c r="N15" s="8"/>
      <c r="O15" s="8"/>
      <c r="P15" s="8"/>
    </row>
    <row r="16" spans="1:16" x14ac:dyDescent="0.25">
      <c r="A16" s="7" t="s">
        <v>64</v>
      </c>
      <c r="B16" s="8" t="s">
        <v>24</v>
      </c>
      <c r="C16" s="9" t="s">
        <v>65</v>
      </c>
      <c r="D16" s="10" t="s">
        <v>66</v>
      </c>
      <c r="E16" s="14">
        <v>70311085</v>
      </c>
      <c r="F16" s="6" t="s">
        <v>27</v>
      </c>
      <c r="G16" s="6">
        <v>32</v>
      </c>
      <c r="H16" s="12">
        <v>6</v>
      </c>
      <c r="I16" s="13">
        <v>1000</v>
      </c>
      <c r="J16" s="8"/>
      <c r="K16" s="8"/>
      <c r="L16" s="8"/>
      <c r="M16" s="8"/>
      <c r="N16" s="8"/>
      <c r="O16" s="8"/>
      <c r="P16" s="8"/>
    </row>
    <row r="17" spans="1:16" x14ac:dyDescent="0.25">
      <c r="A17" s="7" t="s">
        <v>67</v>
      </c>
      <c r="B17" s="8" t="s">
        <v>24</v>
      </c>
      <c r="C17" s="9" t="s">
        <v>65</v>
      </c>
      <c r="D17" s="10" t="s">
        <v>68</v>
      </c>
      <c r="E17" s="14">
        <v>95365923</v>
      </c>
      <c r="F17" s="6" t="s">
        <v>27</v>
      </c>
      <c r="G17" s="6">
        <v>32</v>
      </c>
      <c r="H17" s="12">
        <v>7</v>
      </c>
      <c r="I17" s="13">
        <v>10000</v>
      </c>
      <c r="J17" s="8"/>
      <c r="K17" s="8"/>
      <c r="L17" s="8"/>
      <c r="M17" s="8"/>
      <c r="N17" s="8"/>
      <c r="O17" s="8"/>
      <c r="P17" s="8"/>
    </row>
    <row r="18" spans="1:16" x14ac:dyDescent="0.25">
      <c r="A18" s="7" t="s">
        <v>69</v>
      </c>
      <c r="B18" s="8" t="s">
        <v>24</v>
      </c>
      <c r="C18" s="9" t="s">
        <v>70</v>
      </c>
      <c r="D18" s="10" t="s">
        <v>71</v>
      </c>
      <c r="E18" s="11">
        <v>91548082</v>
      </c>
      <c r="F18" s="6" t="s">
        <v>27</v>
      </c>
      <c r="G18" s="6">
        <v>25</v>
      </c>
      <c r="H18" s="12">
        <v>16</v>
      </c>
      <c r="I18" s="13">
        <v>1800</v>
      </c>
      <c r="J18" s="8"/>
      <c r="K18" s="8"/>
      <c r="L18" s="8"/>
      <c r="M18" s="8"/>
      <c r="N18" s="8"/>
      <c r="O18" s="8"/>
      <c r="P18" s="8"/>
    </row>
    <row r="19" spans="1:16" x14ac:dyDescent="0.25">
      <c r="A19" s="7" t="s">
        <v>72</v>
      </c>
      <c r="B19" s="8" t="s">
        <v>24</v>
      </c>
      <c r="C19" s="9" t="s">
        <v>73</v>
      </c>
      <c r="D19" s="10" t="s">
        <v>74</v>
      </c>
      <c r="E19" s="11">
        <v>94926214</v>
      </c>
      <c r="F19" s="6" t="s">
        <v>60</v>
      </c>
      <c r="G19" s="6">
        <v>25</v>
      </c>
      <c r="H19" s="12">
        <v>15</v>
      </c>
      <c r="I19" s="13">
        <v>2700</v>
      </c>
      <c r="J19" s="8"/>
      <c r="K19" s="8"/>
      <c r="L19" s="8"/>
      <c r="M19" s="8"/>
      <c r="N19" s="8"/>
      <c r="O19" s="8"/>
      <c r="P19" s="8"/>
    </row>
    <row r="20" spans="1:16" x14ac:dyDescent="0.25">
      <c r="A20" s="7" t="s">
        <v>75</v>
      </c>
      <c r="B20" s="8" t="s">
        <v>24</v>
      </c>
      <c r="C20" s="9" t="s">
        <v>76</v>
      </c>
      <c r="D20" s="10" t="s">
        <v>77</v>
      </c>
      <c r="E20" s="11">
        <v>70617085</v>
      </c>
      <c r="F20" s="6" t="s">
        <v>27</v>
      </c>
      <c r="G20" s="6">
        <v>25</v>
      </c>
      <c r="H20" s="12">
        <v>5</v>
      </c>
      <c r="I20" s="13">
        <v>700</v>
      </c>
      <c r="J20" s="8"/>
      <c r="K20" s="8"/>
      <c r="L20" s="8"/>
      <c r="M20" s="8"/>
      <c r="N20" s="8"/>
      <c r="O20" s="8"/>
      <c r="P20" s="8"/>
    </row>
    <row r="21" spans="1:16" x14ac:dyDescent="0.25">
      <c r="A21" s="7" t="s">
        <v>78</v>
      </c>
      <c r="B21" s="8" t="s">
        <v>24</v>
      </c>
      <c r="C21" s="9" t="s">
        <v>79</v>
      </c>
      <c r="D21" s="10" t="s">
        <v>80</v>
      </c>
      <c r="E21" s="11">
        <v>70617023</v>
      </c>
      <c r="F21" s="6" t="s">
        <v>27</v>
      </c>
      <c r="G21" s="6">
        <v>25</v>
      </c>
      <c r="H21" s="12">
        <v>5</v>
      </c>
      <c r="I21" s="13">
        <v>300</v>
      </c>
      <c r="J21" s="8"/>
      <c r="K21" s="8"/>
      <c r="L21" s="8"/>
      <c r="M21" s="8"/>
      <c r="N21" s="8"/>
      <c r="O21" s="8"/>
      <c r="P21" s="8"/>
    </row>
    <row r="22" spans="1:16" x14ac:dyDescent="0.25">
      <c r="A22" s="7" t="s">
        <v>81</v>
      </c>
      <c r="B22" s="8" t="s">
        <v>24</v>
      </c>
      <c r="C22" s="9" t="s">
        <v>82</v>
      </c>
      <c r="D22" s="10" t="s">
        <v>83</v>
      </c>
      <c r="E22" s="11">
        <v>92574224</v>
      </c>
      <c r="F22" s="6" t="s">
        <v>27</v>
      </c>
      <c r="G22" s="6">
        <v>25</v>
      </c>
      <c r="H22" s="6">
        <v>5</v>
      </c>
      <c r="I22" s="13">
        <v>300</v>
      </c>
      <c r="J22" s="8"/>
      <c r="K22" s="8"/>
      <c r="L22" s="8"/>
      <c r="M22" s="8"/>
      <c r="N22" s="8"/>
      <c r="O22" s="8"/>
      <c r="P22" s="8"/>
    </row>
    <row r="23" spans="1:16" x14ac:dyDescent="0.25">
      <c r="A23" s="7" t="s">
        <v>84</v>
      </c>
      <c r="B23" s="8" t="s">
        <v>24</v>
      </c>
      <c r="C23" s="9" t="s">
        <v>85</v>
      </c>
      <c r="D23" s="10" t="s">
        <v>86</v>
      </c>
      <c r="E23" s="11">
        <v>80976660</v>
      </c>
      <c r="F23" s="6" t="s">
        <v>27</v>
      </c>
      <c r="G23" s="6">
        <v>25</v>
      </c>
      <c r="H23" s="6">
        <v>5</v>
      </c>
      <c r="I23" s="13">
        <v>300</v>
      </c>
      <c r="J23" s="8"/>
      <c r="K23" s="8"/>
      <c r="L23" s="8"/>
      <c r="M23" s="8"/>
      <c r="N23" s="8"/>
      <c r="O23" s="8"/>
      <c r="P23" s="8"/>
    </row>
    <row r="24" spans="1:16" x14ac:dyDescent="0.25">
      <c r="A24" s="7" t="s">
        <v>87</v>
      </c>
      <c r="B24" s="8" t="s">
        <v>24</v>
      </c>
      <c r="C24" s="9" t="s">
        <v>88</v>
      </c>
      <c r="D24" s="10" t="s">
        <v>89</v>
      </c>
      <c r="E24" s="14" t="s">
        <v>90</v>
      </c>
      <c r="F24" s="6" t="s">
        <v>60</v>
      </c>
      <c r="G24" s="6">
        <v>40</v>
      </c>
      <c r="H24" s="6">
        <v>24</v>
      </c>
      <c r="I24" s="13">
        <v>2000</v>
      </c>
      <c r="J24" s="8"/>
      <c r="K24" s="8"/>
      <c r="L24" s="8"/>
      <c r="M24" s="8"/>
      <c r="N24" s="8"/>
      <c r="O24" s="8"/>
      <c r="P24" s="8"/>
    </row>
    <row r="25" spans="1:16" x14ac:dyDescent="0.25">
      <c r="A25" s="7" t="s">
        <v>91</v>
      </c>
      <c r="B25" s="8" t="s">
        <v>24</v>
      </c>
      <c r="C25" s="9" t="s">
        <v>92</v>
      </c>
      <c r="D25" s="10" t="s">
        <v>93</v>
      </c>
      <c r="E25" s="11">
        <v>70274249</v>
      </c>
      <c r="F25" s="6" t="s">
        <v>27</v>
      </c>
      <c r="G25" s="6">
        <v>25</v>
      </c>
      <c r="H25" s="6">
        <v>5</v>
      </c>
      <c r="I25" s="13">
        <v>600</v>
      </c>
      <c r="J25" s="8"/>
      <c r="K25" s="8"/>
      <c r="L25" s="8"/>
      <c r="M25" s="8"/>
      <c r="N25" s="8"/>
      <c r="O25" s="8"/>
      <c r="P25" s="8"/>
    </row>
    <row r="26" spans="1:16" x14ac:dyDescent="0.25">
      <c r="A26" s="7" t="s">
        <v>94</v>
      </c>
      <c r="B26" s="8" t="s">
        <v>24</v>
      </c>
      <c r="C26" s="9" t="s">
        <v>95</v>
      </c>
      <c r="D26" s="10" t="s">
        <v>96</v>
      </c>
      <c r="E26" s="11">
        <v>70274329</v>
      </c>
      <c r="F26" s="6" t="s">
        <v>27</v>
      </c>
      <c r="G26" s="6">
        <v>25</v>
      </c>
      <c r="H26" s="12">
        <v>5</v>
      </c>
      <c r="I26" s="13">
        <v>750</v>
      </c>
      <c r="J26" s="8"/>
      <c r="K26" s="8"/>
      <c r="L26" s="8"/>
      <c r="M26" s="8"/>
      <c r="N26" s="8"/>
      <c r="O26" s="8"/>
      <c r="P26" s="8"/>
    </row>
    <row r="27" spans="1:16" x14ac:dyDescent="0.25">
      <c r="A27" s="7" t="s">
        <v>97</v>
      </c>
      <c r="B27" s="8" t="s">
        <v>24</v>
      </c>
      <c r="C27" s="9" t="s">
        <v>98</v>
      </c>
      <c r="D27" s="10" t="s">
        <v>99</v>
      </c>
      <c r="E27" s="11">
        <v>22925722</v>
      </c>
      <c r="F27" s="6" t="s">
        <v>27</v>
      </c>
      <c r="G27" s="6">
        <v>32</v>
      </c>
      <c r="H27" s="12">
        <v>7</v>
      </c>
      <c r="I27" s="13">
        <v>11500</v>
      </c>
      <c r="J27" s="8"/>
      <c r="K27" s="8"/>
      <c r="L27" s="8"/>
      <c r="M27" s="8"/>
      <c r="N27" s="8"/>
      <c r="O27" s="8"/>
      <c r="P27" s="8"/>
    </row>
    <row r="28" spans="1:16" x14ac:dyDescent="0.25">
      <c r="A28" s="7" t="s">
        <v>100</v>
      </c>
      <c r="B28" s="8" t="s">
        <v>24</v>
      </c>
      <c r="C28" s="9" t="s">
        <v>101</v>
      </c>
      <c r="D28" s="10" t="s">
        <v>102</v>
      </c>
      <c r="E28" s="11">
        <v>25532144</v>
      </c>
      <c r="F28" s="6" t="s">
        <v>27</v>
      </c>
      <c r="G28" s="6">
        <v>16</v>
      </c>
      <c r="H28" s="12">
        <v>3</v>
      </c>
      <c r="I28" s="13">
        <v>90</v>
      </c>
      <c r="J28" s="8"/>
      <c r="K28" s="8"/>
      <c r="L28" s="8"/>
      <c r="M28" s="8"/>
      <c r="N28" s="8"/>
      <c r="O28" s="8"/>
      <c r="P28" s="8"/>
    </row>
    <row r="29" spans="1:16" x14ac:dyDescent="0.25">
      <c r="A29" s="7" t="s">
        <v>103</v>
      </c>
      <c r="B29" s="8" t="s">
        <v>24</v>
      </c>
      <c r="C29" s="9" t="s">
        <v>104</v>
      </c>
      <c r="D29" s="10" t="s">
        <v>105</v>
      </c>
      <c r="E29" s="11">
        <v>80906489</v>
      </c>
      <c r="F29" s="6" t="s">
        <v>27</v>
      </c>
      <c r="G29" s="6">
        <v>25</v>
      </c>
      <c r="H29" s="12">
        <v>5</v>
      </c>
      <c r="I29" s="13">
        <v>400</v>
      </c>
      <c r="J29" s="8"/>
      <c r="K29" s="8"/>
      <c r="L29" s="8"/>
      <c r="M29" s="8"/>
      <c r="N29" s="8"/>
      <c r="O29" s="8"/>
      <c r="P29" s="8"/>
    </row>
    <row r="30" spans="1:16" x14ac:dyDescent="0.25">
      <c r="A30" s="7" t="s">
        <v>106</v>
      </c>
      <c r="B30" s="8" t="s">
        <v>24</v>
      </c>
      <c r="C30" s="9" t="s">
        <v>107</v>
      </c>
      <c r="D30" s="10" t="s">
        <v>108</v>
      </c>
      <c r="E30" s="14" t="s">
        <v>109</v>
      </c>
      <c r="F30" s="6" t="s">
        <v>27</v>
      </c>
      <c r="G30" s="6">
        <v>10</v>
      </c>
      <c r="H30" s="12">
        <v>2</v>
      </c>
      <c r="I30" s="13">
        <v>900</v>
      </c>
      <c r="J30" s="8"/>
      <c r="K30" s="8"/>
      <c r="L30" s="8"/>
      <c r="M30" s="8"/>
      <c r="N30" s="8"/>
      <c r="O30" s="8"/>
      <c r="P30" s="8"/>
    </row>
    <row r="31" spans="1:16" x14ac:dyDescent="0.25">
      <c r="A31" s="7" t="s">
        <v>110</v>
      </c>
      <c r="B31" s="8" t="s">
        <v>24</v>
      </c>
      <c r="C31" s="9" t="s">
        <v>111</v>
      </c>
      <c r="D31" s="10" t="s">
        <v>112</v>
      </c>
      <c r="E31" s="11">
        <v>70148690</v>
      </c>
      <c r="F31" s="6" t="s">
        <v>60</v>
      </c>
      <c r="G31" s="6">
        <v>16</v>
      </c>
      <c r="H31" s="12">
        <v>3</v>
      </c>
      <c r="I31" s="13">
        <v>1800</v>
      </c>
      <c r="J31" s="8"/>
      <c r="K31" s="8"/>
      <c r="L31" s="8"/>
      <c r="M31" s="8"/>
      <c r="N31" s="8"/>
      <c r="O31" s="8"/>
      <c r="P31" s="8"/>
    </row>
    <row r="32" spans="1:16" x14ac:dyDescent="0.25">
      <c r="A32" s="7" t="s">
        <v>113</v>
      </c>
      <c r="B32" s="8" t="s">
        <v>24</v>
      </c>
      <c r="C32" s="9" t="s">
        <v>114</v>
      </c>
      <c r="D32" s="10" t="s">
        <v>115</v>
      </c>
      <c r="E32" s="11">
        <v>92690117</v>
      </c>
      <c r="F32" s="6" t="s">
        <v>27</v>
      </c>
      <c r="G32" s="6">
        <v>16</v>
      </c>
      <c r="H32" s="12">
        <v>3</v>
      </c>
      <c r="I32" s="13">
        <v>100</v>
      </c>
      <c r="J32" s="8"/>
      <c r="K32" s="8"/>
      <c r="L32" s="8"/>
      <c r="M32" s="8"/>
      <c r="N32" s="8"/>
      <c r="O32" s="8"/>
      <c r="P32" s="8"/>
    </row>
    <row r="33" spans="1:16" x14ac:dyDescent="0.25">
      <c r="A33" s="7" t="s">
        <v>116</v>
      </c>
      <c r="B33" s="8" t="s">
        <v>24</v>
      </c>
      <c r="C33" s="9" t="s">
        <v>117</v>
      </c>
      <c r="D33" s="10" t="s">
        <v>118</v>
      </c>
      <c r="E33" s="11">
        <v>60027695</v>
      </c>
      <c r="F33" s="6" t="s">
        <v>27</v>
      </c>
      <c r="G33" s="6">
        <v>10</v>
      </c>
      <c r="H33" s="12">
        <v>2</v>
      </c>
      <c r="I33" s="13">
        <v>120</v>
      </c>
      <c r="J33" s="8"/>
      <c r="K33" s="8"/>
      <c r="L33" s="8"/>
      <c r="M33" s="8"/>
      <c r="N33" s="8"/>
      <c r="O33" s="8"/>
      <c r="P33" s="8"/>
    </row>
    <row r="34" spans="1:16" x14ac:dyDescent="0.25">
      <c r="A34" s="7" t="s">
        <v>119</v>
      </c>
      <c r="B34" s="8" t="s">
        <v>24</v>
      </c>
      <c r="C34" s="9" t="s">
        <v>120</v>
      </c>
      <c r="D34" s="10" t="s">
        <v>121</v>
      </c>
      <c r="E34" s="11">
        <v>71455188</v>
      </c>
      <c r="F34" s="6" t="s">
        <v>27</v>
      </c>
      <c r="G34" s="6">
        <v>32</v>
      </c>
      <c r="H34" s="6">
        <v>19</v>
      </c>
      <c r="I34" s="13">
        <v>2400</v>
      </c>
      <c r="J34" s="8"/>
      <c r="K34" s="8"/>
      <c r="L34" s="8"/>
      <c r="M34" s="8"/>
      <c r="N34" s="8"/>
      <c r="O34" s="8"/>
      <c r="P34" s="8"/>
    </row>
    <row r="35" spans="1:16" x14ac:dyDescent="0.25">
      <c r="A35" s="7" t="s">
        <v>122</v>
      </c>
      <c r="B35" s="8" t="s">
        <v>24</v>
      </c>
      <c r="C35" s="9" t="s">
        <v>123</v>
      </c>
      <c r="D35" s="10" t="s">
        <v>124</v>
      </c>
      <c r="E35" s="11">
        <v>70097397</v>
      </c>
      <c r="F35" s="6" t="s">
        <v>27</v>
      </c>
      <c r="G35" s="6">
        <v>25</v>
      </c>
      <c r="H35" s="6">
        <v>5</v>
      </c>
      <c r="I35" s="13">
        <v>70</v>
      </c>
      <c r="J35" s="8"/>
      <c r="K35" s="8"/>
      <c r="L35" s="8"/>
      <c r="M35" s="8"/>
      <c r="N35" s="8"/>
      <c r="O35" s="8"/>
      <c r="P35" s="8"/>
    </row>
    <row r="36" spans="1:16" x14ac:dyDescent="0.25">
      <c r="A36" s="7" t="s">
        <v>125</v>
      </c>
      <c r="B36" s="8" t="s">
        <v>126</v>
      </c>
      <c r="C36" s="9" t="s">
        <v>127</v>
      </c>
      <c r="D36" s="10" t="s">
        <v>128</v>
      </c>
      <c r="E36" s="14">
        <v>60027863</v>
      </c>
      <c r="F36" s="6" t="s">
        <v>60</v>
      </c>
      <c r="G36" s="6">
        <v>16</v>
      </c>
      <c r="H36" s="6">
        <v>3</v>
      </c>
      <c r="I36" s="13">
        <v>350</v>
      </c>
      <c r="J36" s="8"/>
      <c r="K36" s="8"/>
      <c r="L36" s="8"/>
      <c r="M36" s="8"/>
      <c r="N36" s="8"/>
      <c r="O36" s="8"/>
      <c r="P36" s="8"/>
    </row>
    <row r="37" spans="1:16" x14ac:dyDescent="0.25">
      <c r="A37" s="7" t="s">
        <v>129</v>
      </c>
      <c r="B37" s="8" t="s">
        <v>126</v>
      </c>
      <c r="C37" s="9" t="s">
        <v>130</v>
      </c>
      <c r="D37" s="10" t="s">
        <v>131</v>
      </c>
      <c r="E37" s="11">
        <v>80909899</v>
      </c>
      <c r="F37" s="6" t="s">
        <v>27</v>
      </c>
      <c r="G37" s="6">
        <v>6</v>
      </c>
      <c r="H37" s="6">
        <v>1</v>
      </c>
      <c r="I37" s="13">
        <v>800</v>
      </c>
      <c r="J37" s="8"/>
      <c r="K37" s="8"/>
      <c r="L37" s="8"/>
      <c r="M37" s="8"/>
      <c r="N37" s="8"/>
      <c r="O37" s="8"/>
      <c r="P37" s="8"/>
    </row>
    <row r="38" spans="1:16" x14ac:dyDescent="0.25">
      <c r="A38" s="7" t="s">
        <v>132</v>
      </c>
      <c r="B38" s="8" t="s">
        <v>126</v>
      </c>
      <c r="C38" s="9" t="s">
        <v>133</v>
      </c>
      <c r="D38" s="10" t="s">
        <v>134</v>
      </c>
      <c r="E38" s="11">
        <v>600704437</v>
      </c>
      <c r="F38" s="6" t="s">
        <v>60</v>
      </c>
      <c r="G38" s="6">
        <v>16</v>
      </c>
      <c r="H38" s="6">
        <v>3</v>
      </c>
      <c r="I38" s="13">
        <v>600</v>
      </c>
      <c r="J38" s="8"/>
      <c r="K38" s="8"/>
      <c r="L38" s="8"/>
      <c r="M38" s="8"/>
      <c r="N38" s="8"/>
      <c r="O38" s="8"/>
      <c r="P38" s="8"/>
    </row>
    <row r="39" spans="1:16" x14ac:dyDescent="0.25">
      <c r="A39" s="7" t="s">
        <v>135</v>
      </c>
      <c r="B39" s="8" t="s">
        <v>126</v>
      </c>
      <c r="C39" s="9" t="s">
        <v>136</v>
      </c>
      <c r="D39" s="10" t="s">
        <v>137</v>
      </c>
      <c r="E39" s="14" t="s">
        <v>138</v>
      </c>
      <c r="F39" s="6" t="s">
        <v>60</v>
      </c>
      <c r="G39" s="6">
        <v>10</v>
      </c>
      <c r="H39" s="6">
        <v>2</v>
      </c>
      <c r="I39" s="13">
        <v>300</v>
      </c>
      <c r="J39" s="8"/>
      <c r="K39" s="8"/>
      <c r="L39" s="8"/>
      <c r="M39" s="8"/>
      <c r="N39" s="8"/>
      <c r="O39" s="8"/>
      <c r="P39" s="8"/>
    </row>
    <row r="40" spans="1:16" x14ac:dyDescent="0.25">
      <c r="A40" s="7" t="s">
        <v>139</v>
      </c>
      <c r="B40" s="8" t="s">
        <v>140</v>
      </c>
      <c r="C40" s="9" t="s">
        <v>141</v>
      </c>
      <c r="D40" s="10" t="s">
        <v>142</v>
      </c>
      <c r="E40" s="11">
        <v>96545898</v>
      </c>
      <c r="F40" s="6" t="s">
        <v>60</v>
      </c>
      <c r="G40" s="6">
        <v>20</v>
      </c>
      <c r="H40" s="6">
        <v>11</v>
      </c>
      <c r="I40" s="13">
        <v>700</v>
      </c>
      <c r="J40" s="8"/>
      <c r="K40" s="8"/>
      <c r="L40" s="8"/>
      <c r="M40" s="8"/>
      <c r="N40" s="8"/>
      <c r="O40" s="8"/>
      <c r="P40" s="8"/>
    </row>
    <row r="41" spans="1:16" x14ac:dyDescent="0.25">
      <c r="A41" s="7" t="s">
        <v>143</v>
      </c>
      <c r="B41" s="8" t="s">
        <v>144</v>
      </c>
      <c r="C41" s="9" t="s">
        <v>145</v>
      </c>
      <c r="D41" s="10" t="s">
        <v>146</v>
      </c>
      <c r="E41" s="14" t="s">
        <v>147</v>
      </c>
      <c r="F41" s="6" t="s">
        <v>60</v>
      </c>
      <c r="G41" s="6">
        <v>10</v>
      </c>
      <c r="H41" s="6">
        <v>2</v>
      </c>
      <c r="I41" s="13">
        <v>30</v>
      </c>
      <c r="J41" s="8"/>
      <c r="K41" s="8"/>
      <c r="L41" s="8"/>
      <c r="M41" s="8"/>
      <c r="N41" s="8"/>
      <c r="O41" s="8"/>
      <c r="P41" s="8"/>
    </row>
    <row r="42" spans="1:16" x14ac:dyDescent="0.25">
      <c r="A42" s="7" t="s">
        <v>148</v>
      </c>
      <c r="B42" s="8" t="s">
        <v>149</v>
      </c>
      <c r="C42" s="9" t="s">
        <v>70</v>
      </c>
      <c r="D42" s="10" t="s">
        <v>150</v>
      </c>
      <c r="E42" s="11">
        <v>91548048</v>
      </c>
      <c r="F42" s="6" t="s">
        <v>27</v>
      </c>
      <c r="G42" s="6">
        <v>16</v>
      </c>
      <c r="H42" s="6">
        <v>8</v>
      </c>
      <c r="I42" s="13">
        <v>1500</v>
      </c>
      <c r="J42" s="8"/>
      <c r="K42" s="8"/>
      <c r="L42" s="8"/>
      <c r="M42" s="8"/>
      <c r="N42" s="8"/>
      <c r="O42" s="8"/>
      <c r="P42" s="8"/>
    </row>
    <row r="43" spans="1:16" x14ac:dyDescent="0.25">
      <c r="A43" s="7" t="s">
        <v>151</v>
      </c>
      <c r="B43" s="8" t="s">
        <v>152</v>
      </c>
      <c r="C43" s="9" t="s">
        <v>70</v>
      </c>
      <c r="D43" s="10" t="s">
        <v>153</v>
      </c>
      <c r="E43" s="11">
        <v>71829250</v>
      </c>
      <c r="F43" s="6" t="s">
        <v>27</v>
      </c>
      <c r="G43" s="6">
        <v>10</v>
      </c>
      <c r="H43" s="6">
        <v>6</v>
      </c>
      <c r="I43" s="13">
        <v>30</v>
      </c>
      <c r="J43" s="8"/>
      <c r="K43" s="8"/>
      <c r="L43" s="8"/>
      <c r="M43" s="8"/>
      <c r="N43" s="8"/>
      <c r="O43" s="8"/>
      <c r="P43" s="8"/>
    </row>
    <row r="44" spans="1:16" x14ac:dyDescent="0.25">
      <c r="A44" s="7" t="s">
        <v>154</v>
      </c>
      <c r="B44" s="8" t="s">
        <v>126</v>
      </c>
      <c r="C44" s="9" t="s">
        <v>155</v>
      </c>
      <c r="D44" s="10" t="s">
        <v>156</v>
      </c>
      <c r="E44" s="11">
        <v>80865658</v>
      </c>
      <c r="F44" s="6" t="s">
        <v>60</v>
      </c>
      <c r="G44" s="6">
        <v>6</v>
      </c>
      <c r="H44" s="6">
        <v>1</v>
      </c>
      <c r="I44" s="13">
        <v>800</v>
      </c>
      <c r="J44" s="8"/>
      <c r="K44" s="8"/>
      <c r="L44" s="8"/>
      <c r="M44" s="8"/>
      <c r="N44" s="8"/>
      <c r="O44" s="8"/>
      <c r="P44" s="8"/>
    </row>
    <row r="45" spans="1:16" x14ac:dyDescent="0.25">
      <c r="A45" s="7" t="s">
        <v>157</v>
      </c>
      <c r="B45" s="8" t="s">
        <v>158</v>
      </c>
      <c r="C45" s="9" t="s">
        <v>85</v>
      </c>
      <c r="D45" s="10" t="s">
        <v>159</v>
      </c>
      <c r="E45" s="11">
        <v>96545800</v>
      </c>
      <c r="F45" s="6" t="s">
        <v>60</v>
      </c>
      <c r="G45" s="6">
        <v>25</v>
      </c>
      <c r="H45" s="6">
        <v>15</v>
      </c>
      <c r="I45" s="13">
        <v>60</v>
      </c>
      <c r="J45" s="8"/>
      <c r="K45" s="8"/>
      <c r="L45" s="8"/>
      <c r="M45" s="8"/>
      <c r="N45" s="8"/>
      <c r="O45" s="8"/>
      <c r="P45" s="8"/>
    </row>
    <row r="46" spans="1:16" x14ac:dyDescent="0.25">
      <c r="A46" s="7" t="s">
        <v>160</v>
      </c>
      <c r="B46" s="8" t="s">
        <v>24</v>
      </c>
      <c r="C46" s="9" t="s">
        <v>161</v>
      </c>
      <c r="D46" s="10" t="s">
        <v>162</v>
      </c>
      <c r="E46" s="11">
        <v>95372652</v>
      </c>
      <c r="F46" s="6" t="s">
        <v>27</v>
      </c>
      <c r="G46" s="6">
        <v>10</v>
      </c>
      <c r="H46" s="6">
        <v>2</v>
      </c>
      <c r="I46" s="13">
        <v>45</v>
      </c>
      <c r="J46" s="8"/>
      <c r="K46" s="8"/>
      <c r="L46" s="8"/>
      <c r="M46" s="8"/>
      <c r="N46" s="8"/>
      <c r="O46" s="8"/>
      <c r="P46" s="8"/>
    </row>
    <row r="47" spans="1:16" x14ac:dyDescent="0.25">
      <c r="A47" s="7" t="s">
        <v>163</v>
      </c>
      <c r="B47" s="8" t="s">
        <v>149</v>
      </c>
      <c r="C47" s="9" t="s">
        <v>164</v>
      </c>
      <c r="D47" s="10" t="s">
        <v>165</v>
      </c>
      <c r="E47" s="11">
        <v>70238837</v>
      </c>
      <c r="F47" s="6" t="s">
        <v>27</v>
      </c>
      <c r="G47" s="6">
        <v>10</v>
      </c>
      <c r="H47" s="6">
        <v>2</v>
      </c>
      <c r="I47" s="13">
        <v>250</v>
      </c>
      <c r="J47" s="8"/>
      <c r="K47" s="8"/>
      <c r="L47" s="8"/>
      <c r="M47" s="8"/>
      <c r="N47" s="8"/>
      <c r="O47" s="8"/>
      <c r="P47" s="8"/>
    </row>
    <row r="48" spans="1:16" x14ac:dyDescent="0.25">
      <c r="A48" s="7" t="s">
        <v>166</v>
      </c>
      <c r="B48" s="15" t="s">
        <v>167</v>
      </c>
      <c r="C48" s="16" t="s">
        <v>168</v>
      </c>
      <c r="D48" s="17" t="s">
        <v>169</v>
      </c>
      <c r="E48" s="18">
        <v>70280652</v>
      </c>
      <c r="F48" s="19" t="s">
        <v>27</v>
      </c>
      <c r="G48" s="19">
        <v>25</v>
      </c>
      <c r="H48" s="19">
        <v>5</v>
      </c>
      <c r="I48" s="20">
        <v>250</v>
      </c>
      <c r="J48" s="8"/>
      <c r="K48" s="8"/>
      <c r="L48" s="8"/>
      <c r="M48" s="8"/>
      <c r="N48" s="8"/>
      <c r="O48" s="8"/>
      <c r="P48" s="8"/>
    </row>
    <row r="49" spans="1:16" x14ac:dyDescent="0.25">
      <c r="A49" s="21"/>
      <c r="B49" s="22"/>
      <c r="C49" s="23"/>
      <c r="D49" s="24"/>
      <c r="E49" s="25"/>
      <c r="F49" s="26"/>
      <c r="G49" s="26"/>
      <c r="H49" s="26"/>
      <c r="I49" s="27">
        <f>SUM(I4:I48)</f>
        <v>54345</v>
      </c>
      <c r="J49" s="28"/>
      <c r="K49" s="29"/>
      <c r="L49" s="29"/>
      <c r="M49" s="29"/>
      <c r="N49" s="29"/>
      <c r="O49" s="29"/>
      <c r="P49" s="30"/>
    </row>
    <row r="50" spans="1:16" x14ac:dyDescent="0.25">
      <c r="A50" s="7" t="s">
        <v>23</v>
      </c>
      <c r="B50" s="8" t="s">
        <v>170</v>
      </c>
      <c r="C50" s="9" t="s">
        <v>171</v>
      </c>
      <c r="D50" s="10" t="s">
        <v>172</v>
      </c>
      <c r="E50" s="11">
        <v>55887941</v>
      </c>
      <c r="F50" s="6" t="s">
        <v>60</v>
      </c>
      <c r="G50" s="6">
        <v>63</v>
      </c>
      <c r="H50" s="6">
        <v>38</v>
      </c>
      <c r="I50" s="13">
        <v>4582</v>
      </c>
      <c r="J50" s="8"/>
      <c r="K50" s="15"/>
      <c r="L50" s="15"/>
      <c r="M50" s="15"/>
      <c r="N50" s="15"/>
      <c r="O50" s="15"/>
      <c r="P50" s="15"/>
    </row>
    <row r="51" spans="1:16" x14ac:dyDescent="0.25">
      <c r="A51" s="21"/>
      <c r="B51" s="22"/>
      <c r="C51" s="23"/>
      <c r="D51" s="24"/>
      <c r="E51" s="31"/>
      <c r="F51" s="26"/>
      <c r="G51" s="26"/>
      <c r="H51" s="26"/>
      <c r="I51" s="32">
        <f>I50</f>
        <v>4582</v>
      </c>
      <c r="J51" s="33"/>
      <c r="K51" s="22"/>
      <c r="L51" s="22"/>
      <c r="M51" s="22"/>
      <c r="N51" s="22"/>
      <c r="O51" s="22"/>
      <c r="P51" s="34"/>
    </row>
    <row r="52" spans="1:16" x14ac:dyDescent="0.25">
      <c r="A52" s="7" t="s">
        <v>23</v>
      </c>
      <c r="B52" s="8" t="s">
        <v>173</v>
      </c>
      <c r="C52" s="9" t="s">
        <v>65</v>
      </c>
      <c r="D52" s="10" t="s">
        <v>174</v>
      </c>
      <c r="E52" s="11">
        <v>3373316</v>
      </c>
      <c r="F52" s="6" t="s">
        <v>175</v>
      </c>
      <c r="G52" s="6"/>
      <c r="H52" s="6">
        <v>60</v>
      </c>
      <c r="I52" s="13">
        <v>28000</v>
      </c>
      <c r="J52" s="8"/>
      <c r="K52" s="8"/>
      <c r="L52" s="8"/>
      <c r="M52" s="8"/>
      <c r="N52" s="8"/>
      <c r="O52" s="8"/>
      <c r="P52" s="8"/>
    </row>
    <row r="53" spans="1:16" x14ac:dyDescent="0.25">
      <c r="A53" s="7" t="s">
        <v>28</v>
      </c>
      <c r="B53" s="8" t="s">
        <v>176</v>
      </c>
      <c r="C53" s="9" t="s">
        <v>177</v>
      </c>
      <c r="D53" s="10" t="s">
        <v>178</v>
      </c>
      <c r="E53" s="11" t="s">
        <v>179</v>
      </c>
      <c r="F53" s="6" t="s">
        <v>27</v>
      </c>
      <c r="G53" s="6">
        <v>40</v>
      </c>
      <c r="H53" s="6">
        <v>24</v>
      </c>
      <c r="I53" s="13">
        <v>750</v>
      </c>
      <c r="J53" s="8"/>
      <c r="K53" s="8"/>
      <c r="L53" s="8"/>
      <c r="M53" s="8"/>
      <c r="N53" s="8"/>
      <c r="O53" s="8"/>
      <c r="P53" s="8"/>
    </row>
    <row r="54" spans="1:16" x14ac:dyDescent="0.25">
      <c r="A54" s="7" t="s">
        <v>31</v>
      </c>
      <c r="B54" s="8" t="s">
        <v>176</v>
      </c>
      <c r="C54" s="9" t="s">
        <v>180</v>
      </c>
      <c r="D54" s="10" t="s">
        <v>181</v>
      </c>
      <c r="E54" s="11">
        <v>28402222</v>
      </c>
      <c r="F54" s="6" t="s">
        <v>60</v>
      </c>
      <c r="G54" s="6">
        <v>25</v>
      </c>
      <c r="H54" s="6">
        <v>5</v>
      </c>
      <c r="I54" s="13">
        <v>150</v>
      </c>
      <c r="J54" s="8"/>
      <c r="K54" s="8"/>
      <c r="L54" s="8"/>
      <c r="M54" s="8"/>
      <c r="N54" s="8"/>
      <c r="O54" s="8"/>
      <c r="P54" s="8"/>
    </row>
    <row r="55" spans="1:16" x14ac:dyDescent="0.25">
      <c r="A55" s="7" t="s">
        <v>35</v>
      </c>
      <c r="B55" s="8" t="s">
        <v>182</v>
      </c>
      <c r="C55" s="9" t="s">
        <v>183</v>
      </c>
      <c r="D55" s="10" t="s">
        <v>184</v>
      </c>
      <c r="E55" s="11">
        <v>70148689</v>
      </c>
      <c r="F55" s="6" t="s">
        <v>60</v>
      </c>
      <c r="G55" s="6">
        <v>25</v>
      </c>
      <c r="H55" s="6">
        <v>13</v>
      </c>
      <c r="I55" s="13">
        <v>750</v>
      </c>
      <c r="J55" s="8"/>
      <c r="K55" s="8"/>
      <c r="L55" s="8"/>
      <c r="M55" s="8"/>
      <c r="N55" s="8"/>
      <c r="O55" s="8"/>
      <c r="P55" s="8"/>
    </row>
    <row r="56" spans="1:16" x14ac:dyDescent="0.25">
      <c r="A56" s="7" t="s">
        <v>38</v>
      </c>
      <c r="B56" s="8" t="s">
        <v>176</v>
      </c>
      <c r="C56" s="9" t="s">
        <v>185</v>
      </c>
      <c r="D56" s="10" t="s">
        <v>186</v>
      </c>
      <c r="E56" s="11">
        <v>25587806</v>
      </c>
      <c r="F56" s="6" t="s">
        <v>60</v>
      </c>
      <c r="G56" s="6">
        <v>25</v>
      </c>
      <c r="H56" s="6">
        <v>15</v>
      </c>
      <c r="I56" s="13">
        <v>100</v>
      </c>
      <c r="J56" s="8"/>
      <c r="K56" s="8"/>
      <c r="L56" s="8"/>
      <c r="M56" s="8"/>
      <c r="N56" s="8"/>
      <c r="O56" s="8"/>
      <c r="P56" s="8"/>
    </row>
    <row r="57" spans="1:16" x14ac:dyDescent="0.25">
      <c r="A57" s="35" t="s">
        <v>41</v>
      </c>
      <c r="B57" s="8" t="s">
        <v>176</v>
      </c>
      <c r="C57" s="9" t="s">
        <v>187</v>
      </c>
      <c r="D57" s="10" t="s">
        <v>188</v>
      </c>
      <c r="E57" s="11">
        <v>94056630</v>
      </c>
      <c r="F57" s="6" t="s">
        <v>60</v>
      </c>
      <c r="G57" s="6">
        <v>25</v>
      </c>
      <c r="H57" s="6">
        <v>15</v>
      </c>
      <c r="I57" s="13">
        <v>300</v>
      </c>
      <c r="J57" s="8"/>
      <c r="K57" s="8"/>
      <c r="L57" s="8"/>
      <c r="M57" s="8"/>
      <c r="N57" s="8"/>
      <c r="O57" s="8"/>
      <c r="P57" s="8"/>
    </row>
    <row r="58" spans="1:16" x14ac:dyDescent="0.25">
      <c r="A58" s="36"/>
      <c r="B58" s="37"/>
      <c r="C58" s="37"/>
      <c r="D58" s="37"/>
      <c r="E58" s="37"/>
      <c r="F58" s="37"/>
      <c r="G58" s="37"/>
      <c r="H58" s="37"/>
      <c r="I58" s="38">
        <f>SUM(I50:I57)</f>
        <v>39214</v>
      </c>
      <c r="J58" s="39"/>
      <c r="K58" s="40"/>
      <c r="L58" s="40"/>
      <c r="M58" s="40"/>
      <c r="N58" s="40"/>
      <c r="O58" s="40"/>
      <c r="P58" s="40"/>
    </row>
    <row r="59" spans="1:16" x14ac:dyDescent="0.25">
      <c r="A59" s="7" t="s">
        <v>23</v>
      </c>
      <c r="B59" s="8" t="s">
        <v>189</v>
      </c>
      <c r="C59" s="9" t="s">
        <v>190</v>
      </c>
      <c r="D59" s="10" t="s">
        <v>191</v>
      </c>
      <c r="E59" s="41">
        <v>94095780</v>
      </c>
      <c r="F59" s="6" t="s">
        <v>192</v>
      </c>
      <c r="G59" s="6">
        <v>63</v>
      </c>
      <c r="H59" s="6">
        <v>50</v>
      </c>
      <c r="I59" s="27">
        <v>145000</v>
      </c>
      <c r="J59" s="8"/>
      <c r="K59" s="8"/>
      <c r="L59" s="8"/>
      <c r="M59" s="8"/>
      <c r="N59" s="8"/>
      <c r="O59" s="8"/>
      <c r="P59" s="8"/>
    </row>
    <row r="60" spans="1:16" x14ac:dyDescent="0.25">
      <c r="A60" s="7" t="s">
        <v>28</v>
      </c>
      <c r="B60" s="8" t="s">
        <v>189</v>
      </c>
      <c r="C60" s="9" t="s">
        <v>190</v>
      </c>
      <c r="D60" s="10" t="s">
        <v>193</v>
      </c>
      <c r="E60" s="41">
        <v>96407083</v>
      </c>
      <c r="F60" s="6" t="s">
        <v>175</v>
      </c>
      <c r="G60" s="6"/>
      <c r="H60" s="6">
        <v>1</v>
      </c>
      <c r="I60" s="32">
        <v>50</v>
      </c>
      <c r="J60" s="8"/>
      <c r="K60" s="8"/>
      <c r="L60" s="8"/>
      <c r="M60" s="8"/>
      <c r="N60" s="8"/>
      <c r="O60" s="8"/>
      <c r="P60" s="8"/>
    </row>
    <row r="61" spans="1:16" x14ac:dyDescent="0.25">
      <c r="A61" s="42"/>
      <c r="B61" s="42"/>
      <c r="C61" s="42"/>
      <c r="D61" s="42"/>
      <c r="E61" s="43"/>
      <c r="F61" s="43"/>
      <c r="G61" s="43"/>
      <c r="H61" s="43"/>
      <c r="I61" s="38">
        <f>SUM(I59:I60)</f>
        <v>145050</v>
      </c>
    </row>
    <row r="62" spans="1:16" x14ac:dyDescent="0.25">
      <c r="A62" s="42"/>
      <c r="B62" s="42"/>
      <c r="C62" s="42"/>
      <c r="D62" s="42"/>
      <c r="E62" s="44" t="s">
        <v>194</v>
      </c>
      <c r="F62" s="44"/>
      <c r="G62" s="44"/>
      <c r="H62" s="44"/>
      <c r="I62" s="45">
        <f>I61+I58+I51+I49</f>
        <v>243191</v>
      </c>
    </row>
  </sheetData>
  <mergeCells count="15">
    <mergeCell ref="O1:O2"/>
    <mergeCell ref="P1:P2"/>
    <mergeCell ref="E62:H62"/>
    <mergeCell ref="H1:H2"/>
    <mergeCell ref="J1:J2"/>
    <mergeCell ref="K1:K2"/>
    <mergeCell ref="L1:L2"/>
    <mergeCell ref="M1:M2"/>
    <mergeCell ref="N1:N2"/>
    <mergeCell ref="A1:A2"/>
    <mergeCell ref="B1:B2"/>
    <mergeCell ref="C1:C2"/>
    <mergeCell ref="D1:D2"/>
    <mergeCell ref="E1:E2"/>
    <mergeCell ref="G1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2022-11-02T11:45:02Z</dcterms:modified>
</cp:coreProperties>
</file>