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E4D1AE78-C612-4F5C-AA9B-D92F146879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2" i="1" l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91" i="1"/>
  <c r="K91" i="1" s="1"/>
  <c r="L91" i="1" s="1"/>
  <c r="I51" i="1"/>
  <c r="K51" i="1" s="1"/>
  <c r="L51" i="1" s="1"/>
  <c r="I48" i="1"/>
  <c r="K48" i="1" s="1"/>
  <c r="L48" i="1" s="1"/>
  <c r="I43" i="1"/>
  <c r="K43" i="1" s="1"/>
  <c r="L43" i="1" s="1"/>
  <c r="I42" i="1"/>
  <c r="K42" i="1" s="1"/>
  <c r="L42" i="1" s="1"/>
  <c r="I37" i="1"/>
  <c r="K37" i="1" s="1"/>
  <c r="L37" i="1" s="1"/>
  <c r="I32" i="1"/>
  <c r="K32" i="1" s="1"/>
  <c r="L32" i="1" s="1"/>
  <c r="F94" i="1" l="1"/>
  <c r="F93" i="1"/>
</calcChain>
</file>

<file path=xl/sharedStrings.xml><?xml version="1.0" encoding="utf-8"?>
<sst xmlns="http://schemas.openxmlformats.org/spreadsheetml/2006/main" count="272" uniqueCount="181">
  <si>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</si>
  <si>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</si>
  <si>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</si>
  <si>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</si>
  <si>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</si>
  <si>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</si>
  <si>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</si>
  <si>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</si>
  <si>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</si>
  <si>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</si>
  <si>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</si>
  <si>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</si>
  <si>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</si>
  <si>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</si>
  <si>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</si>
  <si>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</si>
  <si>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</si>
  <si>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</si>
  <si>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</si>
  <si>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</si>
  <si>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</si>
  <si>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</si>
  <si>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</si>
  <si>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</si>
  <si>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19</t>
  </si>
  <si>
    <t>WPOD-N</t>
  </si>
  <si>
    <t>Wycinanie podszytów i podrostów (teren równy lub falisty)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</si>
  <si>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</si>
  <si>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</si>
  <si>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</si>
  <si>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</si>
  <si>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27</t>
  </si>
  <si>
    <t>OPR-PSPAL</t>
  </si>
  <si>
    <t>Opryski środkami ochrony roślin opryskiwaczem plecakowym z napędem spalinowym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</si>
  <si>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</si>
  <si>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</si>
  <si>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</si>
  <si>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</si>
  <si>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</si>
  <si>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</si>
  <si>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</si>
  <si>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</si>
  <si>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</si>
  <si>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</si>
  <si>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</si>
  <si>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</si>
  <si>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</si>
  <si>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</si>
  <si>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</si>
  <si>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</si>
  <si>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</si>
  <si>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</si>
  <si>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</si>
  <si>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</si>
  <si>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</si>
  <si>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</si>
  <si>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</si>
  <si>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</si>
  <si>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</si>
  <si>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</si>
  <si>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</si>
  <si>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</si>
  <si>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</si>
  <si>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</si>
  <si>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</si>
  <si>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</si>
  <si>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</si>
  <si>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</si>
  <si>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</si>
  <si>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</si>
  <si>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</si>
  <si>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</si>
  <si>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</si>
  <si>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</si>
  <si>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</si>
  <si>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</si>
  <si>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</si>
  <si>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</si>
  <si>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136</t>
  </si>
  <si>
    <t>SZUK-OWA2</t>
  </si>
  <si>
    <t>Próbne poszukiwania owadów w ściole metodą dwóch drzew próbnych</t>
  </si>
  <si>
    <t>SZT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</si>
  <si>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</si>
  <si>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</si>
  <si>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</si>
  <si>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</si>
  <si>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</si>
  <si>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</si>
  <si>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</si>
  <si>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</si>
  <si>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</si>
  <si>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</si>
  <si>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</si>
  <si>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</si>
  <si>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</si>
  <si>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</si>
  <si>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</si>
  <si>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</si>
  <si>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</si>
  <si>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162</t>
  </si>
  <si>
    <t>PPOŻ-ODN</t>
  </si>
  <si>
    <t>Odnowienie bruzdy na pasach przeciwpożarowych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</si>
  <si>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</si>
  <si>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</si>
  <si>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</si>
  <si>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</si>
  <si>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</si>
  <si>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</si>
  <si>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</si>
  <si>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</si>
  <si>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</si>
  <si>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</si>
  <si>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</si>
  <si>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</si>
  <si>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</si>
  <si>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</si>
  <si>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</si>
  <si>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</si>
  <si>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</si>
  <si>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</si>
  <si>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</si>
  <si>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</si>
  <si>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</si>
  <si>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</si>
  <si>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</si>
  <si>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</si>
  <si>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</si>
  <si>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</si>
  <si>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</si>
  <si>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</si>
  <si>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</si>
  <si>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</si>
  <si>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</si>
  <si>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</si>
  <si>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</si>
  <si>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</si>
  <si>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</si>
  <si>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</si>
  <si>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</si>
  <si>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</si>
  <si>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</si>
  <si>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</si>
  <si>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</si>
  <si>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</si>
  <si>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</si>
  <si>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</si>
  <si>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</si>
  <si>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</si>
  <si>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</si>
  <si>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</si>
  <si>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</si>
  <si>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</si>
  <si>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</si>
  <si>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</si>
  <si>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</si>
  <si>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</si>
  <si>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</si>
  <si>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</si>
  <si>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</si>
  <si>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</si>
  <si>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</si>
  <si>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</si>
  <si>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</si>
  <si>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</si>
  <si>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</si>
  <si>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</si>
  <si>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</si>
  <si>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</si>
  <si>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</si>
  <si>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</si>
  <si>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</si>
  <si>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</si>
  <si>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</si>
  <si>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141</t>
  </si>
  <si>
    <t>143</t>
  </si>
  <si>
    <t>GRODZ-SN</t>
  </si>
  <si>
    <t>Grodzenie upraw siatką niziny</t>
  </si>
  <si>
    <t>GRODZ-SNR</t>
  </si>
  <si>
    <t>Grodenie upraw siatką rozbiórki nizin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</si>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</sst>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3"/>
  <sheetViews>
    <sheetView tabSelected="1" topLeftCell="A35" workbookViewId="0">
      <selection activeCell="H32" sqref="H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hidden="1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145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3" t="s">
        <v>146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9" t="s">
        <v>147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6" t="s">
        <v>148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1" t="s">
        <v>149</v>
      </c>
      <c r="C16" s="11"/>
    </row>
    <row r="17" spans="2:13" s="1" customFormat="1" ht="2.65" customHeight="1" x14ac:dyDescent="0.2"/>
    <row r="18" spans="2:13" s="1" customFormat="1" ht="20.85" customHeight="1" x14ac:dyDescent="0.2">
      <c r="B18" s="11" t="s">
        <v>150</v>
      </c>
      <c r="C18" s="11"/>
    </row>
    <row r="19" spans="2:13" s="1" customFormat="1" ht="2.65" customHeight="1" x14ac:dyDescent="0.2"/>
    <row r="20" spans="2:13" s="1" customFormat="1" ht="20.85" customHeight="1" x14ac:dyDescent="0.2">
      <c r="B20" s="11" t="s">
        <v>151</v>
      </c>
      <c r="C20" s="11"/>
    </row>
    <row r="21" spans="2:13" s="1" customFormat="1" ht="2.65" customHeight="1" x14ac:dyDescent="0.2"/>
    <row r="22" spans="2:13" s="1" customFormat="1" ht="20.85" customHeight="1" x14ac:dyDescent="0.2">
      <c r="B22" s="11" t="s">
        <v>152</v>
      </c>
      <c r="C22" s="11"/>
    </row>
    <row r="23" spans="2:13" s="1" customFormat="1" ht="34.700000000000003" customHeight="1" x14ac:dyDescent="0.2"/>
    <row r="24" spans="2:13" s="1" customFormat="1" ht="50.1" customHeight="1" x14ac:dyDescent="0.2">
      <c r="B24" s="17" t="s">
        <v>153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63" customHeight="1" x14ac:dyDescent="0.2">
      <c r="B26" s="14" t="s">
        <v>154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155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10</v>
      </c>
      <c r="M31" s="3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3138</v>
      </c>
      <c r="H32" s="9"/>
      <c r="I32" s="12">
        <f>ROUND(G32*H32,2)</f>
        <v>0</v>
      </c>
      <c r="J32" s="32">
        <v>0.08</v>
      </c>
      <c r="K32" s="9">
        <f>ROUND(I32*J32,2)</f>
        <v>0</v>
      </c>
      <c r="L32" s="18">
        <f>ROUND(K32+I32,2)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20" t="s">
        <v>156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10</v>
      </c>
      <c r="M36" s="3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1893</v>
      </c>
      <c r="H37" s="9"/>
      <c r="I37" s="12">
        <f>ROUND(G37*H37,2)</f>
        <v>0</v>
      </c>
      <c r="J37" s="32">
        <v>0.08</v>
      </c>
      <c r="K37" s="9">
        <f>ROUND(J37*I37,2)</f>
        <v>0</v>
      </c>
      <c r="L37" s="18">
        <f>ROUND(K37+I37,2)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20" t="s">
        <v>157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67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0" t="s">
        <v>10</v>
      </c>
      <c r="M41" s="3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44</v>
      </c>
      <c r="H42" s="9"/>
      <c r="I42" s="12">
        <f>ROUND(G42*H42,2)</f>
        <v>0</v>
      </c>
      <c r="J42" s="32">
        <v>0.08</v>
      </c>
      <c r="K42" s="9">
        <f>ROUND(J42*I42,2)</f>
        <v>0</v>
      </c>
      <c r="L42" s="18">
        <f>ROUND(K42+I42,2)</f>
        <v>0</v>
      </c>
      <c r="M42" s="1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692</v>
      </c>
      <c r="H43" s="9"/>
      <c r="I43" s="12">
        <f>ROUND(G43*H43,2)</f>
        <v>0</v>
      </c>
      <c r="J43" s="32">
        <v>0.08</v>
      </c>
      <c r="K43" s="9">
        <f>ROUND(J43*I43,2)</f>
        <v>0</v>
      </c>
      <c r="L43" s="18">
        <f>ROUND(K43+I43,2)</f>
        <v>0</v>
      </c>
      <c r="M43" s="18"/>
    </row>
    <row r="44" spans="2:13" s="1" customFormat="1" ht="3.2" customHeight="1" x14ac:dyDescent="0.2"/>
    <row r="45" spans="2:13" s="1" customFormat="1" ht="18.2" customHeight="1" x14ac:dyDescent="0.2">
      <c r="B45" s="20" t="s">
        <v>158</v>
      </c>
      <c r="C45" s="20"/>
      <c r="D45" s="20"/>
      <c r="E45" s="20"/>
      <c r="F45" s="20"/>
      <c r="G45" s="20"/>
      <c r="H45" s="20"/>
      <c r="I45" s="20"/>
      <c r="J45" s="20"/>
      <c r="K45" s="20"/>
    </row>
    <row r="46" spans="2:13" s="1" customFormat="1" ht="5.25" customHeight="1" x14ac:dyDescent="0.2"/>
    <row r="47" spans="2:13" s="1" customFormat="1" ht="53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0" t="s">
        <v>10</v>
      </c>
      <c r="M47" s="3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200</v>
      </c>
      <c r="H48" s="9"/>
      <c r="I48" s="12">
        <f>ROUND(G48*H48,2)</f>
        <v>0</v>
      </c>
      <c r="J48" s="32">
        <v>0.08</v>
      </c>
      <c r="K48" s="9">
        <f>ROUND(J48*I48,2)</f>
        <v>0</v>
      </c>
      <c r="L48" s="18">
        <f>ROUND(K48+I48,2)</f>
        <v>0</v>
      </c>
      <c r="M48" s="18"/>
    </row>
    <row r="49" spans="2:13" s="1" customFormat="1" ht="9" customHeight="1" x14ac:dyDescent="0.2"/>
    <row r="50" spans="2:13" s="1" customFormat="1" ht="56.2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0" t="s">
        <v>10</v>
      </c>
      <c r="M50" s="30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25</v>
      </c>
      <c r="H51" s="9"/>
      <c r="I51" s="12">
        <f>ROUND(G51*H51,2)</f>
        <v>0</v>
      </c>
      <c r="J51" s="32">
        <v>0.08</v>
      </c>
      <c r="K51" s="9">
        <f>ROUND(J51*I51,2)</f>
        <v>0</v>
      </c>
      <c r="L51" s="18">
        <f>ROUND(K51+I51,2)</f>
        <v>0</v>
      </c>
      <c r="M51" s="18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25</v>
      </c>
      <c r="H52" s="9"/>
      <c r="I52" s="12">
        <f t="shared" ref="I52:I91" si="0">ROUND(G52*H52,2)</f>
        <v>0</v>
      </c>
      <c r="J52" s="32">
        <v>0.08</v>
      </c>
      <c r="K52" s="9">
        <f t="shared" ref="K52:K91" si="1">ROUND(J52*I52,2)</f>
        <v>0</v>
      </c>
      <c r="L52" s="18">
        <f t="shared" ref="L52:L91" si="2">ROUND(K52+I52,2)</f>
        <v>0</v>
      </c>
      <c r="M52" s="18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3.8</v>
      </c>
      <c r="H53" s="9"/>
      <c r="I53" s="12">
        <f t="shared" si="0"/>
        <v>0</v>
      </c>
      <c r="J53" s="32">
        <v>0.08</v>
      </c>
      <c r="K53" s="9">
        <f t="shared" si="1"/>
        <v>0</v>
      </c>
      <c r="L53" s="18">
        <f t="shared" si="2"/>
        <v>0</v>
      </c>
      <c r="M53" s="18"/>
    </row>
    <row r="54" spans="2:13" s="1" customFormat="1" ht="38.8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13.84</v>
      </c>
      <c r="H54" s="9"/>
      <c r="I54" s="12">
        <f t="shared" si="0"/>
        <v>0</v>
      </c>
      <c r="J54" s="32">
        <v>0.08</v>
      </c>
      <c r="K54" s="9">
        <f t="shared" si="1"/>
        <v>0</v>
      </c>
      <c r="L54" s="18">
        <f t="shared" si="2"/>
        <v>0</v>
      </c>
      <c r="M54" s="18"/>
    </row>
    <row r="55" spans="2:13" s="1" customFormat="1" ht="28.7" customHeight="1" x14ac:dyDescent="0.2">
      <c r="B55" s="5">
        <v>11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14.57</v>
      </c>
      <c r="H55" s="9"/>
      <c r="I55" s="12">
        <f t="shared" si="0"/>
        <v>0</v>
      </c>
      <c r="J55" s="32">
        <v>0.08</v>
      </c>
      <c r="K55" s="9">
        <f t="shared" si="1"/>
        <v>0</v>
      </c>
      <c r="L55" s="18">
        <f t="shared" si="2"/>
        <v>0</v>
      </c>
      <c r="M55" s="18"/>
    </row>
    <row r="56" spans="2:13" s="1" customFormat="1" ht="19.7" customHeight="1" x14ac:dyDescent="0.2">
      <c r="B56" s="5">
        <v>12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0.5</v>
      </c>
      <c r="H56" s="9"/>
      <c r="I56" s="12">
        <f t="shared" si="0"/>
        <v>0</v>
      </c>
      <c r="J56" s="32">
        <v>0.08</v>
      </c>
      <c r="K56" s="9">
        <f t="shared" si="1"/>
        <v>0</v>
      </c>
      <c r="L56" s="18">
        <f t="shared" si="2"/>
        <v>0</v>
      </c>
      <c r="M56" s="18"/>
    </row>
    <row r="57" spans="2:13" s="1" customFormat="1" ht="19.7" customHeight="1" x14ac:dyDescent="0.2">
      <c r="B57" s="5">
        <v>13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</v>
      </c>
      <c r="H57" s="9"/>
      <c r="I57" s="12">
        <f t="shared" si="0"/>
        <v>0</v>
      </c>
      <c r="J57" s="32">
        <v>0.08</v>
      </c>
      <c r="K57" s="9">
        <f t="shared" si="1"/>
        <v>0</v>
      </c>
      <c r="L57" s="18">
        <f t="shared" si="2"/>
        <v>0</v>
      </c>
      <c r="M57" s="18"/>
    </row>
    <row r="58" spans="2:13" s="1" customFormat="1" ht="19.7" customHeight="1" x14ac:dyDescent="0.2">
      <c r="B58" s="5">
        <v>14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2</v>
      </c>
      <c r="H58" s="9"/>
      <c r="I58" s="12">
        <f t="shared" si="0"/>
        <v>0</v>
      </c>
      <c r="J58" s="32">
        <v>0.08</v>
      </c>
      <c r="K58" s="9">
        <f t="shared" si="1"/>
        <v>0</v>
      </c>
      <c r="L58" s="18">
        <f t="shared" si="2"/>
        <v>0</v>
      </c>
      <c r="M58" s="18"/>
    </row>
    <row r="59" spans="2:13" s="1" customFormat="1" ht="19.7" customHeight="1" x14ac:dyDescent="0.2">
      <c r="B59" s="5">
        <v>15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98</v>
      </c>
      <c r="H59" s="9"/>
      <c r="I59" s="12">
        <f t="shared" si="0"/>
        <v>0</v>
      </c>
      <c r="J59" s="32">
        <v>0.08</v>
      </c>
      <c r="K59" s="9">
        <f t="shared" si="1"/>
        <v>0</v>
      </c>
      <c r="L59" s="18">
        <f t="shared" si="2"/>
        <v>0</v>
      </c>
      <c r="M59" s="18"/>
    </row>
    <row r="60" spans="2:13" s="1" customFormat="1" ht="28.7" customHeight="1" x14ac:dyDescent="0.2">
      <c r="B60" s="5">
        <v>16</v>
      </c>
      <c r="C60" s="6" t="s">
        <v>48</v>
      </c>
      <c r="D60" s="6" t="s">
        <v>49</v>
      </c>
      <c r="E60" s="7" t="s">
        <v>50</v>
      </c>
      <c r="F60" s="6" t="s">
        <v>37</v>
      </c>
      <c r="G60" s="8">
        <v>112.77</v>
      </c>
      <c r="H60" s="9"/>
      <c r="I60" s="12">
        <f t="shared" si="0"/>
        <v>0</v>
      </c>
      <c r="J60" s="32">
        <v>0.08</v>
      </c>
      <c r="K60" s="9">
        <f t="shared" si="1"/>
        <v>0</v>
      </c>
      <c r="L60" s="18">
        <f t="shared" si="2"/>
        <v>0</v>
      </c>
      <c r="M60" s="18"/>
    </row>
    <row r="61" spans="2:13" s="1" customFormat="1" ht="19.7" customHeight="1" x14ac:dyDescent="0.2">
      <c r="B61" s="5">
        <v>17</v>
      </c>
      <c r="C61" s="6" t="s">
        <v>51</v>
      </c>
      <c r="D61" s="6" t="s">
        <v>52</v>
      </c>
      <c r="E61" s="7" t="s">
        <v>53</v>
      </c>
      <c r="F61" s="6" t="s">
        <v>41</v>
      </c>
      <c r="G61" s="8">
        <v>81.400000000000006</v>
      </c>
      <c r="H61" s="9"/>
      <c r="I61" s="12">
        <f t="shared" si="0"/>
        <v>0</v>
      </c>
      <c r="J61" s="32">
        <v>0.08</v>
      </c>
      <c r="K61" s="9">
        <f t="shared" si="1"/>
        <v>0</v>
      </c>
      <c r="L61" s="18">
        <f t="shared" si="2"/>
        <v>0</v>
      </c>
      <c r="M61" s="18"/>
    </row>
    <row r="62" spans="2:13" s="1" customFormat="1" ht="19.7" customHeight="1" x14ac:dyDescent="0.2">
      <c r="B62" s="5">
        <v>18</v>
      </c>
      <c r="C62" s="6" t="s">
        <v>54</v>
      </c>
      <c r="D62" s="6" t="s">
        <v>55</v>
      </c>
      <c r="E62" s="7" t="s">
        <v>56</v>
      </c>
      <c r="F62" s="6" t="s">
        <v>41</v>
      </c>
      <c r="G62" s="8">
        <v>12.36</v>
      </c>
      <c r="H62" s="9"/>
      <c r="I62" s="12">
        <f t="shared" si="0"/>
        <v>0</v>
      </c>
      <c r="J62" s="32">
        <v>0.08</v>
      </c>
      <c r="K62" s="9">
        <f t="shared" si="1"/>
        <v>0</v>
      </c>
      <c r="L62" s="18">
        <f t="shared" si="2"/>
        <v>0</v>
      </c>
      <c r="M62" s="18"/>
    </row>
    <row r="63" spans="2:13" s="1" customFormat="1" ht="28.7" customHeight="1" x14ac:dyDescent="0.2">
      <c r="B63" s="5">
        <v>19</v>
      </c>
      <c r="C63" s="6" t="s">
        <v>57</v>
      </c>
      <c r="D63" s="6" t="s">
        <v>58</v>
      </c>
      <c r="E63" s="7" t="s">
        <v>59</v>
      </c>
      <c r="F63" s="6" t="s">
        <v>41</v>
      </c>
      <c r="G63" s="8">
        <v>3</v>
      </c>
      <c r="H63" s="9"/>
      <c r="I63" s="12">
        <f t="shared" si="0"/>
        <v>0</v>
      </c>
      <c r="J63" s="32">
        <v>0.08</v>
      </c>
      <c r="K63" s="9">
        <f t="shared" si="1"/>
        <v>0</v>
      </c>
      <c r="L63" s="18">
        <f t="shared" si="2"/>
        <v>0</v>
      </c>
      <c r="M63" s="18"/>
    </row>
    <row r="64" spans="2:13" s="1" customFormat="1" ht="19.7" customHeight="1" x14ac:dyDescent="0.2">
      <c r="B64" s="5">
        <v>20</v>
      </c>
      <c r="C64" s="6" t="s">
        <v>60</v>
      </c>
      <c r="D64" s="6" t="s">
        <v>61</v>
      </c>
      <c r="E64" s="7" t="s">
        <v>62</v>
      </c>
      <c r="F64" s="6" t="s">
        <v>41</v>
      </c>
      <c r="G64" s="8">
        <v>22.5</v>
      </c>
      <c r="H64" s="9"/>
      <c r="I64" s="12">
        <f t="shared" si="0"/>
        <v>0</v>
      </c>
      <c r="J64" s="32">
        <v>0.08</v>
      </c>
      <c r="K64" s="9">
        <f t="shared" si="1"/>
        <v>0</v>
      </c>
      <c r="L64" s="18">
        <f t="shared" si="2"/>
        <v>0</v>
      </c>
      <c r="M64" s="18"/>
    </row>
    <row r="65" spans="2:14" s="1" customFormat="1" ht="28.7" customHeight="1" x14ac:dyDescent="0.2">
      <c r="B65" s="5">
        <v>21</v>
      </c>
      <c r="C65" s="6" t="s">
        <v>63</v>
      </c>
      <c r="D65" s="6" t="s">
        <v>64</v>
      </c>
      <c r="E65" s="7" t="s">
        <v>65</v>
      </c>
      <c r="F65" s="6" t="s">
        <v>41</v>
      </c>
      <c r="G65" s="8">
        <v>1.8</v>
      </c>
      <c r="H65" s="9"/>
      <c r="I65" s="12">
        <f t="shared" si="0"/>
        <v>0</v>
      </c>
      <c r="J65" s="32">
        <v>0.08</v>
      </c>
      <c r="K65" s="9">
        <f t="shared" si="1"/>
        <v>0</v>
      </c>
      <c r="L65" s="18">
        <f t="shared" si="2"/>
        <v>0</v>
      </c>
      <c r="M65" s="18"/>
    </row>
    <row r="66" spans="2:14" s="1" customFormat="1" ht="19.7" customHeight="1" x14ac:dyDescent="0.2">
      <c r="B66" s="5">
        <v>22</v>
      </c>
      <c r="C66" s="6" t="s">
        <v>66</v>
      </c>
      <c r="D66" s="6" t="s">
        <v>67</v>
      </c>
      <c r="E66" s="7" t="s">
        <v>68</v>
      </c>
      <c r="F66" s="6" t="s">
        <v>41</v>
      </c>
      <c r="G66" s="8">
        <v>104.54</v>
      </c>
      <c r="H66" s="9"/>
      <c r="I66" s="12">
        <f t="shared" si="0"/>
        <v>0</v>
      </c>
      <c r="J66" s="32">
        <v>0.08</v>
      </c>
      <c r="K66" s="9">
        <f t="shared" si="1"/>
        <v>0</v>
      </c>
      <c r="L66" s="18">
        <f t="shared" si="2"/>
        <v>0</v>
      </c>
      <c r="M66" s="18"/>
    </row>
    <row r="67" spans="2:14" s="1" customFormat="1" ht="28.7" customHeight="1" x14ac:dyDescent="0.2">
      <c r="B67" s="5">
        <v>23</v>
      </c>
      <c r="C67" s="6" t="s">
        <v>69</v>
      </c>
      <c r="D67" s="6" t="s">
        <v>70</v>
      </c>
      <c r="E67" s="7" t="s">
        <v>71</v>
      </c>
      <c r="F67" s="6" t="s">
        <v>27</v>
      </c>
      <c r="G67" s="8">
        <v>9.68</v>
      </c>
      <c r="H67" s="9"/>
      <c r="I67" s="12">
        <f t="shared" si="0"/>
        <v>0</v>
      </c>
      <c r="J67" s="32">
        <v>0.08</v>
      </c>
      <c r="K67" s="9">
        <f t="shared" si="1"/>
        <v>0</v>
      </c>
      <c r="L67" s="18">
        <f t="shared" si="2"/>
        <v>0</v>
      </c>
      <c r="M67" s="18"/>
    </row>
    <row r="68" spans="2:14" s="1" customFormat="1" ht="19.7" customHeight="1" x14ac:dyDescent="0.2">
      <c r="B68" s="5">
        <v>24</v>
      </c>
      <c r="C68" s="6" t="s">
        <v>72</v>
      </c>
      <c r="D68" s="6" t="s">
        <v>73</v>
      </c>
      <c r="E68" s="7" t="s">
        <v>74</v>
      </c>
      <c r="F68" s="6" t="s">
        <v>27</v>
      </c>
      <c r="G68" s="8">
        <v>4.04</v>
      </c>
      <c r="H68" s="9"/>
      <c r="I68" s="12">
        <f t="shared" si="0"/>
        <v>0</v>
      </c>
      <c r="J68" s="32">
        <v>0.08</v>
      </c>
      <c r="K68" s="9">
        <f t="shared" si="1"/>
        <v>0</v>
      </c>
      <c r="L68" s="18">
        <f t="shared" si="2"/>
        <v>0</v>
      </c>
      <c r="M68" s="18"/>
    </row>
    <row r="69" spans="2:14" s="1" customFormat="1" ht="19.7" customHeight="1" x14ac:dyDescent="0.2">
      <c r="B69" s="5">
        <v>25</v>
      </c>
      <c r="C69" s="6" t="s">
        <v>75</v>
      </c>
      <c r="D69" s="6" t="s">
        <v>76</v>
      </c>
      <c r="E69" s="7" t="s">
        <v>77</v>
      </c>
      <c r="F69" s="6" t="s">
        <v>27</v>
      </c>
      <c r="G69" s="8">
        <v>9.0299999999999994</v>
      </c>
      <c r="H69" s="9"/>
      <c r="I69" s="12">
        <f t="shared" si="0"/>
        <v>0</v>
      </c>
      <c r="J69" s="32">
        <v>0.08</v>
      </c>
      <c r="K69" s="9">
        <f t="shared" si="1"/>
        <v>0</v>
      </c>
      <c r="L69" s="18">
        <f t="shared" si="2"/>
        <v>0</v>
      </c>
      <c r="M69" s="18"/>
    </row>
    <row r="70" spans="2:14" s="1" customFormat="1" ht="28.7" customHeight="1" x14ac:dyDescent="0.2">
      <c r="B70" s="5">
        <v>26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19</v>
      </c>
      <c r="H70" s="9"/>
      <c r="I70" s="12">
        <f t="shared" si="0"/>
        <v>0</v>
      </c>
      <c r="J70" s="32">
        <v>0.08</v>
      </c>
      <c r="K70" s="9">
        <f t="shared" si="1"/>
        <v>0</v>
      </c>
      <c r="L70" s="18">
        <f t="shared" si="2"/>
        <v>0</v>
      </c>
      <c r="M70" s="18"/>
    </row>
    <row r="71" spans="2:14" s="1" customFormat="1" ht="28.7" customHeight="1" x14ac:dyDescent="0.2">
      <c r="B71" s="5">
        <v>27</v>
      </c>
      <c r="C71" s="6" t="s">
        <v>172</v>
      </c>
      <c r="D71" s="6" t="s">
        <v>175</v>
      </c>
      <c r="E71" s="7" t="s">
        <v>176</v>
      </c>
      <c r="F71" s="6" t="s">
        <v>85</v>
      </c>
      <c r="G71" s="8">
        <v>9.75</v>
      </c>
      <c r="H71" s="9"/>
      <c r="I71" s="12">
        <f t="shared" si="0"/>
        <v>0</v>
      </c>
      <c r="J71" s="32">
        <v>0.23</v>
      </c>
      <c r="K71" s="9">
        <f t="shared" si="1"/>
        <v>0</v>
      </c>
      <c r="L71" s="18">
        <f t="shared" si="2"/>
        <v>0</v>
      </c>
      <c r="M71" s="18"/>
    </row>
    <row r="72" spans="2:14" s="1" customFormat="1" ht="28.7" customHeight="1" x14ac:dyDescent="0.2">
      <c r="B72" s="5">
        <v>28</v>
      </c>
      <c r="C72" s="6" t="s">
        <v>173</v>
      </c>
      <c r="D72" s="6" t="s">
        <v>177</v>
      </c>
      <c r="E72" s="7" t="s">
        <v>178</v>
      </c>
      <c r="F72" s="6" t="s">
        <v>85</v>
      </c>
      <c r="G72" s="8">
        <v>9.65</v>
      </c>
      <c r="H72" s="9"/>
      <c r="I72" s="12">
        <f t="shared" si="0"/>
        <v>0</v>
      </c>
      <c r="J72" s="32">
        <v>0.23</v>
      </c>
      <c r="K72" s="9">
        <f t="shared" si="1"/>
        <v>0</v>
      </c>
      <c r="L72" s="18">
        <f t="shared" si="2"/>
        <v>0</v>
      </c>
      <c r="M72" s="18"/>
      <c r="N72" s="10"/>
    </row>
    <row r="73" spans="2:14" s="1" customFormat="1" ht="28.7" customHeight="1" x14ac:dyDescent="0.2">
      <c r="B73" s="5">
        <v>29</v>
      </c>
      <c r="C73" s="6" t="s">
        <v>174</v>
      </c>
      <c r="D73" s="6" t="s">
        <v>179</v>
      </c>
      <c r="E73" s="7" t="s">
        <v>180</v>
      </c>
      <c r="F73" s="6" t="s">
        <v>81</v>
      </c>
      <c r="G73" s="8">
        <v>388</v>
      </c>
      <c r="H73" s="9"/>
      <c r="I73" s="12">
        <f t="shared" si="0"/>
        <v>0</v>
      </c>
      <c r="J73" s="32">
        <v>0.23</v>
      </c>
      <c r="K73" s="9">
        <f t="shared" si="1"/>
        <v>0</v>
      </c>
      <c r="L73" s="18">
        <f t="shared" si="2"/>
        <v>0</v>
      </c>
      <c r="M73" s="18"/>
    </row>
    <row r="74" spans="2:14" s="1" customFormat="1" ht="19.7" customHeight="1" x14ac:dyDescent="0.2">
      <c r="B74" s="5">
        <v>30</v>
      </c>
      <c r="C74" s="6" t="s">
        <v>82</v>
      </c>
      <c r="D74" s="6" t="s">
        <v>83</v>
      </c>
      <c r="E74" s="7" t="s">
        <v>84</v>
      </c>
      <c r="F74" s="6" t="s">
        <v>85</v>
      </c>
      <c r="G74" s="8">
        <v>10.06</v>
      </c>
      <c r="H74" s="9"/>
      <c r="I74" s="12">
        <f t="shared" si="0"/>
        <v>0</v>
      </c>
      <c r="J74" s="32">
        <v>0.23</v>
      </c>
      <c r="K74" s="9">
        <f t="shared" si="1"/>
        <v>0</v>
      </c>
      <c r="L74" s="18">
        <f t="shared" si="2"/>
        <v>0</v>
      </c>
      <c r="M74" s="18"/>
    </row>
    <row r="75" spans="2:14" s="1" customFormat="1" ht="19.7" customHeight="1" x14ac:dyDescent="0.2">
      <c r="B75" s="5">
        <v>31</v>
      </c>
      <c r="C75" s="6" t="s">
        <v>86</v>
      </c>
      <c r="D75" s="6" t="s">
        <v>87</v>
      </c>
      <c r="E75" s="7" t="s">
        <v>88</v>
      </c>
      <c r="F75" s="6" t="s">
        <v>89</v>
      </c>
      <c r="G75" s="8">
        <v>52</v>
      </c>
      <c r="H75" s="9"/>
      <c r="I75" s="12">
        <f t="shared" si="0"/>
        <v>0</v>
      </c>
      <c r="J75" s="32">
        <v>0.23</v>
      </c>
      <c r="K75" s="9">
        <f t="shared" si="1"/>
        <v>0</v>
      </c>
      <c r="L75" s="18">
        <f t="shared" si="2"/>
        <v>0</v>
      </c>
      <c r="M75" s="18"/>
    </row>
    <row r="76" spans="2:14" s="1" customFormat="1" ht="28.7" customHeight="1" x14ac:dyDescent="0.2">
      <c r="B76" s="5">
        <v>32</v>
      </c>
      <c r="C76" s="6" t="s">
        <v>90</v>
      </c>
      <c r="D76" s="6" t="s">
        <v>91</v>
      </c>
      <c r="E76" s="7" t="s">
        <v>92</v>
      </c>
      <c r="F76" s="6" t="s">
        <v>81</v>
      </c>
      <c r="G76" s="8">
        <v>30</v>
      </c>
      <c r="H76" s="9"/>
      <c r="I76" s="12">
        <f t="shared" si="0"/>
        <v>0</v>
      </c>
      <c r="J76" s="32">
        <v>0.08</v>
      </c>
      <c r="K76" s="9">
        <f t="shared" si="1"/>
        <v>0</v>
      </c>
      <c r="L76" s="18">
        <f t="shared" si="2"/>
        <v>0</v>
      </c>
      <c r="M76" s="18"/>
    </row>
    <row r="77" spans="2:14" s="1" customFormat="1" ht="28.7" customHeight="1" x14ac:dyDescent="0.2">
      <c r="B77" s="5">
        <v>33</v>
      </c>
      <c r="C77" s="6" t="s">
        <v>93</v>
      </c>
      <c r="D77" s="6" t="s">
        <v>94</v>
      </c>
      <c r="E77" s="7" t="s">
        <v>95</v>
      </c>
      <c r="F77" s="6" t="s">
        <v>81</v>
      </c>
      <c r="G77" s="8">
        <v>250</v>
      </c>
      <c r="H77" s="9"/>
      <c r="I77" s="12">
        <f t="shared" si="0"/>
        <v>0</v>
      </c>
      <c r="J77" s="32">
        <v>0.08</v>
      </c>
      <c r="K77" s="9">
        <f t="shared" si="1"/>
        <v>0</v>
      </c>
      <c r="L77" s="18">
        <f t="shared" si="2"/>
        <v>0</v>
      </c>
      <c r="M77" s="18"/>
    </row>
    <row r="78" spans="2:14" s="1" customFormat="1" ht="19.7" customHeight="1" x14ac:dyDescent="0.2">
      <c r="B78" s="5">
        <v>34</v>
      </c>
      <c r="C78" s="6" t="s">
        <v>96</v>
      </c>
      <c r="D78" s="6" t="s">
        <v>97</v>
      </c>
      <c r="E78" s="7" t="s">
        <v>98</v>
      </c>
      <c r="F78" s="6" t="s">
        <v>81</v>
      </c>
      <c r="G78" s="8">
        <v>250</v>
      </c>
      <c r="H78" s="9"/>
      <c r="I78" s="12">
        <f t="shared" si="0"/>
        <v>0</v>
      </c>
      <c r="J78" s="32">
        <v>0.08</v>
      </c>
      <c r="K78" s="9">
        <f t="shared" si="1"/>
        <v>0</v>
      </c>
      <c r="L78" s="18">
        <f t="shared" si="2"/>
        <v>0</v>
      </c>
      <c r="M78" s="18"/>
    </row>
    <row r="79" spans="2:14" s="1" customFormat="1" ht="19.7" customHeight="1" x14ac:dyDescent="0.2">
      <c r="B79" s="5">
        <v>35</v>
      </c>
      <c r="C79" s="6" t="s">
        <v>99</v>
      </c>
      <c r="D79" s="6" t="s">
        <v>100</v>
      </c>
      <c r="E79" s="7" t="s">
        <v>101</v>
      </c>
      <c r="F79" s="6" t="s">
        <v>37</v>
      </c>
      <c r="G79" s="8">
        <v>0.1</v>
      </c>
      <c r="H79" s="9"/>
      <c r="I79" s="12">
        <f t="shared" si="0"/>
        <v>0</v>
      </c>
      <c r="J79" s="32">
        <v>0.08</v>
      </c>
      <c r="K79" s="9">
        <f t="shared" si="1"/>
        <v>0</v>
      </c>
      <c r="L79" s="18">
        <f t="shared" si="2"/>
        <v>0</v>
      </c>
      <c r="M79" s="18"/>
    </row>
    <row r="80" spans="2:14" s="1" customFormat="1" ht="19.7" customHeight="1" x14ac:dyDescent="0.2">
      <c r="B80" s="5">
        <v>36</v>
      </c>
      <c r="C80" s="6" t="s">
        <v>102</v>
      </c>
      <c r="D80" s="6" t="s">
        <v>103</v>
      </c>
      <c r="E80" s="7" t="s">
        <v>104</v>
      </c>
      <c r="F80" s="6" t="s">
        <v>27</v>
      </c>
      <c r="G80" s="8">
        <v>2.97</v>
      </c>
      <c r="H80" s="9"/>
      <c r="I80" s="12">
        <f t="shared" si="0"/>
        <v>0</v>
      </c>
      <c r="J80" s="32">
        <v>0.08</v>
      </c>
      <c r="K80" s="9">
        <f t="shared" si="1"/>
        <v>0</v>
      </c>
      <c r="L80" s="18">
        <f t="shared" si="2"/>
        <v>0</v>
      </c>
      <c r="M80" s="18"/>
    </row>
    <row r="81" spans="2:14" s="1" customFormat="1" ht="19.7" customHeight="1" x14ac:dyDescent="0.2">
      <c r="B81" s="5">
        <v>37</v>
      </c>
      <c r="C81" s="6" t="s">
        <v>105</v>
      </c>
      <c r="D81" s="6" t="s">
        <v>106</v>
      </c>
      <c r="E81" s="7" t="s">
        <v>107</v>
      </c>
      <c r="F81" s="6" t="s">
        <v>37</v>
      </c>
      <c r="G81" s="8">
        <v>0.6</v>
      </c>
      <c r="H81" s="9"/>
      <c r="I81" s="12">
        <f t="shared" si="0"/>
        <v>0</v>
      </c>
      <c r="J81" s="32">
        <v>0.08</v>
      </c>
      <c r="K81" s="9">
        <f t="shared" si="1"/>
        <v>0</v>
      </c>
      <c r="L81" s="18">
        <f t="shared" si="2"/>
        <v>0</v>
      </c>
      <c r="M81" s="18"/>
    </row>
    <row r="82" spans="2:14" s="1" customFormat="1" ht="28.7" customHeight="1" x14ac:dyDescent="0.2">
      <c r="B82" s="5">
        <v>38</v>
      </c>
      <c r="C82" s="6" t="s">
        <v>108</v>
      </c>
      <c r="D82" s="6" t="s">
        <v>109</v>
      </c>
      <c r="E82" s="7" t="s">
        <v>110</v>
      </c>
      <c r="F82" s="6" t="s">
        <v>89</v>
      </c>
      <c r="G82" s="8">
        <v>8</v>
      </c>
      <c r="H82" s="9"/>
      <c r="I82" s="12">
        <f t="shared" si="0"/>
        <v>0</v>
      </c>
      <c r="J82" s="32">
        <v>0.08</v>
      </c>
      <c r="K82" s="9">
        <f t="shared" si="1"/>
        <v>0</v>
      </c>
      <c r="L82" s="18">
        <f t="shared" si="2"/>
        <v>0</v>
      </c>
      <c r="M82" s="18"/>
    </row>
    <row r="83" spans="2:14" s="1" customFormat="1" ht="19.7" customHeight="1" x14ac:dyDescent="0.2">
      <c r="B83" s="5">
        <v>41</v>
      </c>
      <c r="C83" s="6" t="s">
        <v>111</v>
      </c>
      <c r="D83" s="6" t="s">
        <v>112</v>
      </c>
      <c r="E83" s="7" t="s">
        <v>113</v>
      </c>
      <c r="F83" s="6" t="s">
        <v>41</v>
      </c>
      <c r="G83" s="8">
        <v>64.3</v>
      </c>
      <c r="H83" s="9"/>
      <c r="I83" s="12">
        <f t="shared" si="0"/>
        <v>0</v>
      </c>
      <c r="J83" s="32">
        <v>0.08</v>
      </c>
      <c r="K83" s="9">
        <f t="shared" si="1"/>
        <v>0</v>
      </c>
      <c r="L83" s="18">
        <f t="shared" si="2"/>
        <v>0</v>
      </c>
      <c r="M83" s="18"/>
    </row>
    <row r="84" spans="2:14" s="1" customFormat="1" ht="19.7" customHeight="1" x14ac:dyDescent="0.2">
      <c r="B84" s="5">
        <v>42</v>
      </c>
      <c r="C84" s="6" t="s">
        <v>114</v>
      </c>
      <c r="D84" s="6" t="s">
        <v>115</v>
      </c>
      <c r="E84" s="7" t="s">
        <v>116</v>
      </c>
      <c r="F84" s="6" t="s">
        <v>41</v>
      </c>
      <c r="G84" s="8">
        <v>10</v>
      </c>
      <c r="H84" s="9"/>
      <c r="I84" s="12">
        <f t="shared" si="0"/>
        <v>0</v>
      </c>
      <c r="J84" s="32">
        <v>0.08</v>
      </c>
      <c r="K84" s="9">
        <f t="shared" si="1"/>
        <v>0</v>
      </c>
      <c r="L84" s="18">
        <f t="shared" si="2"/>
        <v>0</v>
      </c>
      <c r="M84" s="18"/>
    </row>
    <row r="85" spans="2:14" s="1" customFormat="1" ht="19.7" customHeight="1" x14ac:dyDescent="0.2">
      <c r="B85" s="5">
        <v>43</v>
      </c>
      <c r="C85" s="6" t="s">
        <v>117</v>
      </c>
      <c r="D85" s="6" t="s">
        <v>118</v>
      </c>
      <c r="E85" s="7" t="s">
        <v>119</v>
      </c>
      <c r="F85" s="6" t="s">
        <v>41</v>
      </c>
      <c r="G85" s="8">
        <v>22.46</v>
      </c>
      <c r="H85" s="9"/>
      <c r="I85" s="12">
        <f t="shared" si="0"/>
        <v>0</v>
      </c>
      <c r="J85" s="32">
        <v>0.08</v>
      </c>
      <c r="K85" s="9">
        <f t="shared" si="1"/>
        <v>0</v>
      </c>
      <c r="L85" s="18">
        <f t="shared" si="2"/>
        <v>0</v>
      </c>
      <c r="M85" s="18"/>
    </row>
    <row r="86" spans="2:14" s="1" customFormat="1" ht="28.7" customHeight="1" x14ac:dyDescent="0.2">
      <c r="B86" s="5">
        <v>44</v>
      </c>
      <c r="C86" s="6" t="s">
        <v>120</v>
      </c>
      <c r="D86" s="6" t="s">
        <v>121</v>
      </c>
      <c r="E86" s="7" t="s">
        <v>122</v>
      </c>
      <c r="F86" s="6" t="s">
        <v>123</v>
      </c>
      <c r="G86" s="8">
        <v>200</v>
      </c>
      <c r="H86" s="9"/>
      <c r="I86" s="12">
        <f t="shared" si="0"/>
        <v>0</v>
      </c>
      <c r="J86" s="32">
        <v>0.08</v>
      </c>
      <c r="K86" s="9">
        <f t="shared" si="1"/>
        <v>0</v>
      </c>
      <c r="L86" s="18">
        <f t="shared" si="2"/>
        <v>0</v>
      </c>
      <c r="M86" s="18"/>
    </row>
    <row r="87" spans="2:14" s="1" customFormat="1" ht="19.7" customHeight="1" x14ac:dyDescent="0.2">
      <c r="B87" s="5">
        <v>45</v>
      </c>
      <c r="C87" s="6" t="s">
        <v>124</v>
      </c>
      <c r="D87" s="6" t="s">
        <v>125</v>
      </c>
      <c r="E87" s="7" t="s">
        <v>126</v>
      </c>
      <c r="F87" s="6" t="s">
        <v>89</v>
      </c>
      <c r="G87" s="8">
        <v>589.33000000000004</v>
      </c>
      <c r="H87" s="9"/>
      <c r="I87" s="12">
        <f t="shared" si="0"/>
        <v>0</v>
      </c>
      <c r="J87" s="32">
        <v>0.08</v>
      </c>
      <c r="K87" s="9">
        <f t="shared" si="1"/>
        <v>0</v>
      </c>
      <c r="L87" s="18">
        <f t="shared" si="2"/>
        <v>0</v>
      </c>
      <c r="M87" s="18"/>
    </row>
    <row r="88" spans="2:14" s="1" customFormat="1" ht="19.7" customHeight="1" x14ac:dyDescent="0.2">
      <c r="B88" s="5">
        <v>46</v>
      </c>
      <c r="C88" s="6" t="s">
        <v>127</v>
      </c>
      <c r="D88" s="6" t="s">
        <v>128</v>
      </c>
      <c r="E88" s="7" t="s">
        <v>129</v>
      </c>
      <c r="F88" s="6" t="s">
        <v>89</v>
      </c>
      <c r="G88" s="8">
        <v>59.08</v>
      </c>
      <c r="H88" s="9"/>
      <c r="I88" s="12">
        <f t="shared" si="0"/>
        <v>0</v>
      </c>
      <c r="J88" s="32">
        <v>0.08</v>
      </c>
      <c r="K88" s="9">
        <f t="shared" si="1"/>
        <v>0</v>
      </c>
      <c r="L88" s="18">
        <f t="shared" si="2"/>
        <v>0</v>
      </c>
      <c r="M88" s="18"/>
    </row>
    <row r="89" spans="2:14" s="1" customFormat="1" ht="19.7" customHeight="1" x14ac:dyDescent="0.2">
      <c r="B89" s="5">
        <v>47</v>
      </c>
      <c r="C89" s="6" t="s">
        <v>130</v>
      </c>
      <c r="D89" s="6" t="s">
        <v>131</v>
      </c>
      <c r="E89" s="7" t="s">
        <v>132</v>
      </c>
      <c r="F89" s="6" t="s">
        <v>89</v>
      </c>
      <c r="G89" s="8">
        <v>435</v>
      </c>
      <c r="H89" s="9"/>
      <c r="I89" s="12">
        <f t="shared" si="0"/>
        <v>0</v>
      </c>
      <c r="J89" s="32">
        <v>0.23</v>
      </c>
      <c r="K89" s="9">
        <f t="shared" si="1"/>
        <v>0</v>
      </c>
      <c r="L89" s="18">
        <f t="shared" si="2"/>
        <v>0</v>
      </c>
      <c r="M89" s="18"/>
    </row>
    <row r="90" spans="2:14" s="1" customFormat="1" ht="19.7" customHeight="1" x14ac:dyDescent="0.2">
      <c r="B90" s="5">
        <v>48</v>
      </c>
      <c r="C90" s="6" t="s">
        <v>133</v>
      </c>
      <c r="D90" s="6" t="s">
        <v>134</v>
      </c>
      <c r="E90" s="7" t="s">
        <v>135</v>
      </c>
      <c r="F90" s="6" t="s">
        <v>89</v>
      </c>
      <c r="G90" s="8">
        <v>123.44</v>
      </c>
      <c r="H90" s="9"/>
      <c r="I90" s="12">
        <f t="shared" si="0"/>
        <v>0</v>
      </c>
      <c r="J90" s="32">
        <v>0.08</v>
      </c>
      <c r="K90" s="9">
        <f t="shared" si="1"/>
        <v>0</v>
      </c>
      <c r="L90" s="18">
        <f t="shared" si="2"/>
        <v>0</v>
      </c>
      <c r="M90" s="18"/>
    </row>
    <row r="91" spans="2:14" s="1" customFormat="1" ht="19.7" customHeight="1" x14ac:dyDescent="0.2">
      <c r="B91" s="5">
        <v>49</v>
      </c>
      <c r="C91" s="6" t="s">
        <v>136</v>
      </c>
      <c r="D91" s="6" t="s">
        <v>137</v>
      </c>
      <c r="E91" s="7" t="s">
        <v>138</v>
      </c>
      <c r="F91" s="6" t="s">
        <v>89</v>
      </c>
      <c r="G91" s="8">
        <v>99</v>
      </c>
      <c r="H91" s="9"/>
      <c r="I91" s="12">
        <f t="shared" si="0"/>
        <v>0</v>
      </c>
      <c r="J91" s="32">
        <v>0.23</v>
      </c>
      <c r="K91" s="9">
        <f t="shared" si="1"/>
        <v>0</v>
      </c>
      <c r="L91" s="18">
        <f t="shared" si="2"/>
        <v>0</v>
      </c>
      <c r="M91" s="18"/>
    </row>
    <row r="92" spans="2:14" s="1" customFormat="1" ht="55.9" customHeight="1" x14ac:dyDescent="0.2"/>
    <row r="93" spans="2:14" s="1" customFormat="1" ht="21.4" customHeight="1" x14ac:dyDescent="0.2">
      <c r="B93" s="25" t="s">
        <v>139</v>
      </c>
      <c r="C93" s="25"/>
      <c r="D93" s="25"/>
      <c r="E93" s="25"/>
      <c r="F93" s="27">
        <f>SUM(I32,I37,I42:I43,I48,I51:I90,I91)</f>
        <v>0</v>
      </c>
      <c r="G93" s="27"/>
      <c r="H93" s="27"/>
      <c r="I93" s="27"/>
      <c r="J93" s="27"/>
      <c r="K93" s="27"/>
      <c r="L93" s="27"/>
      <c r="M93" s="27"/>
    </row>
    <row r="94" spans="2:14" s="1" customFormat="1" ht="21.4" customHeight="1" x14ac:dyDescent="0.2">
      <c r="B94" s="25" t="s">
        <v>140</v>
      </c>
      <c r="C94" s="25"/>
      <c r="D94" s="25"/>
      <c r="E94" s="25"/>
      <c r="F94" s="28">
        <f>SUM(L32,L37,L42:M43,L48,L51:M91)</f>
        <v>0</v>
      </c>
      <c r="G94" s="28"/>
      <c r="H94" s="28"/>
      <c r="I94" s="28"/>
      <c r="J94" s="28"/>
      <c r="K94" s="28"/>
      <c r="L94" s="28"/>
      <c r="M94" s="28"/>
    </row>
    <row r="95" spans="2:14" s="1" customFormat="1" ht="11.1" customHeight="1" x14ac:dyDescent="0.2"/>
    <row r="96" spans="2:14" s="1" customFormat="1" ht="61.35" customHeight="1" x14ac:dyDescent="0.2">
      <c r="B96" s="14" t="s">
        <v>159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2.65" customHeight="1" x14ac:dyDescent="0.2"/>
    <row r="98" spans="2:14" s="1" customFormat="1" ht="89.1" customHeight="1" x14ac:dyDescent="0.2">
      <c r="B98" s="14" t="s">
        <v>160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5.25" customHeight="1" x14ac:dyDescent="0.2"/>
    <row r="100" spans="2:14" s="1" customFormat="1" ht="105.75" customHeight="1" x14ac:dyDescent="0.2">
      <c r="B100" s="14" t="s">
        <v>161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5.25" customHeight="1" x14ac:dyDescent="0.2"/>
    <row r="102" spans="2:14" s="1" customFormat="1" ht="37.9" customHeight="1" x14ac:dyDescent="0.2">
      <c r="B102" s="15" t="s">
        <v>141</v>
      </c>
      <c r="C102" s="15"/>
      <c r="D102" s="15"/>
      <c r="E102" s="15"/>
      <c r="F102" s="21" t="s">
        <v>142</v>
      </c>
      <c r="G102" s="21"/>
      <c r="H102" s="21"/>
      <c r="I102" s="21"/>
      <c r="J102" s="21"/>
      <c r="K102" s="21"/>
      <c r="L102" s="21"/>
    </row>
    <row r="103" spans="2:14" s="1" customFormat="1" ht="28.7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7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.65" customHeight="1" x14ac:dyDescent="0.2"/>
    <row r="108" spans="2:14" s="1" customFormat="1" ht="180.75" customHeight="1" x14ac:dyDescent="0.2">
      <c r="B108" s="14" t="s">
        <v>162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33.6" customHeight="1" x14ac:dyDescent="0.2">
      <c r="B110" s="17" t="s">
        <v>163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2:14" s="1" customFormat="1" ht="2.65" customHeight="1" x14ac:dyDescent="0.2"/>
    <row r="112" spans="2:14" s="1" customFormat="1" ht="37.9" customHeight="1" x14ac:dyDescent="0.2">
      <c r="B112" s="15" t="s">
        <v>143</v>
      </c>
      <c r="C112" s="15"/>
      <c r="D112" s="15"/>
      <c r="E112" s="15"/>
      <c r="F112" s="22" t="s">
        <v>144</v>
      </c>
      <c r="G112" s="22"/>
      <c r="H112" s="22"/>
      <c r="I112" s="22"/>
      <c r="J112" s="22"/>
      <c r="K112" s="22"/>
      <c r="L112" s="22"/>
    </row>
    <row r="113" spans="2:14" s="1" customFormat="1" ht="28.7" customHeight="1" x14ac:dyDescent="0.2"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8.7" customHeight="1" x14ac:dyDescent="0.2"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2:14" s="1" customFormat="1" ht="28.7" customHeight="1" x14ac:dyDescent="0.2"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2:14" s="1" customFormat="1" ht="28.7" customHeight="1" x14ac:dyDescent="0.2"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2:14" s="1" customFormat="1" ht="2.65" customHeight="1" x14ac:dyDescent="0.2"/>
    <row r="118" spans="2:14" s="1" customFormat="1" ht="130.69999999999999" customHeight="1" x14ac:dyDescent="0.2">
      <c r="B118" s="14" t="s">
        <v>164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47.45" customHeight="1" x14ac:dyDescent="0.2">
      <c r="B120" s="14" t="s">
        <v>165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65" customHeight="1" x14ac:dyDescent="0.2"/>
    <row r="122" spans="2:14" s="1" customFormat="1" ht="47.45" customHeight="1" x14ac:dyDescent="0.2">
      <c r="B122" s="14" t="s">
        <v>166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65" customHeight="1" x14ac:dyDescent="0.2"/>
    <row r="124" spans="2:14" s="1" customFormat="1" ht="33.6" customHeight="1" x14ac:dyDescent="0.2">
      <c r="B124" s="14" t="s">
        <v>167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2.65" customHeight="1" x14ac:dyDescent="0.2"/>
    <row r="126" spans="2:14" s="1" customFormat="1" ht="116.85" customHeight="1" x14ac:dyDescent="0.2">
      <c r="B126" s="14" t="s">
        <v>168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2:14" s="1" customFormat="1" ht="2.65" customHeight="1" x14ac:dyDescent="0.2"/>
    <row r="128" spans="2:14" s="1" customFormat="1" ht="75.2" customHeight="1" x14ac:dyDescent="0.2">
      <c r="B128" s="14" t="s">
        <v>169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</row>
    <row r="129" spans="2:10" s="1" customFormat="1" ht="86.85" customHeight="1" x14ac:dyDescent="0.2"/>
    <row r="130" spans="2:10" s="1" customFormat="1" ht="17.649999999999999" customHeight="1" x14ac:dyDescent="0.2">
      <c r="I130" s="23" t="s">
        <v>170</v>
      </c>
      <c r="J130" s="23"/>
    </row>
    <row r="131" spans="2:10" s="1" customFormat="1" ht="145.15" customHeight="1" x14ac:dyDescent="0.2"/>
    <row r="132" spans="2:10" s="1" customFormat="1" ht="81.599999999999994" customHeight="1" x14ac:dyDescent="0.2">
      <c r="B132" s="19" t="s">
        <v>171</v>
      </c>
      <c r="C132" s="19"/>
      <c r="D132" s="19"/>
      <c r="E132" s="19"/>
      <c r="F132" s="19"/>
      <c r="G132" s="19"/>
      <c r="H132" s="19"/>
      <c r="I132" s="19"/>
      <c r="J132" s="19"/>
    </row>
    <row r="133" spans="2:10" s="1" customFormat="1" ht="28.7" customHeight="1" x14ac:dyDescent="0.2"/>
  </sheetData>
  <mergeCells count="101">
    <mergeCell ref="L88:M88"/>
    <mergeCell ref="L89:M89"/>
    <mergeCell ref="L90:M90"/>
    <mergeCell ref="L91:M91"/>
    <mergeCell ref="L79:M79"/>
    <mergeCell ref="L80:M80"/>
    <mergeCell ref="L81:M81"/>
    <mergeCell ref="L82:M82"/>
    <mergeCell ref="L83:M83"/>
    <mergeCell ref="L84:M84"/>
    <mergeCell ref="L85:M85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B4:D4"/>
    <mergeCell ref="B45:K45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87:M87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0:M60"/>
    <mergeCell ref="L71:M71"/>
    <mergeCell ref="L73:M73"/>
    <mergeCell ref="L72:M72"/>
    <mergeCell ref="L86:M86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4:M74"/>
    <mergeCell ref="L75:M75"/>
    <mergeCell ref="L76:M76"/>
    <mergeCell ref="L77:M77"/>
    <mergeCell ref="L78:M78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2022-11-09T08:30:57Z</cp:lastPrinted>
  <dcterms:created xsi:type="dcterms:W3CDTF">2022-10-27T12:24:48Z</dcterms:created>
  <dcterms:modified xsi:type="dcterms:W3CDTF">2022-11-10T09:20:40Z</dcterms:modified>
</cp:coreProperties>
</file>