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uslugi lesne 2023\DO PUBLIKACJI\www\www\załacznik nr 1 - formularz oferty - zmiana 10.11.2022\"/>
    </mc:Choice>
  </mc:AlternateContent>
  <xr:revisionPtr revIDLastSave="0" documentId="13_ncr:1_{B1BC1618-6FA3-4D91-8DC9-4C603EC8E6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3" i="1" l="1"/>
  <c r="F92" i="1"/>
  <c r="I52" i="1"/>
  <c r="K52" i="1" s="1"/>
  <c r="L52" i="1" s="1"/>
  <c r="I53" i="1"/>
  <c r="K53" i="1" s="1"/>
  <c r="L53" i="1" s="1"/>
  <c r="I54" i="1"/>
  <c r="K54" i="1" s="1"/>
  <c r="L54" i="1" s="1"/>
  <c r="I55" i="1"/>
  <c r="K55" i="1" s="1"/>
  <c r="L55" i="1" s="1"/>
  <c r="I56" i="1"/>
  <c r="K56" i="1" s="1"/>
  <c r="L56" i="1" s="1"/>
  <c r="I57" i="1"/>
  <c r="K57" i="1" s="1"/>
  <c r="L57" i="1" s="1"/>
  <c r="I58" i="1"/>
  <c r="K58" i="1" s="1"/>
  <c r="L58" i="1" s="1"/>
  <c r="I59" i="1"/>
  <c r="K59" i="1" s="1"/>
  <c r="L59" i="1" s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L72" i="1" s="1"/>
  <c r="I73" i="1"/>
  <c r="K73" i="1" s="1"/>
  <c r="L73" i="1" s="1"/>
  <c r="I74" i="1"/>
  <c r="K74" i="1" s="1"/>
  <c r="L74" i="1" s="1"/>
  <c r="I75" i="1"/>
  <c r="K75" i="1" s="1"/>
  <c r="L75" i="1" s="1"/>
  <c r="I76" i="1"/>
  <c r="K76" i="1" s="1"/>
  <c r="L76" i="1" s="1"/>
  <c r="I77" i="1"/>
  <c r="K77" i="1" s="1"/>
  <c r="L77" i="1" s="1"/>
  <c r="I78" i="1"/>
  <c r="K78" i="1" s="1"/>
  <c r="L78" i="1" s="1"/>
  <c r="I79" i="1"/>
  <c r="K79" i="1" s="1"/>
  <c r="L79" i="1" s="1"/>
  <c r="I80" i="1"/>
  <c r="K80" i="1" s="1"/>
  <c r="L80" i="1" s="1"/>
  <c r="I81" i="1"/>
  <c r="K81" i="1" s="1"/>
  <c r="L81" i="1" s="1"/>
  <c r="I82" i="1"/>
  <c r="K82" i="1" s="1"/>
  <c r="L82" i="1" s="1"/>
  <c r="I83" i="1"/>
  <c r="K83" i="1" s="1"/>
  <c r="L83" i="1" s="1"/>
  <c r="I84" i="1"/>
  <c r="K84" i="1" s="1"/>
  <c r="L84" i="1" s="1"/>
  <c r="I85" i="1"/>
  <c r="K85" i="1" s="1"/>
  <c r="L85" i="1" s="1"/>
  <c r="I86" i="1"/>
  <c r="K86" i="1" s="1"/>
  <c r="L86" i="1" s="1"/>
  <c r="I87" i="1"/>
  <c r="K87" i="1" s="1"/>
  <c r="L87" i="1" s="1"/>
  <c r="I88" i="1"/>
  <c r="K88" i="1" s="1"/>
  <c r="L88" i="1" s="1"/>
  <c r="I89" i="1"/>
  <c r="K89" i="1" s="1"/>
  <c r="L89" i="1" s="1"/>
  <c r="I90" i="1"/>
  <c r="K90" i="1" s="1"/>
  <c r="L90" i="1" s="1"/>
  <c r="I51" i="1"/>
  <c r="K51" i="1" s="1"/>
  <c r="L51" i="1" s="1"/>
  <c r="I48" i="1"/>
  <c r="K48" i="1" s="1"/>
  <c r="L48" i="1" s="1"/>
  <c r="I43" i="1"/>
  <c r="K43" i="1" s="1"/>
  <c r="L43" i="1" s="1"/>
  <c r="I38" i="1"/>
  <c r="K38" i="1" s="1"/>
  <c r="L38" i="1" s="1"/>
  <c r="I33" i="1"/>
  <c r="K33" i="1" s="1"/>
  <c r="L33" i="1" s="1"/>
  <c r="I32" i="1"/>
  <c r="K32" i="1" s="1"/>
  <c r="L32" i="1" s="1"/>
</calcChain>
</file>

<file path=xl/sharedStrings.xml><?xml version="1.0" encoding="utf-8"?>
<sst xmlns="http://schemas.openxmlformats.org/spreadsheetml/2006/main" count="268" uniqueCount="178">
  <si>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</si>
  <si>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</si>
  <si>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</si>
  <si>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</si>
  <si>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</si>
  <si>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</si>
  <si>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</si>
  <si>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</si>
  <si>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</si>
  <si>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</si>
  <si>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</si>
  <si>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</si>
  <si>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</si>
  <si>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</si>
  <si>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</si>
  <si>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</si>
  <si>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</si>
  <si>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</si>
  <si>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</si>
  <si>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</si>
  <si>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</si>
  <si>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</si>
  <si>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</si>
  <si>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</si>
  <si>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</si>
  <si>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</si>
  <si>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</si>
  <si>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</si>
  <si>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</si>
  <si>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</si>
  <si>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</si>
  <si>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</si>
  <si>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</si>
  <si>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</si>
  <si>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27</t>
  </si>
  <si>
    <t>OPR-PSPAL</t>
  </si>
  <si>
    <t>Opryski środkami ochrony roślin opryskiwaczem plecakowym z napędem spalinowym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</si>
  <si>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</si>
  <si>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</si>
  <si>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</si>
  <si>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</si>
  <si>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</si>
  <si>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</si>
  <si>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</si>
  <si>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</si>
  <si>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</si>
  <si>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</si>
  <si>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</si>
  <si>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</si>
  <si>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</si>
  <si>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>KMTR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</si>
  <si>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</si>
  <si>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</si>
  <si>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</si>
  <si>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</si>
  <si>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</si>
  <si>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</si>
  <si>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</si>
  <si>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</si>
  <si>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</si>
  <si>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105</t>
  </si>
  <si>
    <t>MOT-TAL</t>
  </si>
  <si>
    <t>Zniszczenie chwastów (zmotyczenie) wokół sadzonek na talerzach</t>
  </si>
  <si>
    <t>107</t>
  </si>
  <si>
    <t>KOSZ UA</t>
  </si>
  <si>
    <t>Wykaszanie chwastów w uprawach i usuwanie zbędnych nalotów - stopień trudności I i II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</si>
  <si>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</si>
  <si>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</si>
  <si>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</si>
  <si>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</si>
  <si>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</si>
  <si>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</si>
  <si>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</si>
  <si>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</si>
  <si>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</si>
  <si>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128</t>
  </si>
  <si>
    <t>KOR-P</t>
  </si>
  <si>
    <t>Korowanie pułapek i niszczenie kory</t>
  </si>
  <si>
    <t>136</t>
  </si>
  <si>
    <t>SZUK-OWA2</t>
  </si>
  <si>
    <t>Próbne poszukiwania owadów w ściole metodą dwóch drzew próbnych</t>
  </si>
  <si>
    <t>SZT</t>
  </si>
  <si>
    <t>145</t>
  </si>
  <si>
    <t>GRODZ-DEM</t>
  </si>
  <si>
    <t>Demontaż (likwidacja) ogrodzeń</t>
  </si>
  <si>
    <t>HM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</si>
  <si>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</si>
  <si>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</si>
  <si>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</si>
  <si>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</si>
  <si>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</si>
  <si>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</si>
  <si>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</si>
  <si>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</si>
  <si>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</si>
  <si>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</si>
  <si>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</si>
  <si>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155</t>
  </si>
  <si>
    <t>ZAW-BUD</t>
  </si>
  <si>
    <t>Wywieszanie nowych budek lęgowych i schronów dla nietoperzy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</si>
  <si>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</si>
  <si>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</si>
  <si>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</si>
  <si>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</si>
  <si>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</si>
  <si>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</si>
  <si>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</si>
  <si>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</si>
  <si>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</si>
  <si>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</si>
  <si>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</si>
  <si>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</si>
  <si>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</si>
  <si>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</si>
  <si>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</si>
  <si>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256</t>
  </si>
  <si>
    <t>ŻEL-2</t>
  </si>
  <si>
    <t>Żelowanie 2-latek</t>
  </si>
  <si>
    <t>257</t>
  </si>
  <si>
    <t>ŻEL-IL</t>
  </si>
  <si>
    <t>Żelowanie sadzonek pozostałych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</si>
  <si>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</si>
  <si>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</si>
  <si>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</si>
  <si>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</si>
  <si>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</si>
  <si>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</si>
  <si>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</si>
  <si>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</si>
  <si>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</si>
  <si>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</si>
  <si>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</si>
  <si>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</si>
  <si>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</si>
  <si>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</si>
  <si>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</si>
  <si>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</si>
  <si>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</si>
  <si>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</si>
  <si>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</si>
  <si>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</si>
  <si>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</si>
  <si>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</si>
  <si>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</si>
  <si>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</si>
  <si>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</si>
  <si>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</si>
  <si>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</si>
  <si>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</si>
  <si>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</si>
  <si>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2023''  składamy niniejszym ofertę na pakiet 2308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</si>
  <si>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</si>
  <si>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</si>
  <si>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</si>
  <si>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</si>
  <si>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</si>
  <si>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</si>
  <si>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</si>
  <si>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</si>
  <si>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</si>
  <si>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</si>
  <si>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</si>
  <si>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</si>
  <si>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</si>
  <si>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</si>
  <si>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</si>
  <si>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</si>
  <si>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</si>
  <si>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</si>
  <si>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139</t>
  </si>
  <si>
    <t>GRODZ-SN</t>
  </si>
  <si>
    <t>Grodzenie upraw siatką niziny</t>
  </si>
  <si>
    <t>141</t>
  </si>
  <si>
    <t>GRODZ-SNR</t>
  </si>
  <si>
    <t>Grodenie upraw siatką rozbiórki nizin</t>
  </si>
  <si>
    <t>143</t>
  </si>
  <si>
    <t>WYK-SLUPL</t>
  </si>
  <si>
    <t>Przygotowanie słupków liściastych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</si>
</sst>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9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32"/>
  <sheetViews>
    <sheetView tabSelected="1" topLeftCell="A27" workbookViewId="0">
      <selection activeCell="F94" sqref="F9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0" t="s">
        <v>142</v>
      </c>
      <c r="J2" s="30"/>
      <c r="K2" s="30"/>
      <c r="L2" s="30"/>
      <c r="M2" s="30"/>
      <c r="N2" s="30"/>
      <c r="O2" s="30"/>
    </row>
    <row r="3" spans="2:15" s="1" customFormat="1" ht="28.7" customHeight="1" x14ac:dyDescent="0.2"/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/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/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12" t="s">
        <v>143</v>
      </c>
      <c r="C10" s="12"/>
      <c r="D10" s="12"/>
    </row>
    <row r="11" spans="2:15" s="1" customFormat="1" ht="12.2" customHeight="1" x14ac:dyDescent="0.2">
      <c r="B11" s="12"/>
      <c r="C11" s="12"/>
      <c r="D11" s="12"/>
      <c r="G11" s="28" t="s">
        <v>144</v>
      </c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5" t="s">
        <v>145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0" t="s">
        <v>146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147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148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149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15" t="s">
        <v>150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64.5" customHeight="1" x14ac:dyDescent="0.2">
      <c r="B26" s="14" t="s">
        <v>151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152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66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9" t="s">
        <v>10</v>
      </c>
      <c r="M31" s="2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481</v>
      </c>
      <c r="H32" s="9"/>
      <c r="I32" s="11">
        <f>ROUND(H32*G32,2)</f>
        <v>0</v>
      </c>
      <c r="J32" s="31">
        <v>0.08</v>
      </c>
      <c r="K32" s="9">
        <f>ROUND(J32*I32,2)</f>
        <v>0</v>
      </c>
      <c r="L32" s="17">
        <f>ROUND(K32+I32,2)</f>
        <v>0</v>
      </c>
      <c r="M32" s="17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256</v>
      </c>
      <c r="H33" s="9"/>
      <c r="I33" s="11">
        <f>ROUND(H33*G33,2)</f>
        <v>0</v>
      </c>
      <c r="J33" s="31">
        <v>0.08</v>
      </c>
      <c r="K33" s="9">
        <f>ROUND(J33*I33,2)</f>
        <v>0</v>
      </c>
      <c r="L33" s="17">
        <f>ROUND(K33+I33,2)</f>
        <v>0</v>
      </c>
      <c r="M33" s="17"/>
    </row>
    <row r="34" spans="2:13" s="1" customFormat="1" ht="3.2" customHeight="1" x14ac:dyDescent="0.2"/>
    <row r="35" spans="2:13" s="1" customFormat="1" ht="18.2" customHeight="1" x14ac:dyDescent="0.2">
      <c r="B35" s="19" t="s">
        <v>153</v>
      </c>
      <c r="C35" s="19"/>
      <c r="D35" s="19"/>
      <c r="E35" s="19"/>
      <c r="F35" s="19"/>
      <c r="G35" s="19"/>
      <c r="H35" s="19"/>
      <c r="I35" s="19"/>
      <c r="J35" s="19"/>
      <c r="K35" s="19"/>
    </row>
    <row r="36" spans="2:13" s="1" customFormat="1" ht="5.25" customHeight="1" x14ac:dyDescent="0.2"/>
    <row r="37" spans="2:13" s="1" customFormat="1" ht="60.7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9" t="s">
        <v>10</v>
      </c>
      <c r="M37" s="29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2747</v>
      </c>
      <c r="H38" s="9"/>
      <c r="I38" s="11">
        <f>ROUND(H38*G38,2)</f>
        <v>0</v>
      </c>
      <c r="J38" s="31">
        <v>0.08</v>
      </c>
      <c r="K38" s="9">
        <f>ROUND(J38*I38,2)</f>
        <v>0</v>
      </c>
      <c r="L38" s="17">
        <f>ROUND(K38+I38,2)</f>
        <v>0</v>
      </c>
      <c r="M38" s="17"/>
    </row>
    <row r="39" spans="2:13" s="1" customFormat="1" ht="3.2" customHeight="1" x14ac:dyDescent="0.2"/>
    <row r="40" spans="2:13" s="1" customFormat="1" ht="18.2" customHeight="1" x14ac:dyDescent="0.2">
      <c r="B40" s="19" t="s">
        <v>154</v>
      </c>
      <c r="C40" s="19"/>
      <c r="D40" s="19"/>
      <c r="E40" s="19"/>
      <c r="F40" s="19"/>
      <c r="G40" s="19"/>
      <c r="H40" s="19"/>
      <c r="I40" s="19"/>
      <c r="J40" s="19"/>
      <c r="K40" s="19"/>
    </row>
    <row r="41" spans="2:13" s="1" customFormat="1" ht="5.25" customHeight="1" x14ac:dyDescent="0.2"/>
    <row r="42" spans="2:13" s="1" customFormat="1" ht="60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9" t="s">
        <v>10</v>
      </c>
      <c r="M42" s="29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301</v>
      </c>
      <c r="H43" s="9"/>
      <c r="I43" s="11">
        <f>ROUND(H43*G43,2)</f>
        <v>0</v>
      </c>
      <c r="J43" s="31">
        <v>0.08</v>
      </c>
      <c r="K43" s="9">
        <f>ROUND(J43*I43,2)</f>
        <v>0</v>
      </c>
      <c r="L43" s="17">
        <f>ROUND(K43+I43,2)</f>
        <v>0</v>
      </c>
      <c r="M43" s="17"/>
    </row>
    <row r="44" spans="2:13" s="1" customFormat="1" ht="3.2" customHeight="1" x14ac:dyDescent="0.2"/>
    <row r="45" spans="2:13" s="1" customFormat="1" ht="18.2" customHeight="1" x14ac:dyDescent="0.2">
      <c r="B45" s="19" t="s">
        <v>155</v>
      </c>
      <c r="C45" s="19"/>
      <c r="D45" s="19"/>
      <c r="E45" s="19"/>
      <c r="F45" s="19"/>
      <c r="G45" s="19"/>
      <c r="H45" s="19"/>
      <c r="I45" s="19"/>
      <c r="J45" s="19"/>
      <c r="K45" s="19"/>
    </row>
    <row r="46" spans="2:13" s="1" customFormat="1" ht="5.25" customHeight="1" x14ac:dyDescent="0.2"/>
    <row r="47" spans="2:13" s="1" customFormat="1" ht="69.7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9" t="s">
        <v>10</v>
      </c>
      <c r="M47" s="29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250</v>
      </c>
      <c r="H48" s="9"/>
      <c r="I48" s="11">
        <f>ROUND(H48*G48,2)</f>
        <v>0</v>
      </c>
      <c r="J48" s="31">
        <v>0.08</v>
      </c>
      <c r="K48" s="9">
        <f>ROUND(J48*I48,2)</f>
        <v>0</v>
      </c>
      <c r="L48" s="17">
        <f>ROUND(K48+I48,2)</f>
        <v>0</v>
      </c>
      <c r="M48" s="17"/>
    </row>
    <row r="49" spans="2:13" s="1" customFormat="1" ht="9" customHeight="1" x14ac:dyDescent="0.2"/>
    <row r="50" spans="2:13" s="1" customFormat="1" ht="67.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9" t="s">
        <v>10</v>
      </c>
      <c r="M50" s="29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25</v>
      </c>
      <c r="H51" s="9"/>
      <c r="I51" s="11">
        <f>ROUND(H51*G51,2)</f>
        <v>0</v>
      </c>
      <c r="J51" s="31">
        <v>0.08</v>
      </c>
      <c r="K51" s="9">
        <f>ROUND(J51*I51,2)</f>
        <v>0</v>
      </c>
      <c r="L51" s="17">
        <f>ROUND(K51+I51,2)</f>
        <v>0</v>
      </c>
      <c r="M51" s="17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14</v>
      </c>
      <c r="G52" s="8">
        <v>10</v>
      </c>
      <c r="H52" s="9"/>
      <c r="I52" s="11">
        <f t="shared" ref="I52:I90" si="0">ROUND(H52*G52,2)</f>
        <v>0</v>
      </c>
      <c r="J52" s="31">
        <v>0.08</v>
      </c>
      <c r="K52" s="9">
        <f t="shared" ref="K52:K90" si="1">ROUND(J52*I52,2)</f>
        <v>0</v>
      </c>
      <c r="L52" s="17">
        <f t="shared" ref="L52:L90" si="2">ROUND(K52+I52,2)</f>
        <v>0</v>
      </c>
      <c r="M52" s="17"/>
    </row>
    <row r="53" spans="2:13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3.43</v>
      </c>
      <c r="H53" s="9"/>
      <c r="I53" s="11">
        <f t="shared" si="0"/>
        <v>0</v>
      </c>
      <c r="J53" s="31">
        <v>0.08</v>
      </c>
      <c r="K53" s="9">
        <f t="shared" si="1"/>
        <v>0</v>
      </c>
      <c r="L53" s="17">
        <f t="shared" si="2"/>
        <v>0</v>
      </c>
      <c r="M53" s="17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2.94</v>
      </c>
      <c r="H54" s="9"/>
      <c r="I54" s="11">
        <f t="shared" si="0"/>
        <v>0</v>
      </c>
      <c r="J54" s="31">
        <v>0.08</v>
      </c>
      <c r="K54" s="9">
        <f t="shared" si="1"/>
        <v>0</v>
      </c>
      <c r="L54" s="17">
        <f t="shared" si="2"/>
        <v>0</v>
      </c>
      <c r="M54" s="17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27</v>
      </c>
      <c r="G55" s="8">
        <v>11.2</v>
      </c>
      <c r="H55" s="9"/>
      <c r="I55" s="11">
        <f t="shared" si="0"/>
        <v>0</v>
      </c>
      <c r="J55" s="31">
        <v>0.08</v>
      </c>
      <c r="K55" s="9">
        <f t="shared" si="1"/>
        <v>0</v>
      </c>
      <c r="L55" s="17">
        <f t="shared" si="2"/>
        <v>0</v>
      </c>
      <c r="M55" s="17"/>
    </row>
    <row r="56" spans="2:13" s="1" customFormat="1" ht="28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27</v>
      </c>
      <c r="G56" s="8">
        <v>1.55</v>
      </c>
      <c r="H56" s="9"/>
      <c r="I56" s="11">
        <f t="shared" si="0"/>
        <v>0</v>
      </c>
      <c r="J56" s="31">
        <v>0.08</v>
      </c>
      <c r="K56" s="9">
        <f t="shared" si="1"/>
        <v>0</v>
      </c>
      <c r="L56" s="17">
        <f t="shared" si="2"/>
        <v>0</v>
      </c>
      <c r="M56" s="17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40</v>
      </c>
      <c r="G57" s="8">
        <v>14.3</v>
      </c>
      <c r="H57" s="9"/>
      <c r="I57" s="11">
        <f t="shared" si="0"/>
        <v>0</v>
      </c>
      <c r="J57" s="31">
        <v>0.08</v>
      </c>
      <c r="K57" s="9">
        <f t="shared" si="1"/>
        <v>0</v>
      </c>
      <c r="L57" s="17">
        <f t="shared" si="2"/>
        <v>0</v>
      </c>
      <c r="M57" s="17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40</v>
      </c>
      <c r="G58" s="8">
        <v>14.3</v>
      </c>
      <c r="H58" s="9"/>
      <c r="I58" s="11">
        <f t="shared" si="0"/>
        <v>0</v>
      </c>
      <c r="J58" s="31">
        <v>0.08</v>
      </c>
      <c r="K58" s="9">
        <f t="shared" si="1"/>
        <v>0</v>
      </c>
      <c r="L58" s="17">
        <f t="shared" si="2"/>
        <v>0</v>
      </c>
      <c r="M58" s="17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14</v>
      </c>
      <c r="G59" s="8">
        <v>76.38</v>
      </c>
      <c r="H59" s="9"/>
      <c r="I59" s="11">
        <f t="shared" si="0"/>
        <v>0</v>
      </c>
      <c r="J59" s="31">
        <v>0.08</v>
      </c>
      <c r="K59" s="9">
        <f t="shared" si="1"/>
        <v>0</v>
      </c>
      <c r="L59" s="17">
        <f t="shared" si="2"/>
        <v>0</v>
      </c>
      <c r="M59" s="17"/>
    </row>
    <row r="60" spans="2:13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84.84</v>
      </c>
      <c r="H60" s="9"/>
      <c r="I60" s="11">
        <f t="shared" si="0"/>
        <v>0</v>
      </c>
      <c r="J60" s="31">
        <v>0.08</v>
      </c>
      <c r="K60" s="9">
        <f t="shared" si="1"/>
        <v>0</v>
      </c>
      <c r="L60" s="17">
        <f t="shared" si="2"/>
        <v>0</v>
      </c>
      <c r="M60" s="17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40</v>
      </c>
      <c r="G61" s="8">
        <v>10.56</v>
      </c>
      <c r="H61" s="9"/>
      <c r="I61" s="11">
        <f t="shared" si="0"/>
        <v>0</v>
      </c>
      <c r="J61" s="31">
        <v>0.08</v>
      </c>
      <c r="K61" s="9">
        <f t="shared" si="1"/>
        <v>0</v>
      </c>
      <c r="L61" s="17">
        <f t="shared" si="2"/>
        <v>0</v>
      </c>
      <c r="M61" s="17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40</v>
      </c>
      <c r="G62" s="8">
        <v>19.309999999999999</v>
      </c>
      <c r="H62" s="9"/>
      <c r="I62" s="11">
        <f t="shared" si="0"/>
        <v>0</v>
      </c>
      <c r="J62" s="31">
        <v>0.08</v>
      </c>
      <c r="K62" s="9">
        <f t="shared" si="1"/>
        <v>0</v>
      </c>
      <c r="L62" s="17">
        <f t="shared" si="2"/>
        <v>0</v>
      </c>
      <c r="M62" s="17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40</v>
      </c>
      <c r="G63" s="8">
        <v>29.87</v>
      </c>
      <c r="H63" s="9"/>
      <c r="I63" s="11">
        <f t="shared" si="0"/>
        <v>0</v>
      </c>
      <c r="J63" s="31">
        <v>0.08</v>
      </c>
      <c r="K63" s="9">
        <f t="shared" si="1"/>
        <v>0</v>
      </c>
      <c r="L63" s="17">
        <f t="shared" si="2"/>
        <v>0</v>
      </c>
      <c r="M63" s="17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40</v>
      </c>
      <c r="G64" s="8">
        <v>4.05</v>
      </c>
      <c r="H64" s="9"/>
      <c r="I64" s="11">
        <f t="shared" si="0"/>
        <v>0</v>
      </c>
      <c r="J64" s="31">
        <v>0.08</v>
      </c>
      <c r="K64" s="9">
        <f t="shared" si="1"/>
        <v>0</v>
      </c>
      <c r="L64" s="17">
        <f t="shared" si="2"/>
        <v>0</v>
      </c>
      <c r="M64" s="17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27</v>
      </c>
      <c r="G65" s="8">
        <v>8.9700000000000006</v>
      </c>
      <c r="H65" s="9"/>
      <c r="I65" s="11">
        <f t="shared" si="0"/>
        <v>0</v>
      </c>
      <c r="J65" s="31">
        <v>0.08</v>
      </c>
      <c r="K65" s="9">
        <f t="shared" si="1"/>
        <v>0</v>
      </c>
      <c r="L65" s="17">
        <f t="shared" si="2"/>
        <v>0</v>
      </c>
      <c r="M65" s="17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27</v>
      </c>
      <c r="G66" s="8">
        <v>8.9700000000000006</v>
      </c>
      <c r="H66" s="9"/>
      <c r="I66" s="11">
        <f t="shared" si="0"/>
        <v>0</v>
      </c>
      <c r="J66" s="31">
        <v>0.08</v>
      </c>
      <c r="K66" s="9">
        <f t="shared" si="1"/>
        <v>0</v>
      </c>
      <c r="L66" s="17">
        <f t="shared" si="2"/>
        <v>0</v>
      </c>
      <c r="M66" s="17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27</v>
      </c>
      <c r="G67" s="8">
        <v>3.48</v>
      </c>
      <c r="H67" s="9"/>
      <c r="I67" s="11">
        <f t="shared" si="0"/>
        <v>0</v>
      </c>
      <c r="J67" s="31">
        <v>0.08</v>
      </c>
      <c r="K67" s="9">
        <f t="shared" si="1"/>
        <v>0</v>
      </c>
      <c r="L67" s="17">
        <f t="shared" si="2"/>
        <v>0</v>
      </c>
      <c r="M67" s="17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27</v>
      </c>
      <c r="G68" s="8">
        <v>2.4700000000000002</v>
      </c>
      <c r="H68" s="9"/>
      <c r="I68" s="11">
        <f t="shared" si="0"/>
        <v>0</v>
      </c>
      <c r="J68" s="31">
        <v>0.08</v>
      </c>
      <c r="K68" s="9">
        <f t="shared" si="1"/>
        <v>0</v>
      </c>
      <c r="L68" s="17">
        <f t="shared" si="2"/>
        <v>0</v>
      </c>
      <c r="M68" s="17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14</v>
      </c>
      <c r="G69" s="8">
        <v>10</v>
      </c>
      <c r="H69" s="9"/>
      <c r="I69" s="11">
        <f t="shared" si="0"/>
        <v>0</v>
      </c>
      <c r="J69" s="31">
        <v>0.08</v>
      </c>
      <c r="K69" s="9">
        <f t="shared" si="1"/>
        <v>0</v>
      </c>
      <c r="L69" s="17">
        <f t="shared" si="2"/>
        <v>0</v>
      </c>
      <c r="M69" s="17"/>
    </row>
    <row r="70" spans="2:13" s="1" customFormat="1" ht="28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81</v>
      </c>
      <c r="G70" s="8">
        <v>17</v>
      </c>
      <c r="H70" s="9"/>
      <c r="I70" s="11">
        <f t="shared" si="0"/>
        <v>0</v>
      </c>
      <c r="J70" s="31">
        <v>0.08</v>
      </c>
      <c r="K70" s="9">
        <f t="shared" si="1"/>
        <v>0</v>
      </c>
      <c r="L70" s="17">
        <f t="shared" si="2"/>
        <v>0</v>
      </c>
      <c r="M70" s="17"/>
    </row>
    <row r="71" spans="2:13" s="1" customFormat="1" ht="28.7" customHeight="1" x14ac:dyDescent="0.2">
      <c r="B71" s="5">
        <v>26</v>
      </c>
      <c r="C71" s="6" t="s">
        <v>169</v>
      </c>
      <c r="D71" s="6" t="s">
        <v>170</v>
      </c>
      <c r="E71" s="7" t="s">
        <v>171</v>
      </c>
      <c r="F71" s="6" t="s">
        <v>85</v>
      </c>
      <c r="G71" s="8">
        <v>5.5</v>
      </c>
      <c r="H71" s="9"/>
      <c r="I71" s="11">
        <f t="shared" si="0"/>
        <v>0</v>
      </c>
      <c r="J71" s="31">
        <v>0.23</v>
      </c>
      <c r="K71" s="9">
        <f t="shared" si="1"/>
        <v>0</v>
      </c>
      <c r="L71" s="17">
        <f t="shared" si="2"/>
        <v>0</v>
      </c>
      <c r="M71" s="17"/>
    </row>
    <row r="72" spans="2:13" s="1" customFormat="1" ht="28.7" customHeight="1" x14ac:dyDescent="0.2">
      <c r="B72" s="5">
        <v>27</v>
      </c>
      <c r="C72" s="6" t="s">
        <v>172</v>
      </c>
      <c r="D72" s="6" t="s">
        <v>173</v>
      </c>
      <c r="E72" s="7" t="s">
        <v>174</v>
      </c>
      <c r="F72" s="6" t="s">
        <v>85</v>
      </c>
      <c r="G72" s="8">
        <v>6.1</v>
      </c>
      <c r="H72" s="9"/>
      <c r="I72" s="11">
        <f t="shared" si="0"/>
        <v>0</v>
      </c>
      <c r="J72" s="31">
        <v>0.23</v>
      </c>
      <c r="K72" s="9">
        <f t="shared" si="1"/>
        <v>0</v>
      </c>
      <c r="L72" s="17">
        <f t="shared" si="2"/>
        <v>0</v>
      </c>
      <c r="M72" s="17"/>
    </row>
    <row r="73" spans="2:13" s="1" customFormat="1" ht="28.7" customHeight="1" x14ac:dyDescent="0.2">
      <c r="B73" s="5">
        <v>28</v>
      </c>
      <c r="C73" s="6" t="s">
        <v>175</v>
      </c>
      <c r="D73" s="6" t="s">
        <v>176</v>
      </c>
      <c r="E73" s="7" t="s">
        <v>177</v>
      </c>
      <c r="F73" s="6" t="s">
        <v>81</v>
      </c>
      <c r="G73" s="8">
        <v>240</v>
      </c>
      <c r="H73" s="9"/>
      <c r="I73" s="11">
        <f t="shared" si="0"/>
        <v>0</v>
      </c>
      <c r="J73" s="31">
        <v>0.23</v>
      </c>
      <c r="K73" s="9">
        <f t="shared" si="1"/>
        <v>0</v>
      </c>
      <c r="L73" s="17">
        <f t="shared" si="2"/>
        <v>0</v>
      </c>
      <c r="M73" s="17"/>
    </row>
    <row r="74" spans="2:13" s="1" customFormat="1" ht="19.7" customHeight="1" x14ac:dyDescent="0.2">
      <c r="B74" s="5">
        <v>29</v>
      </c>
      <c r="C74" s="6" t="s">
        <v>82</v>
      </c>
      <c r="D74" s="6" t="s">
        <v>83</v>
      </c>
      <c r="E74" s="7" t="s">
        <v>84</v>
      </c>
      <c r="F74" s="6" t="s">
        <v>85</v>
      </c>
      <c r="G74" s="8">
        <v>9.83</v>
      </c>
      <c r="H74" s="9"/>
      <c r="I74" s="11">
        <f t="shared" si="0"/>
        <v>0</v>
      </c>
      <c r="J74" s="31">
        <v>0.23</v>
      </c>
      <c r="K74" s="9">
        <f t="shared" si="1"/>
        <v>0</v>
      </c>
      <c r="L74" s="17">
        <f t="shared" si="2"/>
        <v>0</v>
      </c>
      <c r="M74" s="17"/>
    </row>
    <row r="75" spans="2:13" s="1" customFormat="1" ht="19.7" customHeight="1" x14ac:dyDescent="0.2">
      <c r="B75" s="5">
        <v>30</v>
      </c>
      <c r="C75" s="6" t="s">
        <v>86</v>
      </c>
      <c r="D75" s="6" t="s">
        <v>87</v>
      </c>
      <c r="E75" s="7" t="s">
        <v>88</v>
      </c>
      <c r="F75" s="6" t="s">
        <v>89</v>
      </c>
      <c r="G75" s="8">
        <v>31</v>
      </c>
      <c r="H75" s="9"/>
      <c r="I75" s="11">
        <f t="shared" si="0"/>
        <v>0</v>
      </c>
      <c r="J75" s="31">
        <v>0.23</v>
      </c>
      <c r="K75" s="9">
        <f t="shared" si="1"/>
        <v>0</v>
      </c>
      <c r="L75" s="17">
        <f t="shared" si="2"/>
        <v>0</v>
      </c>
      <c r="M75" s="17"/>
    </row>
    <row r="76" spans="2:13" s="1" customFormat="1" ht="19.7" customHeight="1" x14ac:dyDescent="0.2">
      <c r="B76" s="5">
        <v>31</v>
      </c>
      <c r="C76" s="6" t="s">
        <v>90</v>
      </c>
      <c r="D76" s="6" t="s">
        <v>91</v>
      </c>
      <c r="E76" s="7" t="s">
        <v>92</v>
      </c>
      <c r="F76" s="6" t="s">
        <v>93</v>
      </c>
      <c r="G76" s="8">
        <v>1</v>
      </c>
      <c r="H76" s="9"/>
      <c r="I76" s="11">
        <f t="shared" si="0"/>
        <v>0</v>
      </c>
      <c r="J76" s="31">
        <v>0.08</v>
      </c>
      <c r="K76" s="9">
        <f t="shared" si="1"/>
        <v>0</v>
      </c>
      <c r="L76" s="17">
        <f t="shared" si="2"/>
        <v>0</v>
      </c>
      <c r="M76" s="17"/>
    </row>
    <row r="77" spans="2:13" s="1" customFormat="1" ht="28.7" customHeight="1" x14ac:dyDescent="0.2">
      <c r="B77" s="5">
        <v>32</v>
      </c>
      <c r="C77" s="6" t="s">
        <v>94</v>
      </c>
      <c r="D77" s="6" t="s">
        <v>95</v>
      </c>
      <c r="E77" s="7" t="s">
        <v>96</v>
      </c>
      <c r="F77" s="6" t="s">
        <v>93</v>
      </c>
      <c r="G77" s="8">
        <v>1</v>
      </c>
      <c r="H77" s="9"/>
      <c r="I77" s="11">
        <f t="shared" si="0"/>
        <v>0</v>
      </c>
      <c r="J77" s="31">
        <v>0.08</v>
      </c>
      <c r="K77" s="9">
        <f t="shared" si="1"/>
        <v>0</v>
      </c>
      <c r="L77" s="17">
        <f t="shared" si="2"/>
        <v>0</v>
      </c>
      <c r="M77" s="17"/>
    </row>
    <row r="78" spans="2:13" s="1" customFormat="1" ht="28.7" customHeight="1" x14ac:dyDescent="0.2">
      <c r="B78" s="5">
        <v>33</v>
      </c>
      <c r="C78" s="6" t="s">
        <v>97</v>
      </c>
      <c r="D78" s="6" t="s">
        <v>98</v>
      </c>
      <c r="E78" s="7" t="s">
        <v>99</v>
      </c>
      <c r="F78" s="6" t="s">
        <v>81</v>
      </c>
      <c r="G78" s="8">
        <v>10</v>
      </c>
      <c r="H78" s="9"/>
      <c r="I78" s="11">
        <f t="shared" si="0"/>
        <v>0</v>
      </c>
      <c r="J78" s="31">
        <v>0.08</v>
      </c>
      <c r="K78" s="9">
        <f t="shared" si="1"/>
        <v>0</v>
      </c>
      <c r="L78" s="17">
        <f t="shared" si="2"/>
        <v>0</v>
      </c>
      <c r="M78" s="17"/>
    </row>
    <row r="79" spans="2:13" s="1" customFormat="1" ht="28.7" customHeight="1" x14ac:dyDescent="0.2">
      <c r="B79" s="5">
        <v>34</v>
      </c>
      <c r="C79" s="6" t="s">
        <v>100</v>
      </c>
      <c r="D79" s="6" t="s">
        <v>101</v>
      </c>
      <c r="E79" s="7" t="s">
        <v>102</v>
      </c>
      <c r="F79" s="6" t="s">
        <v>81</v>
      </c>
      <c r="G79" s="8">
        <v>10</v>
      </c>
      <c r="H79" s="9"/>
      <c r="I79" s="11">
        <f t="shared" si="0"/>
        <v>0</v>
      </c>
      <c r="J79" s="31">
        <v>0.08</v>
      </c>
      <c r="K79" s="9">
        <f t="shared" si="1"/>
        <v>0</v>
      </c>
      <c r="L79" s="17">
        <f t="shared" si="2"/>
        <v>0</v>
      </c>
      <c r="M79" s="17"/>
    </row>
    <row r="80" spans="2:13" s="1" customFormat="1" ht="19.7" customHeight="1" x14ac:dyDescent="0.2">
      <c r="B80" s="5">
        <v>35</v>
      </c>
      <c r="C80" s="6" t="s">
        <v>103</v>
      </c>
      <c r="D80" s="6" t="s">
        <v>104</v>
      </c>
      <c r="E80" s="7" t="s">
        <v>105</v>
      </c>
      <c r="F80" s="6" t="s">
        <v>81</v>
      </c>
      <c r="G80" s="8">
        <v>75</v>
      </c>
      <c r="H80" s="9"/>
      <c r="I80" s="11">
        <f t="shared" si="0"/>
        <v>0</v>
      </c>
      <c r="J80" s="31">
        <v>0.08</v>
      </c>
      <c r="K80" s="9">
        <f t="shared" si="1"/>
        <v>0</v>
      </c>
      <c r="L80" s="17">
        <f t="shared" si="2"/>
        <v>0</v>
      </c>
      <c r="M80" s="17"/>
    </row>
    <row r="81" spans="2:14" s="1" customFormat="1" ht="19.7" customHeight="1" x14ac:dyDescent="0.2">
      <c r="B81" s="5">
        <v>36</v>
      </c>
      <c r="C81" s="6" t="s">
        <v>106</v>
      </c>
      <c r="D81" s="6" t="s">
        <v>107</v>
      </c>
      <c r="E81" s="7" t="s">
        <v>108</v>
      </c>
      <c r="F81" s="6" t="s">
        <v>27</v>
      </c>
      <c r="G81" s="8">
        <v>0.56999999999999995</v>
      </c>
      <c r="H81" s="9"/>
      <c r="I81" s="11">
        <f t="shared" si="0"/>
        <v>0</v>
      </c>
      <c r="J81" s="31">
        <v>0.08</v>
      </c>
      <c r="K81" s="9">
        <f t="shared" si="1"/>
        <v>0</v>
      </c>
      <c r="L81" s="17">
        <f t="shared" si="2"/>
        <v>0</v>
      </c>
      <c r="M81" s="17"/>
    </row>
    <row r="82" spans="2:14" s="1" customFormat="1" ht="19.7" customHeight="1" x14ac:dyDescent="0.2">
      <c r="B82" s="5">
        <v>37</v>
      </c>
      <c r="C82" s="6" t="s">
        <v>109</v>
      </c>
      <c r="D82" s="6" t="s">
        <v>110</v>
      </c>
      <c r="E82" s="7" t="s">
        <v>111</v>
      </c>
      <c r="F82" s="6" t="s">
        <v>50</v>
      </c>
      <c r="G82" s="8">
        <v>2.1</v>
      </c>
      <c r="H82" s="9"/>
      <c r="I82" s="11">
        <f t="shared" si="0"/>
        <v>0</v>
      </c>
      <c r="J82" s="31">
        <v>0.08</v>
      </c>
      <c r="K82" s="9">
        <f t="shared" si="1"/>
        <v>0</v>
      </c>
      <c r="L82" s="17">
        <f t="shared" si="2"/>
        <v>0</v>
      </c>
      <c r="M82" s="17"/>
    </row>
    <row r="83" spans="2:14" s="1" customFormat="1" ht="28.7" customHeight="1" x14ac:dyDescent="0.2">
      <c r="B83" s="5">
        <v>38</v>
      </c>
      <c r="C83" s="6" t="s">
        <v>112</v>
      </c>
      <c r="D83" s="6" t="s">
        <v>113</v>
      </c>
      <c r="E83" s="7" t="s">
        <v>114</v>
      </c>
      <c r="F83" s="6" t="s">
        <v>89</v>
      </c>
      <c r="G83" s="8">
        <v>8</v>
      </c>
      <c r="H83" s="9"/>
      <c r="I83" s="11">
        <f t="shared" si="0"/>
        <v>0</v>
      </c>
      <c r="J83" s="31">
        <v>0.08</v>
      </c>
      <c r="K83" s="9">
        <f t="shared" si="1"/>
        <v>0</v>
      </c>
      <c r="L83" s="17">
        <f t="shared" si="2"/>
        <v>0</v>
      </c>
      <c r="M83" s="17"/>
    </row>
    <row r="84" spans="2:14" s="1" customFormat="1" ht="19.7" customHeight="1" x14ac:dyDescent="0.2">
      <c r="B84" s="5">
        <v>40</v>
      </c>
      <c r="C84" s="6" t="s">
        <v>115</v>
      </c>
      <c r="D84" s="6" t="s">
        <v>116</v>
      </c>
      <c r="E84" s="7" t="s">
        <v>117</v>
      </c>
      <c r="F84" s="6" t="s">
        <v>40</v>
      </c>
      <c r="G84" s="8">
        <v>29.71</v>
      </c>
      <c r="H84" s="9"/>
      <c r="I84" s="11">
        <f t="shared" si="0"/>
        <v>0</v>
      </c>
      <c r="J84" s="31">
        <v>0.08</v>
      </c>
      <c r="K84" s="9">
        <f t="shared" si="1"/>
        <v>0</v>
      </c>
      <c r="L84" s="17">
        <f t="shared" si="2"/>
        <v>0</v>
      </c>
      <c r="M84" s="17"/>
    </row>
    <row r="85" spans="2:14" s="1" customFormat="1" ht="19.7" customHeight="1" x14ac:dyDescent="0.2">
      <c r="B85" s="5">
        <v>41</v>
      </c>
      <c r="C85" s="6" t="s">
        <v>118</v>
      </c>
      <c r="D85" s="6" t="s">
        <v>119</v>
      </c>
      <c r="E85" s="7" t="s">
        <v>120</v>
      </c>
      <c r="F85" s="6" t="s">
        <v>40</v>
      </c>
      <c r="G85" s="8">
        <v>0.16</v>
      </c>
      <c r="H85" s="9"/>
      <c r="I85" s="11">
        <f t="shared" si="0"/>
        <v>0</v>
      </c>
      <c r="J85" s="31">
        <v>0.08</v>
      </c>
      <c r="K85" s="9">
        <f t="shared" si="1"/>
        <v>0</v>
      </c>
      <c r="L85" s="17">
        <f t="shared" si="2"/>
        <v>0</v>
      </c>
      <c r="M85" s="17"/>
    </row>
    <row r="86" spans="2:14" s="1" customFormat="1" ht="19.7" customHeight="1" x14ac:dyDescent="0.2">
      <c r="B86" s="5">
        <v>42</v>
      </c>
      <c r="C86" s="6" t="s">
        <v>121</v>
      </c>
      <c r="D86" s="6" t="s">
        <v>122</v>
      </c>
      <c r="E86" s="7" t="s">
        <v>123</v>
      </c>
      <c r="F86" s="6" t="s">
        <v>89</v>
      </c>
      <c r="G86" s="8">
        <v>742</v>
      </c>
      <c r="H86" s="9"/>
      <c r="I86" s="11">
        <f t="shared" si="0"/>
        <v>0</v>
      </c>
      <c r="J86" s="31">
        <v>0.08</v>
      </c>
      <c r="K86" s="9">
        <f t="shared" si="1"/>
        <v>0</v>
      </c>
      <c r="L86" s="17">
        <f t="shared" si="2"/>
        <v>0</v>
      </c>
      <c r="M86" s="17"/>
    </row>
    <row r="87" spans="2:14" s="1" customFormat="1" ht="19.7" customHeight="1" x14ac:dyDescent="0.2">
      <c r="B87" s="5">
        <v>43</v>
      </c>
      <c r="C87" s="6" t="s">
        <v>124</v>
      </c>
      <c r="D87" s="6" t="s">
        <v>125</v>
      </c>
      <c r="E87" s="7" t="s">
        <v>126</v>
      </c>
      <c r="F87" s="6" t="s">
        <v>89</v>
      </c>
      <c r="G87" s="8">
        <v>13</v>
      </c>
      <c r="H87" s="9"/>
      <c r="I87" s="11">
        <f t="shared" si="0"/>
        <v>0</v>
      </c>
      <c r="J87" s="31">
        <v>0.08</v>
      </c>
      <c r="K87" s="9">
        <f t="shared" si="1"/>
        <v>0</v>
      </c>
      <c r="L87" s="17">
        <f t="shared" si="2"/>
        <v>0</v>
      </c>
      <c r="M87" s="17"/>
    </row>
    <row r="88" spans="2:14" s="1" customFormat="1" ht="19.7" customHeight="1" x14ac:dyDescent="0.2">
      <c r="B88" s="5">
        <v>44</v>
      </c>
      <c r="C88" s="6" t="s">
        <v>127</v>
      </c>
      <c r="D88" s="6" t="s">
        <v>128</v>
      </c>
      <c r="E88" s="7" t="s">
        <v>129</v>
      </c>
      <c r="F88" s="6" t="s">
        <v>89</v>
      </c>
      <c r="G88" s="8">
        <v>112</v>
      </c>
      <c r="H88" s="9"/>
      <c r="I88" s="11">
        <f t="shared" si="0"/>
        <v>0</v>
      </c>
      <c r="J88" s="31">
        <v>0.23</v>
      </c>
      <c r="K88" s="9">
        <f t="shared" si="1"/>
        <v>0</v>
      </c>
      <c r="L88" s="17">
        <f t="shared" si="2"/>
        <v>0</v>
      </c>
      <c r="M88" s="17"/>
    </row>
    <row r="89" spans="2:14" s="1" customFormat="1" ht="19.7" customHeight="1" x14ac:dyDescent="0.2">
      <c r="B89" s="5">
        <v>45</v>
      </c>
      <c r="C89" s="6" t="s">
        <v>130</v>
      </c>
      <c r="D89" s="6" t="s">
        <v>131</v>
      </c>
      <c r="E89" s="7" t="s">
        <v>132</v>
      </c>
      <c r="F89" s="6" t="s">
        <v>89</v>
      </c>
      <c r="G89" s="8">
        <v>115</v>
      </c>
      <c r="H89" s="9"/>
      <c r="I89" s="11">
        <f t="shared" si="0"/>
        <v>0</v>
      </c>
      <c r="J89" s="31">
        <v>0.08</v>
      </c>
      <c r="K89" s="9">
        <f t="shared" si="1"/>
        <v>0</v>
      </c>
      <c r="L89" s="17">
        <f t="shared" si="2"/>
        <v>0</v>
      </c>
      <c r="M89" s="17"/>
    </row>
    <row r="90" spans="2:14" s="1" customFormat="1" ht="19.7" customHeight="1" x14ac:dyDescent="0.2">
      <c r="B90" s="5">
        <v>46</v>
      </c>
      <c r="C90" s="6" t="s">
        <v>133</v>
      </c>
      <c r="D90" s="6" t="s">
        <v>134</v>
      </c>
      <c r="E90" s="7" t="s">
        <v>135</v>
      </c>
      <c r="F90" s="6" t="s">
        <v>89</v>
      </c>
      <c r="G90" s="8">
        <v>16</v>
      </c>
      <c r="H90" s="9"/>
      <c r="I90" s="11">
        <f t="shared" si="0"/>
        <v>0</v>
      </c>
      <c r="J90" s="31">
        <v>0.23</v>
      </c>
      <c r="K90" s="9">
        <f t="shared" si="1"/>
        <v>0</v>
      </c>
      <c r="L90" s="17">
        <f t="shared" si="2"/>
        <v>0</v>
      </c>
      <c r="M90" s="17"/>
    </row>
    <row r="91" spans="2:14" s="1" customFormat="1" ht="55.9" customHeight="1" x14ac:dyDescent="0.2"/>
    <row r="92" spans="2:14" s="1" customFormat="1" ht="21.4" customHeight="1" x14ac:dyDescent="0.2">
      <c r="B92" s="24" t="s">
        <v>136</v>
      </c>
      <c r="C92" s="24"/>
      <c r="D92" s="24"/>
      <c r="E92" s="24"/>
      <c r="F92" s="26">
        <f>SUM(I32:I33,I38,I43,I48,I51:I90)</f>
        <v>0</v>
      </c>
      <c r="G92" s="26"/>
      <c r="H92" s="26"/>
      <c r="I92" s="26"/>
      <c r="J92" s="26"/>
      <c r="K92" s="26"/>
      <c r="L92" s="26"/>
      <c r="M92" s="26"/>
    </row>
    <row r="93" spans="2:14" s="1" customFormat="1" ht="21.4" customHeight="1" x14ac:dyDescent="0.2">
      <c r="B93" s="24" t="s">
        <v>137</v>
      </c>
      <c r="C93" s="24"/>
      <c r="D93" s="24"/>
      <c r="E93" s="24"/>
      <c r="F93" s="27">
        <f>SUM(L32:M33,L38,L43,L48,L51:M90)</f>
        <v>0</v>
      </c>
      <c r="G93" s="27"/>
      <c r="H93" s="27"/>
      <c r="I93" s="27"/>
      <c r="J93" s="27"/>
      <c r="K93" s="27"/>
      <c r="L93" s="27"/>
      <c r="M93" s="27"/>
    </row>
    <row r="94" spans="2:14" s="1" customFormat="1" ht="11.1" customHeight="1" x14ac:dyDescent="0.2"/>
    <row r="95" spans="2:14" s="1" customFormat="1" ht="61.35" customHeight="1" x14ac:dyDescent="0.2">
      <c r="B95" s="14" t="s">
        <v>156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</row>
    <row r="96" spans="2:14" s="1" customFormat="1" ht="2.65" customHeight="1" x14ac:dyDescent="0.2"/>
    <row r="97" spans="2:14" s="1" customFormat="1" ht="89.1" customHeight="1" x14ac:dyDescent="0.2">
      <c r="B97" s="14" t="s">
        <v>157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</row>
    <row r="98" spans="2:14" s="1" customFormat="1" ht="5.25" customHeight="1" x14ac:dyDescent="0.2"/>
    <row r="99" spans="2:14" s="1" customFormat="1" ht="118.5" customHeight="1" x14ac:dyDescent="0.2">
      <c r="B99" s="14" t="s">
        <v>158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</row>
    <row r="100" spans="2:14" s="1" customFormat="1" ht="5.25" customHeight="1" x14ac:dyDescent="0.2"/>
    <row r="101" spans="2:14" s="1" customFormat="1" ht="37.9" customHeight="1" x14ac:dyDescent="0.2">
      <c r="B101" s="16" t="s">
        <v>138</v>
      </c>
      <c r="C101" s="16"/>
      <c r="D101" s="16"/>
      <c r="E101" s="16"/>
      <c r="F101" s="21" t="s">
        <v>139</v>
      </c>
      <c r="G101" s="21"/>
      <c r="H101" s="21"/>
      <c r="I101" s="21"/>
      <c r="J101" s="21"/>
      <c r="K101" s="21"/>
      <c r="L101" s="21"/>
    </row>
    <row r="102" spans="2:14" s="1" customFormat="1" ht="28.7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4" s="1" customFormat="1" ht="28.7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4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4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4" s="1" customFormat="1" ht="2.65" customHeight="1" x14ac:dyDescent="0.2"/>
    <row r="107" spans="2:14" s="1" customFormat="1" ht="158.44999999999999" customHeight="1" x14ac:dyDescent="0.2">
      <c r="B107" s="14" t="s">
        <v>159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</row>
    <row r="108" spans="2:14" s="1" customFormat="1" ht="2.65" customHeight="1" x14ac:dyDescent="0.2"/>
    <row r="109" spans="2:14" s="1" customFormat="1" ht="33.6" customHeight="1" x14ac:dyDescent="0.2">
      <c r="B109" s="15" t="s">
        <v>160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2.65" customHeight="1" x14ac:dyDescent="0.2"/>
    <row r="111" spans="2:14" s="1" customFormat="1" ht="37.9" customHeight="1" x14ac:dyDescent="0.2">
      <c r="B111" s="16" t="s">
        <v>140</v>
      </c>
      <c r="C111" s="16"/>
      <c r="D111" s="16"/>
      <c r="E111" s="16"/>
      <c r="F111" s="20" t="s">
        <v>141</v>
      </c>
      <c r="G111" s="20"/>
      <c r="H111" s="20"/>
      <c r="I111" s="20"/>
      <c r="J111" s="20"/>
      <c r="K111" s="20"/>
      <c r="L111" s="20"/>
    </row>
    <row r="112" spans="2:14" s="1" customFormat="1" ht="28.7" customHeight="1" x14ac:dyDescent="0.2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</row>
    <row r="113" spans="2:14" s="1" customFormat="1" ht="28.7" customHeight="1" x14ac:dyDescent="0.2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</row>
    <row r="114" spans="2:14" s="1" customFormat="1" ht="28.7" customHeight="1" x14ac:dyDescent="0.2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</row>
    <row r="115" spans="2:14" s="1" customFormat="1" ht="28.7" customHeight="1" x14ac:dyDescent="0.2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</row>
    <row r="116" spans="2:14" s="1" customFormat="1" ht="2.65" customHeight="1" x14ac:dyDescent="0.2"/>
    <row r="117" spans="2:14" s="1" customFormat="1" ht="130.69999999999999" customHeight="1" x14ac:dyDescent="0.2">
      <c r="B117" s="14" t="s">
        <v>161</v>
      </c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</row>
    <row r="118" spans="2:14" s="1" customFormat="1" ht="2.65" customHeight="1" x14ac:dyDescent="0.2"/>
    <row r="119" spans="2:14" s="1" customFormat="1" ht="47.45" customHeight="1" x14ac:dyDescent="0.2">
      <c r="B119" s="14" t="s">
        <v>162</v>
      </c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</row>
    <row r="120" spans="2:14" s="1" customFormat="1" ht="2.65" customHeight="1" x14ac:dyDescent="0.2"/>
    <row r="121" spans="2:14" s="1" customFormat="1" ht="47.45" customHeight="1" x14ac:dyDescent="0.2">
      <c r="B121" s="14" t="s">
        <v>163</v>
      </c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</row>
    <row r="122" spans="2:14" s="1" customFormat="1" ht="2.65" customHeight="1" x14ac:dyDescent="0.2"/>
    <row r="123" spans="2:14" s="1" customFormat="1" ht="33.6" customHeight="1" x14ac:dyDescent="0.2">
      <c r="B123" s="14" t="s">
        <v>164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</row>
    <row r="124" spans="2:14" s="1" customFormat="1" ht="2.65" customHeight="1" x14ac:dyDescent="0.2"/>
    <row r="125" spans="2:14" s="1" customFormat="1" ht="116.85" customHeight="1" x14ac:dyDescent="0.2">
      <c r="B125" s="14" t="s">
        <v>165</v>
      </c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</row>
    <row r="126" spans="2:14" s="1" customFormat="1" ht="2.65" customHeight="1" x14ac:dyDescent="0.2"/>
    <row r="127" spans="2:14" s="1" customFormat="1" ht="75.2" customHeight="1" x14ac:dyDescent="0.2">
      <c r="B127" s="14" t="s">
        <v>166</v>
      </c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</row>
    <row r="128" spans="2:14" s="1" customFormat="1" ht="86.85" customHeight="1" x14ac:dyDescent="0.2"/>
    <row r="129" spans="2:10" s="1" customFormat="1" ht="17.649999999999999" customHeight="1" x14ac:dyDescent="0.2">
      <c r="I129" s="22" t="s">
        <v>167</v>
      </c>
      <c r="J129" s="22"/>
    </row>
    <row r="130" spans="2:10" s="1" customFormat="1" ht="145.15" customHeight="1" x14ac:dyDescent="0.2"/>
    <row r="131" spans="2:10" s="1" customFormat="1" ht="81.599999999999994" customHeight="1" x14ac:dyDescent="0.2">
      <c r="B131" s="18" t="s">
        <v>168</v>
      </c>
      <c r="C131" s="18"/>
      <c r="D131" s="18"/>
      <c r="E131" s="18"/>
      <c r="F131" s="18"/>
      <c r="G131" s="18"/>
      <c r="H131" s="18"/>
      <c r="I131" s="18"/>
      <c r="J131" s="18"/>
    </row>
    <row r="132" spans="2:10" s="1" customFormat="1" ht="28.7" customHeight="1" x14ac:dyDescent="0.2"/>
  </sheetData>
  <mergeCells count="100">
    <mergeCell ref="L89:M89"/>
    <mergeCell ref="L90:M90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3:M33"/>
    <mergeCell ref="L37:M37"/>
    <mergeCell ref="L38:M38"/>
    <mergeCell ref="L42:M42"/>
    <mergeCell ref="L43:M43"/>
    <mergeCell ref="L47:M47"/>
    <mergeCell ref="B4:D4"/>
    <mergeCell ref="B40:K40"/>
    <mergeCell ref="B45:K45"/>
    <mergeCell ref="B6:D6"/>
    <mergeCell ref="B8:D8"/>
    <mergeCell ref="B92:E92"/>
    <mergeCell ref="B93:E93"/>
    <mergeCell ref="B95:N95"/>
    <mergeCell ref="B97:N97"/>
    <mergeCell ref="E14:G14"/>
    <mergeCell ref="F92:M92"/>
    <mergeCell ref="F93:M93"/>
    <mergeCell ref="G11:N12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B131:J131"/>
    <mergeCell ref="B24:L24"/>
    <mergeCell ref="B26:L26"/>
    <mergeCell ref="B29:K29"/>
    <mergeCell ref="B35:K35"/>
    <mergeCell ref="B99:N99"/>
    <mergeCell ref="B101:E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F115:L115"/>
    <mergeCell ref="F101:L101"/>
    <mergeCell ref="I129:J129"/>
    <mergeCell ref="L60:M60"/>
    <mergeCell ref="L61:M61"/>
    <mergeCell ref="L71:M71"/>
    <mergeCell ref="L72:M72"/>
    <mergeCell ref="L73:M73"/>
    <mergeCell ref="L88:M88"/>
    <mergeCell ref="B113:E113"/>
    <mergeCell ref="B114:E114"/>
    <mergeCell ref="B115:E115"/>
    <mergeCell ref="B117:N117"/>
    <mergeCell ref="B119:N119"/>
    <mergeCell ref="B121:N121"/>
    <mergeCell ref="B123:N123"/>
    <mergeCell ref="B125:N125"/>
    <mergeCell ref="B127:N127"/>
    <mergeCell ref="B10:D11"/>
    <mergeCell ref="B102:E102"/>
    <mergeCell ref="B103:E103"/>
    <mergeCell ref="B104:E104"/>
    <mergeCell ref="B105:E105"/>
    <mergeCell ref="B107:N107"/>
    <mergeCell ref="B109:N109"/>
    <mergeCell ref="B111:E111"/>
    <mergeCell ref="B112:E112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4:M74"/>
    <mergeCell ref="L75:M75"/>
    <mergeCell ref="L76:M76"/>
    <mergeCell ref="L77:M77"/>
    <mergeCell ref="L78:M78"/>
    <mergeCell ref="L79:M79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2022-11-09T10:04:12Z</cp:lastPrinted>
  <dcterms:created xsi:type="dcterms:W3CDTF">2022-10-27T12:31:08Z</dcterms:created>
  <dcterms:modified xsi:type="dcterms:W3CDTF">2022-11-10T09:45:25Z</dcterms:modified>
</cp:coreProperties>
</file>