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E:\uslugi lesne 2023\DO PUBLIKACJI\www\www\załacznik nr 1 - formularz oferty - zmiana 10.11.2022\"/>
    </mc:Choice>
  </mc:AlternateContent>
  <xr:revisionPtr revIDLastSave="0" documentId="13_ncr:1_{22C3C17C-4190-4241-801E-0246B5F9AE9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6" i="1" l="1"/>
  <c r="K56" i="1" s="1"/>
  <c r="L56" i="1" s="1"/>
  <c r="I57" i="1"/>
  <c r="K57" i="1" s="1"/>
  <c r="L57" i="1" s="1"/>
  <c r="I58" i="1"/>
  <c r="K58" i="1" s="1"/>
  <c r="L58" i="1" s="1"/>
  <c r="I59" i="1"/>
  <c r="K59" i="1" s="1"/>
  <c r="L59" i="1" s="1"/>
  <c r="I60" i="1"/>
  <c r="K60" i="1" s="1"/>
  <c r="L60" i="1" s="1"/>
  <c r="I61" i="1"/>
  <c r="K61" i="1" s="1"/>
  <c r="L61" i="1" s="1"/>
  <c r="I62" i="1"/>
  <c r="K62" i="1" s="1"/>
  <c r="L62" i="1" s="1"/>
  <c r="I63" i="1"/>
  <c r="K63" i="1" s="1"/>
  <c r="L63" i="1" s="1"/>
  <c r="I64" i="1"/>
  <c r="K64" i="1" s="1"/>
  <c r="L64" i="1" s="1"/>
  <c r="I65" i="1"/>
  <c r="K65" i="1" s="1"/>
  <c r="L65" i="1" s="1"/>
  <c r="I66" i="1"/>
  <c r="K66" i="1" s="1"/>
  <c r="L66" i="1" s="1"/>
  <c r="I67" i="1"/>
  <c r="K67" i="1" s="1"/>
  <c r="L67" i="1" s="1"/>
  <c r="I68" i="1"/>
  <c r="K68" i="1" s="1"/>
  <c r="L68" i="1" s="1"/>
  <c r="I69" i="1"/>
  <c r="K69" i="1" s="1"/>
  <c r="L69" i="1" s="1"/>
  <c r="I70" i="1"/>
  <c r="K70" i="1" s="1"/>
  <c r="L70" i="1" s="1"/>
  <c r="I71" i="1"/>
  <c r="K71" i="1" s="1"/>
  <c r="L71" i="1" s="1"/>
  <c r="I72" i="1"/>
  <c r="K72" i="1" s="1"/>
  <c r="L72" i="1" s="1"/>
  <c r="I73" i="1"/>
  <c r="K73" i="1" s="1"/>
  <c r="L73" i="1" s="1"/>
  <c r="I74" i="1"/>
  <c r="K74" i="1" s="1"/>
  <c r="L74" i="1" s="1"/>
  <c r="I75" i="1"/>
  <c r="K75" i="1" s="1"/>
  <c r="L75" i="1" s="1"/>
  <c r="I76" i="1"/>
  <c r="K76" i="1" s="1"/>
  <c r="L76" i="1" s="1"/>
  <c r="I77" i="1"/>
  <c r="K77" i="1" s="1"/>
  <c r="L77" i="1" s="1"/>
  <c r="I78" i="1"/>
  <c r="K78" i="1" s="1"/>
  <c r="L78" i="1" s="1"/>
  <c r="I79" i="1"/>
  <c r="K79" i="1" s="1"/>
  <c r="L79" i="1" s="1"/>
  <c r="I80" i="1"/>
  <c r="K80" i="1" s="1"/>
  <c r="L80" i="1" s="1"/>
  <c r="I81" i="1"/>
  <c r="K81" i="1" s="1"/>
  <c r="L81" i="1" s="1"/>
  <c r="I82" i="1"/>
  <c r="K82" i="1" s="1"/>
  <c r="L82" i="1" s="1"/>
  <c r="I83" i="1"/>
  <c r="K83" i="1" s="1"/>
  <c r="L83" i="1" s="1"/>
  <c r="I84" i="1"/>
  <c r="K84" i="1" s="1"/>
  <c r="L84" i="1" s="1"/>
  <c r="I85" i="1"/>
  <c r="K85" i="1" s="1"/>
  <c r="L85" i="1" s="1"/>
  <c r="I86" i="1"/>
  <c r="K86" i="1" s="1"/>
  <c r="L86" i="1" s="1"/>
  <c r="I87" i="1"/>
  <c r="K87" i="1" s="1"/>
  <c r="L87" i="1" s="1"/>
  <c r="I88" i="1"/>
  <c r="K88" i="1" s="1"/>
  <c r="L88" i="1" s="1"/>
  <c r="I89" i="1"/>
  <c r="K89" i="1" s="1"/>
  <c r="L89" i="1" s="1"/>
  <c r="I90" i="1"/>
  <c r="K90" i="1" s="1"/>
  <c r="L90" i="1" s="1"/>
  <c r="I91" i="1"/>
  <c r="K91" i="1" s="1"/>
  <c r="L91" i="1" s="1"/>
  <c r="I92" i="1"/>
  <c r="K92" i="1" s="1"/>
  <c r="L92" i="1" s="1"/>
  <c r="I93" i="1"/>
  <c r="K93" i="1" s="1"/>
  <c r="L93" i="1" s="1"/>
  <c r="I94" i="1"/>
  <c r="K94" i="1" s="1"/>
  <c r="L94" i="1" s="1"/>
  <c r="I95" i="1"/>
  <c r="K95" i="1" s="1"/>
  <c r="L95" i="1" s="1"/>
  <c r="I55" i="1"/>
  <c r="I52" i="1"/>
  <c r="K52" i="1" s="1"/>
  <c r="L52" i="1" s="1"/>
  <c r="I47" i="1"/>
  <c r="K47" i="1" s="1"/>
  <c r="L47" i="1" s="1"/>
  <c r="I42" i="1"/>
  <c r="K42" i="1" s="1"/>
  <c r="L42" i="1" s="1"/>
  <c r="I37" i="1"/>
  <c r="K37" i="1" s="1"/>
  <c r="L37" i="1" s="1"/>
  <c r="I32" i="1"/>
  <c r="K32" i="1" s="1"/>
  <c r="L32" i="1" s="1"/>
  <c r="F98" i="1" l="1"/>
  <c r="F97" i="1"/>
  <c r="K55" i="1"/>
  <c r="L55" i="1" s="1"/>
</calcChain>
</file>

<file path=xl/sharedStrings.xml><?xml version="1.0" encoding="utf-8"?>
<sst xmlns="http://schemas.openxmlformats.org/spreadsheetml/2006/main" count="284" uniqueCount="180">
  <si>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</si>
  <si>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</si>
  <si>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</si>
  <si>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</si>
  <si>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</si>
  <si>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</si>
  <si>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</si>
  <si>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</si>
  <si>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</si>
  <si>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</si>
  <si>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</si>
  <si>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</si>
  <si>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</si>
  <si>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</si>
  <si>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</si>
  <si>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</si>
  <si>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</si>
  <si>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</si>
  <si>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</si>
  <si>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</si>
  <si>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</si>
  <si>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</si>
  <si>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</si>
  <si>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</si>
  <si>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</si>
  <si>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19</t>
  </si>
  <si>
    <t>WPOD-N</t>
  </si>
  <si>
    <t>Wycinanie podszytów i podrostów (teren równy lub falisty)</t>
  </si>
  <si>
    <t xml:space="preserve"> 26</t>
  </si>
  <si>
    <t>OPR-UC</t>
  </si>
  <si>
    <t>Opryskiwanie upraw opryskiwaczem - ciągnikowym</t>
  </si>
  <si>
    <t xml:space="preserve"> 48</t>
  </si>
  <si>
    <t>WYK-PASR</t>
  </si>
  <si>
    <t>Zdarcie pokrywy na pasach - prace ręczne</t>
  </si>
  <si>
    <t>KMTR</t>
  </si>
  <si>
    <t xml:space="preserve"> 51</t>
  </si>
  <si>
    <t>WYK-TAL40</t>
  </si>
  <si>
    <t>Zdarcie pokrywy na talerzach 40 cm x 40 cm</t>
  </si>
  <si>
    <t>TSZT</t>
  </si>
  <si>
    <t xml:space="preserve"> 58</t>
  </si>
  <si>
    <t>PRZ-TALSA</t>
  </si>
  <si>
    <t>Przekopanie gleby na talerzach w miejscu sadzenia</t>
  </si>
  <si>
    <t xml:space="preserve"> 66</t>
  </si>
  <si>
    <t>KOP-ROW</t>
  </si>
  <si>
    <t>Wykopy ziemne o różnych przekrojach</t>
  </si>
  <si>
    <t xml:space="preserve"> 70</t>
  </si>
  <si>
    <t>WYK-POGCZ</t>
  </si>
  <si>
    <t>Wyorywanie bruzd pługiem leśnym z pogłębiaczem na powierzchni pow. 0,5 ha</t>
  </si>
  <si>
    <t xml:space="preserve"> 94</t>
  </si>
  <si>
    <t>SADZ 1R</t>
  </si>
  <si>
    <t>Sadzenie 1-latek z odkrytym systemem korzeniowym</t>
  </si>
  <si>
    <t xml:space="preserve"> 95</t>
  </si>
  <si>
    <t>SADZ WIEL</t>
  </si>
  <si>
    <t>Sadzenie wielolatek z odkrytym systemem korzeniowym</t>
  </si>
  <si>
    <t xml:space="preserve"> 96</t>
  </si>
  <si>
    <t>SADZ POP</t>
  </si>
  <si>
    <t>Sadzenie jednolatek i wielolatek w poprawkach i uzupełnieniach</t>
  </si>
  <si>
    <t xml:space="preserve"> 97</t>
  </si>
  <si>
    <t>SAD-BRYŁ</t>
  </si>
  <si>
    <t>Sadzenie sadzonek z zakrytym systemem korzeniowym</t>
  </si>
  <si>
    <t>103</t>
  </si>
  <si>
    <t>DOW-SADZ</t>
  </si>
  <si>
    <t>Dowóz sadzonek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</si>
  <si>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</si>
  <si>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</si>
  <si>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</si>
  <si>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</si>
  <si>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</si>
  <si>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</si>
  <si>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110</t>
  </si>
  <si>
    <t>OPR-CHWAS</t>
  </si>
  <si>
    <t>Chemiczne niszczenie chwastów opryskiwaczem ręcznym</t>
  </si>
  <si>
    <t>112</t>
  </si>
  <si>
    <t>CW-W</t>
  </si>
  <si>
    <t>Czyszczenia wczesne</t>
  </si>
  <si>
    <t>116</t>
  </si>
  <si>
    <t>CP-W</t>
  </si>
  <si>
    <t>Czyszczenia późne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</si>
  <si>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</si>
  <si>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</si>
  <si>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</si>
  <si>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</si>
  <si>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</si>
  <si>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</si>
  <si>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</si>
  <si>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145</t>
  </si>
  <si>
    <t>GRODZ-DEM</t>
  </si>
  <si>
    <t>Demontaż (likwidacja) ogrodzeń</t>
  </si>
  <si>
    <t>HM</t>
  </si>
  <si>
    <t>146</t>
  </si>
  <si>
    <t>K GRODZEŃ</t>
  </si>
  <si>
    <t>Naprawa (konserwacja) ogrodzeń upraw leśnych</t>
  </si>
  <si>
    <t>H</t>
  </si>
  <si>
    <t>148</t>
  </si>
  <si>
    <t>PORZ-SPAL</t>
  </si>
  <si>
    <t>Spalanie gałęzi ułożonych w stosy</t>
  </si>
  <si>
    <t>M3P</t>
  </si>
  <si>
    <t>149</t>
  </si>
  <si>
    <t>PORZ-STOS</t>
  </si>
  <si>
    <t>Wynoszenie i układanie pozostałości w stosy niewymiarowe</t>
  </si>
  <si>
    <t>155</t>
  </si>
  <si>
    <t>ZAW-BUD</t>
  </si>
  <si>
    <t>Wywieszanie nowych budek lęgowych i schronów dla nietoperzy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</si>
  <si>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</si>
  <si>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</si>
  <si>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</si>
  <si>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</si>
  <si>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</si>
  <si>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</si>
  <si>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</si>
  <si>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</si>
  <si>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</si>
  <si>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164</t>
  </si>
  <si>
    <t>ODN-PASC</t>
  </si>
  <si>
    <t>Odchwaszczanie, odnawianie pasów przeciwpożarowych</t>
  </si>
  <si>
    <t>165</t>
  </si>
  <si>
    <t>DOZ DOG</t>
  </si>
  <si>
    <t>Prace wykonywane ręcznie przy dogaszaniu i dozorowaniu pożarzysk</t>
  </si>
  <si>
    <t>255</t>
  </si>
  <si>
    <t>ŻEL-1</t>
  </si>
  <si>
    <t>Żelowanie 1-latek</t>
  </si>
  <si>
    <t>256</t>
  </si>
  <si>
    <t>ŻEL-2</t>
  </si>
  <si>
    <t>Żelowanie 2-latek</t>
  </si>
  <si>
    <t>357</t>
  </si>
  <si>
    <t>N-ZSGDNSO</t>
  </si>
  <si>
    <t>Zbiór szyszek z gospodarczych drzewostanów nasiennych sosnowych</t>
  </si>
  <si>
    <t>KG</t>
  </si>
  <si>
    <t>384</t>
  </si>
  <si>
    <t>GODZ RH8</t>
  </si>
  <si>
    <t>Prace godzinowe ręczne (8% VAT)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</si>
  <si>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</si>
  <si>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</si>
  <si>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</si>
  <si>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</si>
  <si>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</si>
  <si>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</si>
  <si>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</si>
  <si>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</si>
  <si>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</si>
  <si>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</si>
  <si>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</si>
  <si>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</si>
  <si>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</si>
  <si>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</si>
  <si>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</si>
  <si>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</si>
  <si>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</si>
  <si>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</si>
  <si>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</si>
  <si>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</si>
  <si>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</si>
  <si>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Bydgoszcz</t>
  </si>
  <si>
    <t xml:space="preserve">86-005 Białe Błota; Sosnowa;9                     </t>
  </si>
  <si>
    <t>Odpowiadając na ogłoszenie o przetargu nieograniczonym na „Wykonywanie usług z zakresu gospodarki leśnej na terenie Nadleśnictwa Bydgoszcz w roku 2023''  składamy niniejszym ofertę na pakiet 2303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</si>
  <si>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</si>
  <si>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</si>
  <si>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</si>
  <si>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</si>
  <si>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</si>
  <si>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</si>
  <si>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</si>
  <si>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</si>
  <si>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</si>
  <si>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</si>
  <si>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</si>
  <si>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</si>
  <si>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</si>
  <si>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</si>
  <si>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</si>
  <si>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jest:
        o mikroprzedsiębiorstwem
        o małym przedsiębiorstwem
        o średnim przedsiębiorstwem
        o dużym przedsiębiorstwem
        o prowadzi jednoosobową działalność gospodarczą
        o jest osobą fizyczną nieprowadzącą działalności gospodarczej
        o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</si>
  <si>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</si>
  <si>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</si>
  <si>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</si>
  <si>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GRODZ-SNR</t>
  </si>
  <si>
    <t>Grodenie upraw siatką rozbiórki nizin</t>
  </si>
  <si>
    <t>WYK-SLUPL</t>
  </si>
  <si>
    <t>Przygotowanie słupków liściastych</t>
  </si>
  <si>
    <t>141</t>
  </si>
  <si>
    <t>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</si>
</sst>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9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1" fillId="2" borderId="1" xfId="0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0" xfId="0" applyNumberFormat="1" applyFont="1" applyFill="1" applyAlignment="1">
      <alignment horizontal="left"/>
    </xf>
    <xf numFmtId="2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  <xf numFmtId="0" fontId="10" fillId="2" borderId="1" xfId="0" applyFont="1" applyFill="1" applyBorder="1" applyAlignment="1">
      <alignment horizontal="right"/>
    </xf>
    <xf numFmtId="49" fontId="6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4" fillId="3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left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9" fontId="1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right" vertical="center"/>
    </xf>
    <xf numFmtId="2" fontId="10" fillId="2" borderId="1" xfId="0" applyNumberFormat="1" applyFont="1" applyFill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37"/>
  <sheetViews>
    <sheetView tabSelected="1" topLeftCell="A14" workbookViewId="0">
      <selection activeCell="U36" sqref="U3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4" t="s">
        <v>146</v>
      </c>
      <c r="J2" s="14"/>
      <c r="K2" s="14"/>
      <c r="L2" s="14"/>
      <c r="M2" s="14"/>
      <c r="N2" s="14"/>
      <c r="O2" s="14"/>
    </row>
    <row r="3" spans="2:15" s="1" customFormat="1" ht="28.7" customHeight="1" x14ac:dyDescent="0.2"/>
    <row r="4" spans="2:15" s="1" customFormat="1" ht="2.65" customHeight="1" x14ac:dyDescent="0.2">
      <c r="B4" s="16"/>
      <c r="C4" s="16"/>
      <c r="D4" s="16"/>
    </row>
    <row r="5" spans="2:15" s="1" customFormat="1" ht="28.7" customHeight="1" x14ac:dyDescent="0.2"/>
    <row r="6" spans="2:15" s="1" customFormat="1" ht="2.65" customHeight="1" x14ac:dyDescent="0.2">
      <c r="B6" s="16"/>
      <c r="C6" s="16"/>
      <c r="D6" s="16"/>
    </row>
    <row r="7" spans="2:15" s="1" customFormat="1" ht="28.7" customHeight="1" x14ac:dyDescent="0.2"/>
    <row r="8" spans="2:15" s="1" customFormat="1" ht="5.25" customHeight="1" x14ac:dyDescent="0.2">
      <c r="B8" s="16"/>
      <c r="C8" s="16"/>
      <c r="D8" s="16"/>
    </row>
    <row r="9" spans="2:15" s="1" customFormat="1" ht="4.3499999999999996" customHeight="1" x14ac:dyDescent="0.2"/>
    <row r="10" spans="2:15" s="1" customFormat="1" ht="6.95" customHeight="1" x14ac:dyDescent="0.2">
      <c r="B10" s="31" t="s">
        <v>147</v>
      </c>
      <c r="C10" s="31"/>
      <c r="D10" s="31"/>
    </row>
    <row r="11" spans="2:15" s="1" customFormat="1" ht="12.2" customHeight="1" x14ac:dyDescent="0.2">
      <c r="B11" s="31"/>
      <c r="C11" s="31"/>
      <c r="D11" s="31"/>
      <c r="G11" s="23" t="s">
        <v>148</v>
      </c>
      <c r="H11" s="23"/>
      <c r="I11" s="23"/>
      <c r="J11" s="23"/>
      <c r="K11" s="23"/>
      <c r="L11" s="23"/>
      <c r="M11" s="23"/>
      <c r="N11" s="23"/>
    </row>
    <row r="12" spans="2:15" s="1" customFormat="1" ht="7.9" customHeight="1" x14ac:dyDescent="0.2">
      <c r="G12" s="23"/>
      <c r="H12" s="23"/>
      <c r="I12" s="23"/>
      <c r="J12" s="23"/>
      <c r="K12" s="23"/>
      <c r="L12" s="23"/>
      <c r="M12" s="23"/>
      <c r="N12" s="23"/>
    </row>
    <row r="13" spans="2:15" s="1" customFormat="1" ht="20.25" customHeight="1" x14ac:dyDescent="0.2"/>
    <row r="14" spans="2:15" s="1" customFormat="1" ht="24" customHeight="1" x14ac:dyDescent="0.2">
      <c r="E14" s="20" t="s">
        <v>149</v>
      </c>
      <c r="F14" s="20"/>
      <c r="G14" s="20"/>
    </row>
    <row r="15" spans="2:15" s="1" customFormat="1" ht="43.15" customHeight="1" x14ac:dyDescent="0.2"/>
    <row r="16" spans="2:15" s="1" customFormat="1" ht="20.85" customHeight="1" x14ac:dyDescent="0.2">
      <c r="B16" s="10" t="s">
        <v>150</v>
      </c>
      <c r="C16" s="10"/>
    </row>
    <row r="17" spans="2:13" s="1" customFormat="1" ht="2.65" customHeight="1" x14ac:dyDescent="0.2"/>
    <row r="18" spans="2:13" s="1" customFormat="1" ht="20.85" customHeight="1" x14ac:dyDescent="0.2">
      <c r="B18" s="10" t="s">
        <v>151</v>
      </c>
      <c r="C18" s="10"/>
    </row>
    <row r="19" spans="2:13" s="1" customFormat="1" ht="2.65" customHeight="1" x14ac:dyDescent="0.2"/>
    <row r="20" spans="2:13" s="1" customFormat="1" ht="20.85" customHeight="1" x14ac:dyDescent="0.2">
      <c r="B20" s="10" t="s">
        <v>152</v>
      </c>
      <c r="C20" s="10"/>
    </row>
    <row r="21" spans="2:13" s="1" customFormat="1" ht="2.65" customHeight="1" x14ac:dyDescent="0.2"/>
    <row r="22" spans="2:13" s="1" customFormat="1" ht="20.85" customHeight="1" x14ac:dyDescent="0.2">
      <c r="B22" s="10" t="s">
        <v>153</v>
      </c>
      <c r="C22" s="10"/>
    </row>
    <row r="23" spans="2:13" s="1" customFormat="1" ht="34.700000000000003" customHeight="1" x14ac:dyDescent="0.2"/>
    <row r="24" spans="2:13" s="1" customFormat="1" ht="50.1" customHeight="1" x14ac:dyDescent="0.2">
      <c r="B24" s="25" t="s">
        <v>154</v>
      </c>
      <c r="C24" s="25"/>
      <c r="D24" s="25"/>
      <c r="E24" s="25"/>
      <c r="F24" s="25"/>
      <c r="G24" s="25"/>
      <c r="H24" s="25"/>
      <c r="I24" s="25"/>
      <c r="J24" s="25"/>
      <c r="K24" s="25"/>
      <c r="L24" s="25"/>
    </row>
    <row r="25" spans="2:13" s="1" customFormat="1" ht="2.65" customHeight="1" x14ac:dyDescent="0.2"/>
    <row r="26" spans="2:13" s="1" customFormat="1" ht="59.25" customHeight="1" x14ac:dyDescent="0.2">
      <c r="B26" s="19" t="s">
        <v>155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156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5" t="s">
        <v>10</v>
      </c>
      <c r="M31" s="15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887</v>
      </c>
      <c r="H32" s="9"/>
      <c r="I32" s="11">
        <f>ROUND(G32*H32,2)</f>
        <v>0</v>
      </c>
      <c r="J32" s="32">
        <v>0.08</v>
      </c>
      <c r="K32" s="9">
        <f>ROUND(J32*I32,2)</f>
        <v>0</v>
      </c>
      <c r="L32" s="13">
        <f>ROUND(K32+I32,2)</f>
        <v>0</v>
      </c>
      <c r="M32" s="13"/>
    </row>
    <row r="33" spans="2:13" s="1" customFormat="1" ht="3.2" customHeight="1" x14ac:dyDescent="0.2"/>
    <row r="34" spans="2:13" s="1" customFormat="1" ht="18.2" customHeight="1" x14ac:dyDescent="0.2">
      <c r="B34" s="17" t="s">
        <v>157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3" s="1" customFormat="1" ht="5.25" customHeight="1" x14ac:dyDescent="0.2"/>
    <row r="36" spans="2:13" s="1" customFormat="1" ht="69.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5" t="s">
        <v>10</v>
      </c>
      <c r="M36" s="15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1748</v>
      </c>
      <c r="H37" s="9"/>
      <c r="I37" s="11">
        <f>ROUND(H37*G37,2)</f>
        <v>0</v>
      </c>
      <c r="J37" s="32">
        <v>0.08</v>
      </c>
      <c r="K37" s="9">
        <f>ROUND(J37*I37,2)</f>
        <v>0</v>
      </c>
      <c r="L37" s="13">
        <f>ROUND(K37+I37,2)</f>
        <v>0</v>
      </c>
      <c r="M37" s="13"/>
    </row>
    <row r="38" spans="2:13" s="1" customFormat="1" ht="3.2" customHeight="1" x14ac:dyDescent="0.2"/>
    <row r="39" spans="2:13" s="1" customFormat="1" ht="18.2" customHeight="1" x14ac:dyDescent="0.2">
      <c r="B39" s="17" t="s">
        <v>158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3" s="1" customFormat="1" ht="5.25" customHeight="1" x14ac:dyDescent="0.2"/>
    <row r="41" spans="2:13" s="1" customFormat="1" ht="66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5" t="s">
        <v>10</v>
      </c>
      <c r="M41" s="15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2275</v>
      </c>
      <c r="H42" s="9"/>
      <c r="I42" s="11">
        <f>ROUND(H42*G42,2)</f>
        <v>0</v>
      </c>
      <c r="J42" s="32">
        <v>0.08</v>
      </c>
      <c r="K42" s="9">
        <f>ROUND(J42*I42,2)</f>
        <v>0</v>
      </c>
      <c r="L42" s="13">
        <f>ROUND(K42+I42,2)</f>
        <v>0</v>
      </c>
      <c r="M42" s="13"/>
    </row>
    <row r="43" spans="2:13" s="1" customFormat="1" ht="3.2" customHeight="1" x14ac:dyDescent="0.2"/>
    <row r="44" spans="2:13" s="1" customFormat="1" ht="18.2" customHeight="1" x14ac:dyDescent="0.2">
      <c r="B44" s="17" t="s">
        <v>159</v>
      </c>
      <c r="C44" s="17"/>
      <c r="D44" s="17"/>
      <c r="E44" s="17"/>
      <c r="F44" s="17"/>
      <c r="G44" s="17"/>
      <c r="H44" s="17"/>
      <c r="I44" s="17"/>
      <c r="J44" s="17"/>
      <c r="K44" s="17"/>
    </row>
    <row r="45" spans="2:13" s="1" customFormat="1" ht="5.25" customHeight="1" x14ac:dyDescent="0.2"/>
    <row r="46" spans="2:13" s="1" customFormat="1" ht="62.2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5" t="s">
        <v>10</v>
      </c>
      <c r="M46" s="15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232</v>
      </c>
      <c r="H47" s="9"/>
      <c r="I47" s="11">
        <f>ROUND(G47*H47,2)</f>
        <v>0</v>
      </c>
      <c r="J47" s="32">
        <v>0.08</v>
      </c>
      <c r="K47" s="9">
        <f>ROUND(J47*I47,2)</f>
        <v>0</v>
      </c>
      <c r="L47" s="13">
        <f>ROUND(K47+I47,2)</f>
        <v>0</v>
      </c>
      <c r="M47" s="13"/>
    </row>
    <row r="48" spans="2:13" s="1" customFormat="1" ht="3.2" customHeight="1" x14ac:dyDescent="0.2"/>
    <row r="49" spans="2:14" s="1" customFormat="1" ht="18.2" customHeight="1" x14ac:dyDescent="0.2">
      <c r="B49" s="17" t="s">
        <v>160</v>
      </c>
      <c r="C49" s="17"/>
      <c r="D49" s="17"/>
      <c r="E49" s="17"/>
      <c r="F49" s="17"/>
      <c r="G49" s="17"/>
      <c r="H49" s="17"/>
      <c r="I49" s="17"/>
      <c r="J49" s="17"/>
      <c r="K49" s="17"/>
    </row>
    <row r="50" spans="2:14" s="1" customFormat="1" ht="5.25" customHeight="1" x14ac:dyDescent="0.2"/>
    <row r="51" spans="2:14" s="1" customFormat="1" ht="5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15" t="s">
        <v>10</v>
      </c>
      <c r="M51" s="15"/>
    </row>
    <row r="52" spans="2:14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144</v>
      </c>
      <c r="H52" s="9"/>
      <c r="I52" s="11">
        <f>ROUND(G52*H52,2)</f>
        <v>0</v>
      </c>
      <c r="J52" s="32">
        <v>0.08</v>
      </c>
      <c r="K52" s="9">
        <f>ROUND(J52*I52,2)</f>
        <v>0</v>
      </c>
      <c r="L52" s="13">
        <f>ROUND(K52+I53,2)</f>
        <v>0</v>
      </c>
      <c r="M52" s="13"/>
    </row>
    <row r="53" spans="2:14" s="1" customFormat="1" ht="9" customHeight="1" x14ac:dyDescent="0.2"/>
    <row r="54" spans="2:14" s="1" customFormat="1" ht="57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15" t="s">
        <v>10</v>
      </c>
      <c r="M54" s="15"/>
    </row>
    <row r="55" spans="2:14" s="1" customFormat="1" ht="19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14</v>
      </c>
      <c r="G55" s="8">
        <v>10</v>
      </c>
      <c r="H55" s="9"/>
      <c r="I55" s="11">
        <f>ROUND(H55*G55,2)</f>
        <v>0</v>
      </c>
      <c r="J55" s="32">
        <v>0.08</v>
      </c>
      <c r="K55" s="9">
        <f>ROUND(J55*I55,2)</f>
        <v>0</v>
      </c>
      <c r="L55" s="13">
        <f>ROUND(K55+I55,2)</f>
        <v>0</v>
      </c>
      <c r="M55" s="13"/>
      <c r="N55" s="12"/>
    </row>
    <row r="56" spans="2:14" s="1" customFormat="1" ht="19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14</v>
      </c>
      <c r="G56" s="8">
        <v>10</v>
      </c>
      <c r="H56" s="9"/>
      <c r="I56" s="11">
        <f t="shared" ref="I56:I95" si="0">ROUND(H56*G56,2)</f>
        <v>0</v>
      </c>
      <c r="J56" s="32">
        <v>0.08</v>
      </c>
      <c r="K56" s="9">
        <f t="shared" ref="K56:K95" si="1">ROUND(J56*I56,2)</f>
        <v>0</v>
      </c>
      <c r="L56" s="13">
        <f t="shared" ref="L56:L95" si="2">ROUND(K56+I56,2)</f>
        <v>0</v>
      </c>
      <c r="M56" s="13"/>
      <c r="N56" s="12"/>
    </row>
    <row r="57" spans="2:14" s="1" customFormat="1" ht="28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24</v>
      </c>
      <c r="G57" s="8">
        <v>3.07</v>
      </c>
      <c r="H57" s="9"/>
      <c r="I57" s="11">
        <f t="shared" si="0"/>
        <v>0</v>
      </c>
      <c r="J57" s="32">
        <v>0.08</v>
      </c>
      <c r="K57" s="9">
        <f t="shared" si="1"/>
        <v>0</v>
      </c>
      <c r="L57" s="13">
        <f t="shared" si="2"/>
        <v>0</v>
      </c>
      <c r="M57" s="13"/>
      <c r="N57" s="12"/>
    </row>
    <row r="58" spans="2:14" s="1" customFormat="1" ht="19.7" customHeight="1" x14ac:dyDescent="0.2">
      <c r="B58" s="5">
        <v>9</v>
      </c>
      <c r="C58" s="6" t="s">
        <v>25</v>
      </c>
      <c r="D58" s="6" t="s">
        <v>26</v>
      </c>
      <c r="E58" s="7" t="s">
        <v>27</v>
      </c>
      <c r="F58" s="6" t="s">
        <v>24</v>
      </c>
      <c r="G58" s="8">
        <v>16.920000000000002</v>
      </c>
      <c r="H58" s="9"/>
      <c r="I58" s="11">
        <f t="shared" si="0"/>
        <v>0</v>
      </c>
      <c r="J58" s="32">
        <v>0.08</v>
      </c>
      <c r="K58" s="9">
        <f t="shared" si="1"/>
        <v>0</v>
      </c>
      <c r="L58" s="13">
        <f t="shared" si="2"/>
        <v>0</v>
      </c>
      <c r="M58" s="13"/>
      <c r="N58" s="12"/>
    </row>
    <row r="59" spans="2:14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24</v>
      </c>
      <c r="G59" s="8">
        <v>8.23</v>
      </c>
      <c r="H59" s="9"/>
      <c r="I59" s="11">
        <f t="shared" si="0"/>
        <v>0</v>
      </c>
      <c r="J59" s="32">
        <v>0.08</v>
      </c>
      <c r="K59" s="9">
        <f t="shared" si="1"/>
        <v>0</v>
      </c>
      <c r="L59" s="13">
        <f t="shared" si="2"/>
        <v>0</v>
      </c>
      <c r="M59" s="13"/>
      <c r="N59" s="12"/>
    </row>
    <row r="60" spans="2:14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34</v>
      </c>
      <c r="G60" s="8">
        <v>0.87</v>
      </c>
      <c r="H60" s="9"/>
      <c r="I60" s="11">
        <f t="shared" si="0"/>
        <v>0</v>
      </c>
      <c r="J60" s="32">
        <v>0.08</v>
      </c>
      <c r="K60" s="9">
        <f t="shared" si="1"/>
        <v>0</v>
      </c>
      <c r="L60" s="13">
        <f t="shared" si="2"/>
        <v>0</v>
      </c>
      <c r="M60" s="13"/>
      <c r="N60" s="12"/>
    </row>
    <row r="61" spans="2:14" s="1" customFormat="1" ht="19.7" customHeight="1" x14ac:dyDescent="0.2">
      <c r="B61" s="5">
        <v>12</v>
      </c>
      <c r="C61" s="6" t="s">
        <v>35</v>
      </c>
      <c r="D61" s="6" t="s">
        <v>36</v>
      </c>
      <c r="E61" s="7" t="s">
        <v>37</v>
      </c>
      <c r="F61" s="6" t="s">
        <v>38</v>
      </c>
      <c r="G61" s="8">
        <v>2.5</v>
      </c>
      <c r="H61" s="9"/>
      <c r="I61" s="11">
        <f t="shared" si="0"/>
        <v>0</v>
      </c>
      <c r="J61" s="32">
        <v>0.08</v>
      </c>
      <c r="K61" s="9">
        <f t="shared" si="1"/>
        <v>0</v>
      </c>
      <c r="L61" s="13">
        <f t="shared" si="2"/>
        <v>0</v>
      </c>
      <c r="M61" s="13"/>
      <c r="N61" s="12"/>
    </row>
    <row r="62" spans="2:14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38</v>
      </c>
      <c r="G62" s="8">
        <v>2.5</v>
      </c>
      <c r="H62" s="9"/>
      <c r="I62" s="11">
        <f t="shared" si="0"/>
        <v>0</v>
      </c>
      <c r="J62" s="32">
        <v>0.08</v>
      </c>
      <c r="K62" s="9">
        <f t="shared" si="1"/>
        <v>0</v>
      </c>
      <c r="L62" s="13">
        <f t="shared" si="2"/>
        <v>0</v>
      </c>
      <c r="M62" s="13"/>
      <c r="N62" s="12"/>
    </row>
    <row r="63" spans="2:14" s="1" customFormat="1" ht="19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14</v>
      </c>
      <c r="G63" s="8">
        <v>49.38</v>
      </c>
      <c r="H63" s="9"/>
      <c r="I63" s="11">
        <f t="shared" si="0"/>
        <v>0</v>
      </c>
      <c r="J63" s="32">
        <v>0.08</v>
      </c>
      <c r="K63" s="9">
        <f t="shared" si="1"/>
        <v>0</v>
      </c>
      <c r="L63" s="13">
        <f t="shared" si="2"/>
        <v>0</v>
      </c>
      <c r="M63" s="13"/>
      <c r="N63" s="12"/>
    </row>
    <row r="64" spans="2:14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34</v>
      </c>
      <c r="G64" s="8">
        <v>53.95</v>
      </c>
      <c r="H64" s="9"/>
      <c r="I64" s="11">
        <f t="shared" si="0"/>
        <v>0</v>
      </c>
      <c r="J64" s="32">
        <v>0.08</v>
      </c>
      <c r="K64" s="9">
        <f t="shared" si="1"/>
        <v>0</v>
      </c>
      <c r="L64" s="13">
        <f t="shared" si="2"/>
        <v>0</v>
      </c>
      <c r="M64" s="13"/>
      <c r="N64" s="12"/>
    </row>
    <row r="65" spans="2:14" s="1" customFormat="1" ht="19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38</v>
      </c>
      <c r="G65" s="8">
        <v>77.900000000000006</v>
      </c>
      <c r="H65" s="9"/>
      <c r="I65" s="11">
        <f t="shared" si="0"/>
        <v>0</v>
      </c>
      <c r="J65" s="32">
        <v>0.08</v>
      </c>
      <c r="K65" s="9">
        <f t="shared" si="1"/>
        <v>0</v>
      </c>
      <c r="L65" s="13">
        <f t="shared" si="2"/>
        <v>0</v>
      </c>
      <c r="M65" s="13"/>
      <c r="N65" s="12"/>
    </row>
    <row r="66" spans="2:14" s="1" customFormat="1" ht="19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38</v>
      </c>
      <c r="G66" s="8">
        <v>14.25</v>
      </c>
      <c r="H66" s="9"/>
      <c r="I66" s="11">
        <f t="shared" si="0"/>
        <v>0</v>
      </c>
      <c r="J66" s="32">
        <v>0.08</v>
      </c>
      <c r="K66" s="9">
        <f t="shared" si="1"/>
        <v>0</v>
      </c>
      <c r="L66" s="13">
        <f t="shared" si="2"/>
        <v>0</v>
      </c>
      <c r="M66" s="13"/>
      <c r="N66" s="12"/>
    </row>
    <row r="67" spans="2:14" s="1" customFormat="1" ht="28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38</v>
      </c>
      <c r="G67" s="8">
        <v>1</v>
      </c>
      <c r="H67" s="9"/>
      <c r="I67" s="11">
        <f t="shared" si="0"/>
        <v>0</v>
      </c>
      <c r="J67" s="32">
        <v>0.08</v>
      </c>
      <c r="K67" s="9">
        <f t="shared" si="1"/>
        <v>0</v>
      </c>
      <c r="L67" s="13">
        <f t="shared" si="2"/>
        <v>0</v>
      </c>
      <c r="M67" s="13"/>
      <c r="N67" s="12"/>
    </row>
    <row r="68" spans="2:14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38</v>
      </c>
      <c r="G68" s="8">
        <v>27.7</v>
      </c>
      <c r="H68" s="9"/>
      <c r="I68" s="11">
        <f t="shared" si="0"/>
        <v>0</v>
      </c>
      <c r="J68" s="32">
        <v>0.08</v>
      </c>
      <c r="K68" s="9">
        <f t="shared" si="1"/>
        <v>0</v>
      </c>
      <c r="L68" s="13">
        <f t="shared" si="2"/>
        <v>0</v>
      </c>
      <c r="M68" s="13"/>
      <c r="N68" s="12"/>
    </row>
    <row r="69" spans="2:14" s="1" customFormat="1" ht="19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38</v>
      </c>
      <c r="G69" s="8">
        <v>121.1</v>
      </c>
      <c r="H69" s="9"/>
      <c r="I69" s="11">
        <f t="shared" si="0"/>
        <v>0</v>
      </c>
      <c r="J69" s="32">
        <v>0.08</v>
      </c>
      <c r="K69" s="9">
        <f t="shared" si="1"/>
        <v>0</v>
      </c>
      <c r="L69" s="13">
        <f t="shared" si="2"/>
        <v>0</v>
      </c>
      <c r="M69" s="13"/>
      <c r="N69" s="12"/>
    </row>
    <row r="70" spans="2:14" s="1" customFormat="1" ht="28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24</v>
      </c>
      <c r="G70" s="8">
        <v>8.5299999999999994</v>
      </c>
      <c r="H70" s="9"/>
      <c r="I70" s="11">
        <f t="shared" si="0"/>
        <v>0</v>
      </c>
      <c r="J70" s="32">
        <v>0.08</v>
      </c>
      <c r="K70" s="9">
        <f t="shared" si="1"/>
        <v>0</v>
      </c>
      <c r="L70" s="13">
        <f t="shared" si="2"/>
        <v>0</v>
      </c>
      <c r="M70" s="13"/>
      <c r="N70" s="12"/>
    </row>
    <row r="71" spans="2:14" s="1" customFormat="1" ht="28.7" customHeight="1" x14ac:dyDescent="0.2">
      <c r="B71" s="5">
        <v>22</v>
      </c>
      <c r="C71" s="6" t="s">
        <v>66</v>
      </c>
      <c r="D71" s="6" t="s">
        <v>67</v>
      </c>
      <c r="E71" s="7" t="s">
        <v>68</v>
      </c>
      <c r="F71" s="6" t="s">
        <v>24</v>
      </c>
      <c r="G71" s="8">
        <v>4.95</v>
      </c>
      <c r="H71" s="9"/>
      <c r="I71" s="11">
        <f t="shared" si="0"/>
        <v>0</v>
      </c>
      <c r="J71" s="32">
        <v>0.08</v>
      </c>
      <c r="K71" s="9">
        <f t="shared" si="1"/>
        <v>0</v>
      </c>
      <c r="L71" s="13">
        <f t="shared" si="2"/>
        <v>0</v>
      </c>
      <c r="M71" s="13"/>
      <c r="N71" s="12"/>
    </row>
    <row r="72" spans="2:14" s="1" customFormat="1" ht="19.7" customHeight="1" x14ac:dyDescent="0.2">
      <c r="B72" s="5">
        <v>23</v>
      </c>
      <c r="C72" s="6" t="s">
        <v>69</v>
      </c>
      <c r="D72" s="6" t="s">
        <v>70</v>
      </c>
      <c r="E72" s="7" t="s">
        <v>71</v>
      </c>
      <c r="F72" s="6" t="s">
        <v>24</v>
      </c>
      <c r="G72" s="8">
        <v>5.5</v>
      </c>
      <c r="H72" s="9"/>
      <c r="I72" s="11">
        <f t="shared" si="0"/>
        <v>0</v>
      </c>
      <c r="J72" s="32">
        <v>0.08</v>
      </c>
      <c r="K72" s="9">
        <f t="shared" si="1"/>
        <v>0</v>
      </c>
      <c r="L72" s="13">
        <f t="shared" si="2"/>
        <v>0</v>
      </c>
      <c r="M72" s="13"/>
      <c r="N72" s="12"/>
    </row>
    <row r="73" spans="2:14" s="1" customFormat="1" ht="19.7" customHeight="1" x14ac:dyDescent="0.2">
      <c r="B73" s="5">
        <v>24</v>
      </c>
      <c r="C73" s="6" t="s">
        <v>72</v>
      </c>
      <c r="D73" s="6" t="s">
        <v>73</v>
      </c>
      <c r="E73" s="7" t="s">
        <v>74</v>
      </c>
      <c r="F73" s="6" t="s">
        <v>24</v>
      </c>
      <c r="G73" s="8">
        <v>2.85</v>
      </c>
      <c r="H73" s="9"/>
      <c r="I73" s="11">
        <f t="shared" si="0"/>
        <v>0</v>
      </c>
      <c r="J73" s="32">
        <v>0.08</v>
      </c>
      <c r="K73" s="9">
        <f t="shared" si="1"/>
        <v>0</v>
      </c>
      <c r="L73" s="13">
        <f t="shared" si="2"/>
        <v>0</v>
      </c>
      <c r="M73" s="13"/>
      <c r="N73" s="12"/>
    </row>
    <row r="74" spans="2:14" s="1" customFormat="1" ht="19.7" customHeight="1" x14ac:dyDescent="0.2">
      <c r="B74" s="5">
        <v>25</v>
      </c>
      <c r="C74" s="6" t="s">
        <v>75</v>
      </c>
      <c r="D74" s="6" t="s">
        <v>76</v>
      </c>
      <c r="E74" s="7" t="s">
        <v>77</v>
      </c>
      <c r="F74" s="6" t="s">
        <v>24</v>
      </c>
      <c r="G74" s="8">
        <v>7.36</v>
      </c>
      <c r="H74" s="9"/>
      <c r="I74" s="11">
        <f t="shared" si="0"/>
        <v>0</v>
      </c>
      <c r="J74" s="32">
        <v>0.08</v>
      </c>
      <c r="K74" s="9">
        <f t="shared" si="1"/>
        <v>0</v>
      </c>
      <c r="L74" s="13">
        <f t="shared" si="2"/>
        <v>0</v>
      </c>
      <c r="M74" s="13"/>
      <c r="N74" s="12"/>
    </row>
    <row r="75" spans="2:14" s="1" customFormat="1" ht="19.7" customHeight="1" x14ac:dyDescent="0.2">
      <c r="B75" s="5">
        <v>26</v>
      </c>
      <c r="C75" s="6" t="s">
        <v>78</v>
      </c>
      <c r="D75" s="6" t="s">
        <v>79</v>
      </c>
      <c r="E75" s="7" t="s">
        <v>80</v>
      </c>
      <c r="F75" s="6" t="s">
        <v>81</v>
      </c>
      <c r="G75" s="8">
        <v>53</v>
      </c>
      <c r="H75" s="9"/>
      <c r="I75" s="11">
        <f t="shared" si="0"/>
        <v>0</v>
      </c>
      <c r="J75" s="32">
        <v>0.08</v>
      </c>
      <c r="K75" s="9">
        <f t="shared" si="1"/>
        <v>0</v>
      </c>
      <c r="L75" s="13">
        <f t="shared" si="2"/>
        <v>0</v>
      </c>
      <c r="M75" s="13"/>
      <c r="N75" s="12"/>
    </row>
    <row r="76" spans="2:14" s="1" customFormat="1" ht="28.7" customHeight="1" x14ac:dyDescent="0.2">
      <c r="B76" s="5">
        <v>27</v>
      </c>
      <c r="C76" s="6" t="s">
        <v>82</v>
      </c>
      <c r="D76" s="6" t="s">
        <v>83</v>
      </c>
      <c r="E76" s="7" t="s">
        <v>84</v>
      </c>
      <c r="F76" s="6" t="s">
        <v>81</v>
      </c>
      <c r="G76" s="8">
        <v>25</v>
      </c>
      <c r="H76" s="9"/>
      <c r="I76" s="11">
        <f t="shared" si="0"/>
        <v>0</v>
      </c>
      <c r="J76" s="32">
        <v>0.08</v>
      </c>
      <c r="K76" s="9">
        <f t="shared" si="1"/>
        <v>0</v>
      </c>
      <c r="L76" s="13">
        <f t="shared" si="2"/>
        <v>0</v>
      </c>
      <c r="M76" s="13"/>
      <c r="N76" s="12"/>
    </row>
    <row r="77" spans="2:14" s="1" customFormat="1" ht="28.7" customHeight="1" x14ac:dyDescent="0.2">
      <c r="B77" s="5">
        <v>28</v>
      </c>
      <c r="C77" s="6" t="s">
        <v>178</v>
      </c>
      <c r="D77" s="6" t="s">
        <v>174</v>
      </c>
      <c r="E77" s="7" t="s">
        <v>175</v>
      </c>
      <c r="F77" s="6" t="s">
        <v>88</v>
      </c>
      <c r="G77" s="8">
        <v>5.28</v>
      </c>
      <c r="H77" s="9"/>
      <c r="I77" s="11">
        <f t="shared" si="0"/>
        <v>0</v>
      </c>
      <c r="J77" s="32">
        <v>0.23</v>
      </c>
      <c r="K77" s="9">
        <f t="shared" si="1"/>
        <v>0</v>
      </c>
      <c r="L77" s="13">
        <f t="shared" si="2"/>
        <v>0</v>
      </c>
      <c r="M77" s="13"/>
      <c r="N77" s="12"/>
    </row>
    <row r="78" spans="2:14" s="1" customFormat="1" ht="28.7" customHeight="1" x14ac:dyDescent="0.2">
      <c r="B78" s="5">
        <v>29</v>
      </c>
      <c r="C78" s="6" t="s">
        <v>179</v>
      </c>
      <c r="D78" s="6" t="s">
        <v>176</v>
      </c>
      <c r="E78" s="7" t="s">
        <v>177</v>
      </c>
      <c r="F78" s="6" t="s">
        <v>81</v>
      </c>
      <c r="G78" s="8">
        <v>116</v>
      </c>
      <c r="H78" s="9"/>
      <c r="I78" s="11">
        <f t="shared" si="0"/>
        <v>0</v>
      </c>
      <c r="J78" s="32">
        <v>0.23</v>
      </c>
      <c r="K78" s="9">
        <f t="shared" si="1"/>
        <v>0</v>
      </c>
      <c r="L78" s="13">
        <f t="shared" si="2"/>
        <v>0</v>
      </c>
      <c r="M78" s="13"/>
      <c r="N78" s="12"/>
    </row>
    <row r="79" spans="2:14" s="1" customFormat="1" ht="19.7" customHeight="1" x14ac:dyDescent="0.2">
      <c r="B79" s="5">
        <v>30</v>
      </c>
      <c r="C79" s="6" t="s">
        <v>85</v>
      </c>
      <c r="D79" s="6" t="s">
        <v>86</v>
      </c>
      <c r="E79" s="7" t="s">
        <v>87</v>
      </c>
      <c r="F79" s="6" t="s">
        <v>88</v>
      </c>
      <c r="G79" s="8">
        <v>26.97</v>
      </c>
      <c r="H79" s="9"/>
      <c r="I79" s="11">
        <f t="shared" si="0"/>
        <v>0</v>
      </c>
      <c r="J79" s="32">
        <v>0.23</v>
      </c>
      <c r="K79" s="9">
        <f t="shared" si="1"/>
        <v>0</v>
      </c>
      <c r="L79" s="13">
        <f t="shared" si="2"/>
        <v>0</v>
      </c>
      <c r="M79" s="13"/>
      <c r="N79" s="12"/>
    </row>
    <row r="80" spans="2:14" s="1" customFormat="1" ht="19.7" customHeight="1" x14ac:dyDescent="0.2">
      <c r="B80" s="5">
        <v>31</v>
      </c>
      <c r="C80" s="6" t="s">
        <v>89</v>
      </c>
      <c r="D80" s="6" t="s">
        <v>90</v>
      </c>
      <c r="E80" s="7" t="s">
        <v>91</v>
      </c>
      <c r="F80" s="6" t="s">
        <v>92</v>
      </c>
      <c r="G80" s="8">
        <v>43.66</v>
      </c>
      <c r="H80" s="9"/>
      <c r="I80" s="11">
        <f t="shared" si="0"/>
        <v>0</v>
      </c>
      <c r="J80" s="32">
        <v>0.23</v>
      </c>
      <c r="K80" s="9">
        <f t="shared" si="1"/>
        <v>0</v>
      </c>
      <c r="L80" s="13">
        <f t="shared" si="2"/>
        <v>0</v>
      </c>
      <c r="M80" s="13"/>
      <c r="N80" s="12"/>
    </row>
    <row r="81" spans="2:14" s="1" customFormat="1" ht="19.7" customHeight="1" x14ac:dyDescent="0.2">
      <c r="B81" s="5">
        <v>32</v>
      </c>
      <c r="C81" s="6" t="s">
        <v>93</v>
      </c>
      <c r="D81" s="6" t="s">
        <v>94</v>
      </c>
      <c r="E81" s="7" t="s">
        <v>95</v>
      </c>
      <c r="F81" s="6" t="s">
        <v>96</v>
      </c>
      <c r="G81" s="8">
        <v>5</v>
      </c>
      <c r="H81" s="9"/>
      <c r="I81" s="11">
        <f t="shared" si="0"/>
        <v>0</v>
      </c>
      <c r="J81" s="32">
        <v>0.08</v>
      </c>
      <c r="K81" s="9">
        <f t="shared" si="1"/>
        <v>0</v>
      </c>
      <c r="L81" s="13">
        <f t="shared" si="2"/>
        <v>0</v>
      </c>
      <c r="M81" s="13"/>
      <c r="N81" s="12"/>
    </row>
    <row r="82" spans="2:14" s="1" customFormat="1" ht="28.7" customHeight="1" x14ac:dyDescent="0.2">
      <c r="B82" s="5">
        <v>33</v>
      </c>
      <c r="C82" s="6" t="s">
        <v>97</v>
      </c>
      <c r="D82" s="6" t="s">
        <v>98</v>
      </c>
      <c r="E82" s="7" t="s">
        <v>99</v>
      </c>
      <c r="F82" s="6" t="s">
        <v>96</v>
      </c>
      <c r="G82" s="8">
        <v>5</v>
      </c>
      <c r="H82" s="9"/>
      <c r="I82" s="11">
        <f t="shared" si="0"/>
        <v>0</v>
      </c>
      <c r="J82" s="32">
        <v>0.08</v>
      </c>
      <c r="K82" s="9">
        <f t="shared" si="1"/>
        <v>0</v>
      </c>
      <c r="L82" s="13">
        <f t="shared" si="2"/>
        <v>0</v>
      </c>
      <c r="M82" s="13"/>
      <c r="N82" s="12"/>
    </row>
    <row r="83" spans="2:14" s="1" customFormat="1" ht="28.7" customHeight="1" x14ac:dyDescent="0.2">
      <c r="B83" s="5">
        <v>34</v>
      </c>
      <c r="C83" s="6" t="s">
        <v>100</v>
      </c>
      <c r="D83" s="6" t="s">
        <v>101</v>
      </c>
      <c r="E83" s="7" t="s">
        <v>102</v>
      </c>
      <c r="F83" s="6" t="s">
        <v>81</v>
      </c>
      <c r="G83" s="8">
        <v>20</v>
      </c>
      <c r="H83" s="9"/>
      <c r="I83" s="11">
        <f t="shared" si="0"/>
        <v>0</v>
      </c>
      <c r="J83" s="32">
        <v>0.08</v>
      </c>
      <c r="K83" s="9">
        <f t="shared" si="1"/>
        <v>0</v>
      </c>
      <c r="L83" s="13">
        <f t="shared" si="2"/>
        <v>0</v>
      </c>
      <c r="M83" s="13"/>
      <c r="N83" s="12"/>
    </row>
    <row r="84" spans="2:14" s="1" customFormat="1" ht="28.7" customHeight="1" x14ac:dyDescent="0.2">
      <c r="B84" s="5">
        <v>35</v>
      </c>
      <c r="C84" s="6" t="s">
        <v>103</v>
      </c>
      <c r="D84" s="6" t="s">
        <v>104</v>
      </c>
      <c r="E84" s="7" t="s">
        <v>105</v>
      </c>
      <c r="F84" s="6" t="s">
        <v>81</v>
      </c>
      <c r="G84" s="8">
        <v>40</v>
      </c>
      <c r="H84" s="9"/>
      <c r="I84" s="11">
        <f t="shared" si="0"/>
        <v>0</v>
      </c>
      <c r="J84" s="32">
        <v>0.08</v>
      </c>
      <c r="K84" s="9">
        <f t="shared" si="1"/>
        <v>0</v>
      </c>
      <c r="L84" s="13">
        <f t="shared" si="2"/>
        <v>0</v>
      </c>
      <c r="M84" s="13"/>
      <c r="N84" s="12"/>
    </row>
    <row r="85" spans="2:14" s="1" customFormat="1" ht="19.7" customHeight="1" x14ac:dyDescent="0.2">
      <c r="B85" s="5">
        <v>36</v>
      </c>
      <c r="C85" s="6" t="s">
        <v>106</v>
      </c>
      <c r="D85" s="6" t="s">
        <v>107</v>
      </c>
      <c r="E85" s="7" t="s">
        <v>108</v>
      </c>
      <c r="F85" s="6" t="s">
        <v>81</v>
      </c>
      <c r="G85" s="8">
        <v>200</v>
      </c>
      <c r="H85" s="9"/>
      <c r="I85" s="11">
        <f t="shared" si="0"/>
        <v>0</v>
      </c>
      <c r="J85" s="32">
        <v>0.08</v>
      </c>
      <c r="K85" s="9">
        <f t="shared" si="1"/>
        <v>0</v>
      </c>
      <c r="L85" s="13">
        <f t="shared" si="2"/>
        <v>0</v>
      </c>
      <c r="M85" s="13"/>
      <c r="N85" s="12"/>
    </row>
    <row r="86" spans="2:14" s="1" customFormat="1" ht="19.7" customHeight="1" x14ac:dyDescent="0.2">
      <c r="B86" s="5">
        <v>37</v>
      </c>
      <c r="C86" s="6" t="s">
        <v>109</v>
      </c>
      <c r="D86" s="6" t="s">
        <v>110</v>
      </c>
      <c r="E86" s="7" t="s">
        <v>111</v>
      </c>
      <c r="F86" s="6" t="s">
        <v>24</v>
      </c>
      <c r="G86" s="8">
        <v>3</v>
      </c>
      <c r="H86" s="9"/>
      <c r="I86" s="11">
        <f t="shared" si="0"/>
        <v>0</v>
      </c>
      <c r="J86" s="32">
        <v>0.08</v>
      </c>
      <c r="K86" s="9">
        <f t="shared" si="1"/>
        <v>0</v>
      </c>
      <c r="L86" s="13">
        <f t="shared" si="2"/>
        <v>0</v>
      </c>
      <c r="M86" s="13"/>
      <c r="N86" s="12"/>
    </row>
    <row r="87" spans="2:14" s="1" customFormat="1" ht="19.7" customHeight="1" x14ac:dyDescent="0.2">
      <c r="B87" s="5">
        <v>38</v>
      </c>
      <c r="C87" s="6" t="s">
        <v>112</v>
      </c>
      <c r="D87" s="6" t="s">
        <v>113</v>
      </c>
      <c r="E87" s="7" t="s">
        <v>114</v>
      </c>
      <c r="F87" s="6" t="s">
        <v>34</v>
      </c>
      <c r="G87" s="8">
        <v>0.6</v>
      </c>
      <c r="H87" s="9"/>
      <c r="I87" s="11">
        <f t="shared" si="0"/>
        <v>0</v>
      </c>
      <c r="J87" s="32">
        <v>0.08</v>
      </c>
      <c r="K87" s="9">
        <f t="shared" si="1"/>
        <v>0</v>
      </c>
      <c r="L87" s="13">
        <f t="shared" si="2"/>
        <v>0</v>
      </c>
      <c r="M87" s="13"/>
      <c r="N87" s="12"/>
    </row>
    <row r="88" spans="2:14" s="1" customFormat="1" ht="28.7" customHeight="1" x14ac:dyDescent="0.2">
      <c r="B88" s="5">
        <v>39</v>
      </c>
      <c r="C88" s="6" t="s">
        <v>115</v>
      </c>
      <c r="D88" s="6" t="s">
        <v>116</v>
      </c>
      <c r="E88" s="7" t="s">
        <v>117</v>
      </c>
      <c r="F88" s="6" t="s">
        <v>92</v>
      </c>
      <c r="G88" s="8">
        <v>8</v>
      </c>
      <c r="H88" s="9"/>
      <c r="I88" s="11">
        <f t="shared" si="0"/>
        <v>0</v>
      </c>
      <c r="J88" s="32">
        <v>0.08</v>
      </c>
      <c r="K88" s="9">
        <f t="shared" si="1"/>
        <v>0</v>
      </c>
      <c r="L88" s="13">
        <f t="shared" si="2"/>
        <v>0</v>
      </c>
      <c r="M88" s="13"/>
      <c r="N88" s="12"/>
    </row>
    <row r="89" spans="2:14" s="1" customFormat="1" ht="19.7" customHeight="1" x14ac:dyDescent="0.2">
      <c r="B89" s="5">
        <v>40</v>
      </c>
      <c r="C89" s="6" t="s">
        <v>118</v>
      </c>
      <c r="D89" s="6" t="s">
        <v>119</v>
      </c>
      <c r="E89" s="7" t="s">
        <v>120</v>
      </c>
      <c r="F89" s="6" t="s">
        <v>38</v>
      </c>
      <c r="G89" s="8">
        <v>77.900000000000006</v>
      </c>
      <c r="H89" s="9"/>
      <c r="I89" s="11">
        <f t="shared" si="0"/>
        <v>0</v>
      </c>
      <c r="J89" s="32">
        <v>0.08</v>
      </c>
      <c r="K89" s="9">
        <f t="shared" si="1"/>
        <v>0</v>
      </c>
      <c r="L89" s="13">
        <f t="shared" si="2"/>
        <v>0</v>
      </c>
      <c r="M89" s="13"/>
      <c r="N89" s="12"/>
    </row>
    <row r="90" spans="2:14" s="1" customFormat="1" ht="19.7" customHeight="1" x14ac:dyDescent="0.2">
      <c r="B90" s="5">
        <v>41</v>
      </c>
      <c r="C90" s="6" t="s">
        <v>121</v>
      </c>
      <c r="D90" s="6" t="s">
        <v>122</v>
      </c>
      <c r="E90" s="7" t="s">
        <v>123</v>
      </c>
      <c r="F90" s="6" t="s">
        <v>38</v>
      </c>
      <c r="G90" s="8">
        <v>17</v>
      </c>
      <c r="H90" s="9"/>
      <c r="I90" s="11">
        <f t="shared" si="0"/>
        <v>0</v>
      </c>
      <c r="J90" s="32">
        <v>0.08</v>
      </c>
      <c r="K90" s="9">
        <f t="shared" si="1"/>
        <v>0</v>
      </c>
      <c r="L90" s="13">
        <f t="shared" si="2"/>
        <v>0</v>
      </c>
      <c r="M90" s="13"/>
      <c r="N90" s="12"/>
    </row>
    <row r="91" spans="2:14" s="1" customFormat="1" ht="28.7" customHeight="1" x14ac:dyDescent="0.2">
      <c r="B91" s="5">
        <v>42</v>
      </c>
      <c r="C91" s="6" t="s">
        <v>124</v>
      </c>
      <c r="D91" s="6" t="s">
        <v>125</v>
      </c>
      <c r="E91" s="7" t="s">
        <v>126</v>
      </c>
      <c r="F91" s="6" t="s">
        <v>127</v>
      </c>
      <c r="G91" s="8">
        <v>200</v>
      </c>
      <c r="H91" s="9"/>
      <c r="I91" s="11">
        <f t="shared" si="0"/>
        <v>0</v>
      </c>
      <c r="J91" s="32">
        <v>0.08</v>
      </c>
      <c r="K91" s="9">
        <f t="shared" si="1"/>
        <v>0</v>
      </c>
      <c r="L91" s="13">
        <f t="shared" si="2"/>
        <v>0</v>
      </c>
      <c r="M91" s="13"/>
      <c r="N91" s="12"/>
    </row>
    <row r="92" spans="2:14" s="1" customFormat="1" ht="19.7" customHeight="1" x14ac:dyDescent="0.2">
      <c r="B92" s="5">
        <v>43</v>
      </c>
      <c r="C92" s="6" t="s">
        <v>128</v>
      </c>
      <c r="D92" s="6" t="s">
        <v>129</v>
      </c>
      <c r="E92" s="7" t="s">
        <v>130</v>
      </c>
      <c r="F92" s="6" t="s">
        <v>92</v>
      </c>
      <c r="G92" s="8">
        <v>883.93</v>
      </c>
      <c r="H92" s="9"/>
      <c r="I92" s="11">
        <f t="shared" si="0"/>
        <v>0</v>
      </c>
      <c r="J92" s="32">
        <v>0.08</v>
      </c>
      <c r="K92" s="9">
        <f t="shared" si="1"/>
        <v>0</v>
      </c>
      <c r="L92" s="13">
        <f t="shared" si="2"/>
        <v>0</v>
      </c>
      <c r="M92" s="13"/>
      <c r="N92" s="12"/>
    </row>
    <row r="93" spans="2:14" s="1" customFormat="1" ht="19.7" customHeight="1" x14ac:dyDescent="0.2">
      <c r="B93" s="5">
        <v>44</v>
      </c>
      <c r="C93" s="6" t="s">
        <v>131</v>
      </c>
      <c r="D93" s="6" t="s">
        <v>132</v>
      </c>
      <c r="E93" s="7" t="s">
        <v>133</v>
      </c>
      <c r="F93" s="6" t="s">
        <v>92</v>
      </c>
      <c r="G93" s="8">
        <v>128</v>
      </c>
      <c r="H93" s="9"/>
      <c r="I93" s="11">
        <f t="shared" si="0"/>
        <v>0</v>
      </c>
      <c r="J93" s="32">
        <v>0.23</v>
      </c>
      <c r="K93" s="9">
        <f t="shared" si="1"/>
        <v>0</v>
      </c>
      <c r="L93" s="13">
        <f t="shared" si="2"/>
        <v>0</v>
      </c>
      <c r="M93" s="13"/>
      <c r="N93" s="12"/>
    </row>
    <row r="94" spans="2:14" s="1" customFormat="1" ht="19.7" customHeight="1" x14ac:dyDescent="0.2">
      <c r="B94" s="5">
        <v>45</v>
      </c>
      <c r="C94" s="6" t="s">
        <v>134</v>
      </c>
      <c r="D94" s="6" t="s">
        <v>135</v>
      </c>
      <c r="E94" s="7" t="s">
        <v>136</v>
      </c>
      <c r="F94" s="6" t="s">
        <v>92</v>
      </c>
      <c r="G94" s="8">
        <v>102</v>
      </c>
      <c r="H94" s="9"/>
      <c r="I94" s="11">
        <f t="shared" si="0"/>
        <v>0</v>
      </c>
      <c r="J94" s="32">
        <v>0.08</v>
      </c>
      <c r="K94" s="9">
        <f t="shared" si="1"/>
        <v>0</v>
      </c>
      <c r="L94" s="13">
        <f t="shared" si="2"/>
        <v>0</v>
      </c>
      <c r="M94" s="13"/>
      <c r="N94" s="12"/>
    </row>
    <row r="95" spans="2:14" s="1" customFormat="1" ht="19.7" customHeight="1" x14ac:dyDescent="0.2">
      <c r="B95" s="5">
        <v>46</v>
      </c>
      <c r="C95" s="6" t="s">
        <v>137</v>
      </c>
      <c r="D95" s="6" t="s">
        <v>138</v>
      </c>
      <c r="E95" s="7" t="s">
        <v>139</v>
      </c>
      <c r="F95" s="6" t="s">
        <v>92</v>
      </c>
      <c r="G95" s="8">
        <v>36</v>
      </c>
      <c r="H95" s="9"/>
      <c r="I95" s="11">
        <f t="shared" si="0"/>
        <v>0</v>
      </c>
      <c r="J95" s="32">
        <v>0.23</v>
      </c>
      <c r="K95" s="9">
        <f t="shared" si="1"/>
        <v>0</v>
      </c>
      <c r="L95" s="13">
        <f t="shared" si="2"/>
        <v>0</v>
      </c>
      <c r="M95" s="13"/>
      <c r="N95" s="12"/>
    </row>
    <row r="96" spans="2:14" s="1" customFormat="1" ht="55.9" customHeight="1" x14ac:dyDescent="0.2"/>
    <row r="97" spans="2:14" s="1" customFormat="1" ht="21.4" customHeight="1" x14ac:dyDescent="0.2">
      <c r="B97" s="18" t="s">
        <v>140</v>
      </c>
      <c r="C97" s="18"/>
      <c r="D97" s="18"/>
      <c r="E97" s="18"/>
      <c r="F97" s="33">
        <f>SUM(I32,I37,I42,I47,I52,I55:I95)</f>
        <v>0</v>
      </c>
      <c r="G97" s="21"/>
      <c r="H97" s="21"/>
      <c r="I97" s="21"/>
      <c r="J97" s="21"/>
      <c r="K97" s="21"/>
      <c r="L97" s="21"/>
      <c r="M97" s="21"/>
    </row>
    <row r="98" spans="2:14" s="1" customFormat="1" ht="21.4" customHeight="1" x14ac:dyDescent="0.2">
      <c r="B98" s="18" t="s">
        <v>141</v>
      </c>
      <c r="C98" s="18"/>
      <c r="D98" s="18"/>
      <c r="E98" s="18"/>
      <c r="F98" s="34">
        <f>SUM(L32,L37,L42,L47,L52,L55:M95)</f>
        <v>0</v>
      </c>
      <c r="G98" s="22"/>
      <c r="H98" s="22"/>
      <c r="I98" s="22"/>
      <c r="J98" s="22"/>
      <c r="K98" s="22"/>
      <c r="L98" s="22"/>
      <c r="M98" s="22"/>
    </row>
    <row r="99" spans="2:14" s="1" customFormat="1" ht="11.1" customHeight="1" x14ac:dyDescent="0.2"/>
    <row r="100" spans="2:14" s="1" customFormat="1" ht="61.35" customHeight="1" x14ac:dyDescent="0.2">
      <c r="B100" s="19" t="s">
        <v>161</v>
      </c>
      <c r="C100" s="19"/>
      <c r="D100" s="19"/>
      <c r="E100" s="19"/>
      <c r="F100" s="19"/>
      <c r="G100" s="19"/>
      <c r="H100" s="19"/>
      <c r="I100" s="19"/>
      <c r="J100" s="19"/>
      <c r="K100" s="19"/>
      <c r="L100" s="19"/>
      <c r="M100" s="19"/>
      <c r="N100" s="19"/>
    </row>
    <row r="101" spans="2:14" s="1" customFormat="1" ht="2.65" customHeight="1" x14ac:dyDescent="0.2"/>
    <row r="102" spans="2:14" s="1" customFormat="1" ht="89.1" customHeight="1" x14ac:dyDescent="0.2">
      <c r="B102" s="19" t="s">
        <v>162</v>
      </c>
      <c r="C102" s="19"/>
      <c r="D102" s="19"/>
      <c r="E102" s="19"/>
      <c r="F102" s="19"/>
      <c r="G102" s="19"/>
      <c r="H102" s="19"/>
      <c r="I102" s="19"/>
      <c r="J102" s="19"/>
      <c r="K102" s="19"/>
      <c r="L102" s="19"/>
      <c r="M102" s="19"/>
      <c r="N102" s="19"/>
    </row>
    <row r="103" spans="2:14" s="1" customFormat="1" ht="5.25" customHeight="1" x14ac:dyDescent="0.2"/>
    <row r="104" spans="2:14" s="1" customFormat="1" ht="89.1" customHeight="1" x14ac:dyDescent="0.2">
      <c r="B104" s="19" t="s">
        <v>163</v>
      </c>
      <c r="C104" s="19"/>
      <c r="D104" s="19"/>
      <c r="E104" s="19"/>
      <c r="F104" s="19"/>
      <c r="G104" s="19"/>
      <c r="H104" s="19"/>
      <c r="I104" s="19"/>
      <c r="J104" s="19"/>
      <c r="K104" s="19"/>
      <c r="L104" s="19"/>
      <c r="M104" s="19"/>
      <c r="N104" s="19"/>
    </row>
    <row r="105" spans="2:14" s="1" customFormat="1" ht="5.25" customHeight="1" x14ac:dyDescent="0.2"/>
    <row r="106" spans="2:14" s="1" customFormat="1" ht="37.9" customHeight="1" x14ac:dyDescent="0.2">
      <c r="B106" s="30" t="s">
        <v>142</v>
      </c>
      <c r="C106" s="30"/>
      <c r="D106" s="30"/>
      <c r="E106" s="30"/>
      <c r="F106" s="26" t="s">
        <v>143</v>
      </c>
      <c r="G106" s="26"/>
      <c r="H106" s="26"/>
      <c r="I106" s="26"/>
      <c r="J106" s="26"/>
      <c r="K106" s="26"/>
      <c r="L106" s="26"/>
    </row>
    <row r="107" spans="2:14" s="1" customFormat="1" ht="28.7" customHeight="1" x14ac:dyDescent="0.2">
      <c r="B107" s="27"/>
      <c r="C107" s="27"/>
      <c r="D107" s="27"/>
      <c r="E107" s="27"/>
      <c r="F107" s="27"/>
      <c r="G107" s="27"/>
      <c r="H107" s="27"/>
      <c r="I107" s="27"/>
      <c r="J107" s="27"/>
      <c r="K107" s="27"/>
      <c r="L107" s="27"/>
    </row>
    <row r="108" spans="2:14" s="1" customFormat="1" ht="28.7" customHeight="1" x14ac:dyDescent="0.2">
      <c r="B108" s="27"/>
      <c r="C108" s="27"/>
      <c r="D108" s="27"/>
      <c r="E108" s="27"/>
      <c r="F108" s="27"/>
      <c r="G108" s="27"/>
      <c r="H108" s="27"/>
      <c r="I108" s="27"/>
      <c r="J108" s="27"/>
      <c r="K108" s="27"/>
      <c r="L108" s="27"/>
    </row>
    <row r="109" spans="2:14" s="1" customFormat="1" ht="28.7" customHeight="1" x14ac:dyDescent="0.2">
      <c r="B109" s="27"/>
      <c r="C109" s="27"/>
      <c r="D109" s="27"/>
      <c r="E109" s="27"/>
      <c r="F109" s="27"/>
      <c r="G109" s="27"/>
      <c r="H109" s="27"/>
      <c r="I109" s="27"/>
      <c r="J109" s="27"/>
      <c r="K109" s="27"/>
      <c r="L109" s="27"/>
    </row>
    <row r="110" spans="2:14" s="1" customFormat="1" ht="28.7" customHeight="1" x14ac:dyDescent="0.2">
      <c r="B110" s="27"/>
      <c r="C110" s="27"/>
      <c r="D110" s="27"/>
      <c r="E110" s="27"/>
      <c r="F110" s="27"/>
      <c r="G110" s="27"/>
      <c r="H110" s="27"/>
      <c r="I110" s="27"/>
      <c r="J110" s="27"/>
      <c r="K110" s="27"/>
      <c r="L110" s="27"/>
    </row>
    <row r="111" spans="2:14" s="1" customFormat="1" ht="2.65" customHeight="1" x14ac:dyDescent="0.2"/>
    <row r="112" spans="2:14" s="1" customFormat="1" ht="186" customHeight="1" x14ac:dyDescent="0.2">
      <c r="B112" s="19" t="s">
        <v>164</v>
      </c>
      <c r="C112" s="19"/>
      <c r="D112" s="19"/>
      <c r="E112" s="19"/>
      <c r="F112" s="19"/>
      <c r="G112" s="19"/>
      <c r="H112" s="19"/>
      <c r="I112" s="19"/>
      <c r="J112" s="19"/>
      <c r="K112" s="19"/>
      <c r="L112" s="19"/>
      <c r="M112" s="19"/>
      <c r="N112" s="19"/>
    </row>
    <row r="113" spans="2:14" s="1" customFormat="1" ht="2.65" customHeight="1" x14ac:dyDescent="0.2"/>
    <row r="114" spans="2:14" s="1" customFormat="1" ht="33.6" customHeight="1" x14ac:dyDescent="0.2">
      <c r="B114" s="25" t="s">
        <v>165</v>
      </c>
      <c r="C114" s="25"/>
      <c r="D114" s="25"/>
      <c r="E114" s="25"/>
      <c r="F114" s="25"/>
      <c r="G114" s="25"/>
      <c r="H114" s="25"/>
      <c r="I114" s="25"/>
      <c r="J114" s="25"/>
      <c r="K114" s="25"/>
      <c r="L114" s="25"/>
      <c r="M114" s="25"/>
      <c r="N114" s="25"/>
    </row>
    <row r="115" spans="2:14" s="1" customFormat="1" ht="2.65" customHeight="1" x14ac:dyDescent="0.2"/>
    <row r="116" spans="2:14" s="1" customFormat="1" ht="37.9" customHeight="1" x14ac:dyDescent="0.2">
      <c r="B116" s="30" t="s">
        <v>144</v>
      </c>
      <c r="C116" s="30"/>
      <c r="D116" s="30"/>
      <c r="E116" s="30"/>
      <c r="F116" s="28" t="s">
        <v>145</v>
      </c>
      <c r="G116" s="28"/>
      <c r="H116" s="28"/>
      <c r="I116" s="28"/>
      <c r="J116" s="28"/>
      <c r="K116" s="28"/>
      <c r="L116" s="28"/>
    </row>
    <row r="117" spans="2:14" s="1" customFormat="1" ht="28.7" customHeight="1" x14ac:dyDescent="0.2">
      <c r="B117" s="27"/>
      <c r="C117" s="27"/>
      <c r="D117" s="27"/>
      <c r="E117" s="27"/>
      <c r="F117" s="27"/>
      <c r="G117" s="27"/>
      <c r="H117" s="27"/>
      <c r="I117" s="27"/>
      <c r="J117" s="27"/>
      <c r="K117" s="27"/>
      <c r="L117" s="27"/>
    </row>
    <row r="118" spans="2:14" s="1" customFormat="1" ht="28.7" customHeight="1" x14ac:dyDescent="0.2">
      <c r="B118" s="27"/>
      <c r="C118" s="27"/>
      <c r="D118" s="27"/>
      <c r="E118" s="27"/>
      <c r="F118" s="27"/>
      <c r="G118" s="27"/>
      <c r="H118" s="27"/>
      <c r="I118" s="27"/>
      <c r="J118" s="27"/>
      <c r="K118" s="27"/>
      <c r="L118" s="27"/>
    </row>
    <row r="119" spans="2:14" s="1" customFormat="1" ht="28.7" customHeight="1" x14ac:dyDescent="0.2">
      <c r="B119" s="27"/>
      <c r="C119" s="27"/>
      <c r="D119" s="27"/>
      <c r="E119" s="27"/>
      <c r="F119" s="27"/>
      <c r="G119" s="27"/>
      <c r="H119" s="27"/>
      <c r="I119" s="27"/>
      <c r="J119" s="27"/>
      <c r="K119" s="27"/>
      <c r="L119" s="27"/>
    </row>
    <row r="120" spans="2:14" s="1" customFormat="1" ht="28.7" customHeight="1" x14ac:dyDescent="0.2">
      <c r="B120" s="27"/>
      <c r="C120" s="27"/>
      <c r="D120" s="27"/>
      <c r="E120" s="27"/>
      <c r="F120" s="27"/>
      <c r="G120" s="27"/>
      <c r="H120" s="27"/>
      <c r="I120" s="27"/>
      <c r="J120" s="27"/>
      <c r="K120" s="27"/>
      <c r="L120" s="27"/>
    </row>
    <row r="121" spans="2:14" s="1" customFormat="1" ht="2.65" customHeight="1" x14ac:dyDescent="0.2"/>
    <row r="122" spans="2:14" s="1" customFormat="1" ht="130.69999999999999" customHeight="1" x14ac:dyDescent="0.2">
      <c r="B122" s="19" t="s">
        <v>166</v>
      </c>
      <c r="C122" s="19"/>
      <c r="D122" s="19"/>
      <c r="E122" s="19"/>
      <c r="F122" s="19"/>
      <c r="G122" s="19"/>
      <c r="H122" s="19"/>
      <c r="I122" s="19"/>
      <c r="J122" s="19"/>
      <c r="K122" s="19"/>
      <c r="L122" s="19"/>
      <c r="M122" s="19"/>
      <c r="N122" s="19"/>
    </row>
    <row r="123" spans="2:14" s="1" customFormat="1" ht="2.65" customHeight="1" x14ac:dyDescent="0.2"/>
    <row r="124" spans="2:14" s="1" customFormat="1" ht="60" customHeight="1" x14ac:dyDescent="0.2">
      <c r="B124" s="19" t="s">
        <v>167</v>
      </c>
      <c r="C124" s="19"/>
      <c r="D124" s="19"/>
      <c r="E124" s="19"/>
      <c r="F124" s="19"/>
      <c r="G124" s="19"/>
      <c r="H124" s="19"/>
      <c r="I124" s="19"/>
      <c r="J124" s="19"/>
      <c r="K124" s="19"/>
      <c r="L124" s="19"/>
      <c r="M124" s="19"/>
      <c r="N124" s="19"/>
    </row>
    <row r="125" spans="2:14" s="1" customFormat="1" ht="2.65" customHeight="1" x14ac:dyDescent="0.2"/>
    <row r="126" spans="2:14" s="1" customFormat="1" ht="47.45" customHeight="1" x14ac:dyDescent="0.2">
      <c r="B126" s="19" t="s">
        <v>168</v>
      </c>
      <c r="C126" s="19"/>
      <c r="D126" s="19"/>
      <c r="E126" s="19"/>
      <c r="F126" s="19"/>
      <c r="G126" s="19"/>
      <c r="H126" s="19"/>
      <c r="I126" s="19"/>
      <c r="J126" s="19"/>
      <c r="K126" s="19"/>
      <c r="L126" s="19"/>
      <c r="M126" s="19"/>
      <c r="N126" s="19"/>
    </row>
    <row r="127" spans="2:14" s="1" customFormat="1" ht="2.65" customHeight="1" x14ac:dyDescent="0.2"/>
    <row r="128" spans="2:14" s="1" customFormat="1" ht="33.6" customHeight="1" x14ac:dyDescent="0.2">
      <c r="B128" s="19" t="s">
        <v>169</v>
      </c>
      <c r="C128" s="19"/>
      <c r="D128" s="19"/>
      <c r="E128" s="19"/>
      <c r="F128" s="19"/>
      <c r="G128" s="19"/>
      <c r="H128" s="19"/>
      <c r="I128" s="19"/>
      <c r="J128" s="19"/>
      <c r="K128" s="19"/>
      <c r="L128" s="19"/>
      <c r="M128" s="19"/>
      <c r="N128" s="19"/>
    </row>
    <row r="129" spans="2:14" s="1" customFormat="1" ht="2.65" customHeight="1" x14ac:dyDescent="0.2"/>
    <row r="130" spans="2:14" s="1" customFormat="1" ht="116.85" customHeight="1" x14ac:dyDescent="0.2">
      <c r="B130" s="19" t="s">
        <v>170</v>
      </c>
      <c r="C130" s="19"/>
      <c r="D130" s="19"/>
      <c r="E130" s="19"/>
      <c r="F130" s="19"/>
      <c r="G130" s="19"/>
      <c r="H130" s="19"/>
      <c r="I130" s="19"/>
      <c r="J130" s="19"/>
      <c r="K130" s="19"/>
      <c r="L130" s="19"/>
      <c r="M130" s="19"/>
      <c r="N130" s="19"/>
    </row>
    <row r="131" spans="2:14" s="1" customFormat="1" ht="2.65" customHeight="1" x14ac:dyDescent="0.2"/>
    <row r="132" spans="2:14" s="1" customFormat="1" ht="75.2" customHeight="1" x14ac:dyDescent="0.2">
      <c r="B132" s="19" t="s">
        <v>171</v>
      </c>
      <c r="C132" s="19"/>
      <c r="D132" s="19"/>
      <c r="E132" s="19"/>
      <c r="F132" s="19"/>
      <c r="G132" s="19"/>
      <c r="H132" s="19"/>
      <c r="I132" s="19"/>
      <c r="J132" s="19"/>
      <c r="K132" s="19"/>
      <c r="L132" s="19"/>
      <c r="M132" s="19"/>
      <c r="N132" s="19"/>
    </row>
    <row r="133" spans="2:14" s="1" customFormat="1" ht="86.85" customHeight="1" x14ac:dyDescent="0.2"/>
    <row r="134" spans="2:14" s="1" customFormat="1" ht="17.649999999999999" customHeight="1" x14ac:dyDescent="0.2">
      <c r="I134" s="29" t="s">
        <v>172</v>
      </c>
      <c r="J134" s="29"/>
    </row>
    <row r="135" spans="2:14" s="1" customFormat="1" ht="145.15" customHeight="1" x14ac:dyDescent="0.2"/>
    <row r="136" spans="2:14" s="1" customFormat="1" ht="81.599999999999994" customHeight="1" x14ac:dyDescent="0.2">
      <c r="B136" s="24" t="s">
        <v>173</v>
      </c>
      <c r="C136" s="24"/>
      <c r="D136" s="24"/>
      <c r="E136" s="24"/>
      <c r="F136" s="24"/>
      <c r="G136" s="24"/>
      <c r="H136" s="24"/>
      <c r="I136" s="24"/>
      <c r="J136" s="24"/>
    </row>
    <row r="137" spans="2:14" s="1" customFormat="1" ht="28.7" customHeight="1" x14ac:dyDescent="0.2"/>
  </sheetData>
  <mergeCells count="103">
    <mergeCell ref="B10:D11"/>
    <mergeCell ref="B102:N102"/>
    <mergeCell ref="B104:N104"/>
    <mergeCell ref="B106:E106"/>
    <mergeCell ref="B107:E107"/>
    <mergeCell ref="B108:E108"/>
    <mergeCell ref="B109:E109"/>
    <mergeCell ref="B110:E110"/>
    <mergeCell ref="B112:N112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L79:M79"/>
    <mergeCell ref="L80:M80"/>
    <mergeCell ref="B114:N114"/>
    <mergeCell ref="B116:E116"/>
    <mergeCell ref="B117:E117"/>
    <mergeCell ref="B118:E118"/>
    <mergeCell ref="B119:E119"/>
    <mergeCell ref="B120:E120"/>
    <mergeCell ref="B122:N122"/>
    <mergeCell ref="B124:N124"/>
    <mergeCell ref="B126:N126"/>
    <mergeCell ref="B128:N128"/>
    <mergeCell ref="B130:N130"/>
    <mergeCell ref="B132:N132"/>
    <mergeCell ref="B136:J136"/>
    <mergeCell ref="B24:L24"/>
    <mergeCell ref="B26:L26"/>
    <mergeCell ref="B29:K29"/>
    <mergeCell ref="B34:K34"/>
    <mergeCell ref="B39:K39"/>
    <mergeCell ref="F106:L106"/>
    <mergeCell ref="F107:L107"/>
    <mergeCell ref="F108:L108"/>
    <mergeCell ref="F109:L109"/>
    <mergeCell ref="F110:L110"/>
    <mergeCell ref="F116:L116"/>
    <mergeCell ref="F117:L117"/>
    <mergeCell ref="F118:L118"/>
    <mergeCell ref="F119:L119"/>
    <mergeCell ref="F120:L120"/>
    <mergeCell ref="I134:J134"/>
    <mergeCell ref="L77:M77"/>
    <mergeCell ref="L78:M78"/>
    <mergeCell ref="L90:M90"/>
    <mergeCell ref="L91:M91"/>
    <mergeCell ref="B4:D4"/>
    <mergeCell ref="B44:K44"/>
    <mergeCell ref="B49:K49"/>
    <mergeCell ref="B6:D6"/>
    <mergeCell ref="B8:D8"/>
    <mergeCell ref="B97:E97"/>
    <mergeCell ref="B98:E98"/>
    <mergeCell ref="B100:N100"/>
    <mergeCell ref="E14:G14"/>
    <mergeCell ref="F97:M97"/>
    <mergeCell ref="F98:M98"/>
    <mergeCell ref="G11:N12"/>
    <mergeCell ref="L51:M51"/>
    <mergeCell ref="L52:M52"/>
    <mergeCell ref="L54:M54"/>
    <mergeCell ref="L55:M55"/>
    <mergeCell ref="L56:M56"/>
    <mergeCell ref="L57:M57"/>
    <mergeCell ref="L58:M58"/>
    <mergeCell ref="L59:M59"/>
    <mergeCell ref="L60:M60"/>
    <mergeCell ref="L61:M61"/>
    <mergeCell ref="L62:M62"/>
    <mergeCell ref="L63:M63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92:M92"/>
    <mergeCell ref="L93:M93"/>
    <mergeCell ref="L94:M94"/>
    <mergeCell ref="L95:M95"/>
    <mergeCell ref="L81:M81"/>
    <mergeCell ref="L82:M82"/>
    <mergeCell ref="L83:M83"/>
    <mergeCell ref="L84:M84"/>
    <mergeCell ref="L85:M85"/>
    <mergeCell ref="L86:M86"/>
    <mergeCell ref="L87:M87"/>
    <mergeCell ref="L88:M88"/>
    <mergeCell ref="L89:M89"/>
  </mergeCells>
  <pageMargins left="0.70866141732283472" right="0.70866141732283472" top="0.74803149606299213" bottom="0.74803149606299213" header="0.31496062992125984" footer="0.31496062992125984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1202 N.Bydgoszcz Andrzej Szafkowski</cp:lastModifiedBy>
  <cp:lastPrinted>2022-11-09T09:20:37Z</cp:lastPrinted>
  <dcterms:created xsi:type="dcterms:W3CDTF">2022-10-27T12:25:36Z</dcterms:created>
  <dcterms:modified xsi:type="dcterms:W3CDTF">2022-11-10T09:23:03Z</dcterms:modified>
</cp:coreProperties>
</file>