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E:\uslugi lesne 2023\DO PUBLIKACJI\www\www\załacznik nr 1 - formularz oferty - zmiana 10.11.2022\"/>
    </mc:Choice>
  </mc:AlternateContent>
  <xr:revisionPtr revIDLastSave="0" documentId="13_ncr:1_{6EA9563D-F769-49DB-89A1-25175908AC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6" i="1" l="1"/>
  <c r="F95" i="1"/>
  <c r="K93" i="1"/>
  <c r="L93" i="1" s="1"/>
  <c r="I57" i="1"/>
  <c r="K57" i="1" s="1"/>
  <c r="L57" i="1" s="1"/>
  <c r="I58" i="1"/>
  <c r="K58" i="1" s="1"/>
  <c r="L58" i="1" s="1"/>
  <c r="I59" i="1"/>
  <c r="K59" i="1" s="1"/>
  <c r="L59" i="1" s="1"/>
  <c r="I60" i="1"/>
  <c r="K60" i="1" s="1"/>
  <c r="L60" i="1" s="1"/>
  <c r="I61" i="1"/>
  <c r="K61" i="1" s="1"/>
  <c r="L61" i="1" s="1"/>
  <c r="I62" i="1"/>
  <c r="K62" i="1" s="1"/>
  <c r="L62" i="1" s="1"/>
  <c r="I63" i="1"/>
  <c r="K63" i="1" s="1"/>
  <c r="L63" i="1" s="1"/>
  <c r="I64" i="1"/>
  <c r="K64" i="1" s="1"/>
  <c r="L64" i="1" s="1"/>
  <c r="I65" i="1"/>
  <c r="K65" i="1" s="1"/>
  <c r="L65" i="1" s="1"/>
  <c r="I66" i="1"/>
  <c r="K66" i="1" s="1"/>
  <c r="L66" i="1" s="1"/>
  <c r="I67" i="1"/>
  <c r="K67" i="1" s="1"/>
  <c r="L67" i="1" s="1"/>
  <c r="I68" i="1"/>
  <c r="K68" i="1" s="1"/>
  <c r="L68" i="1" s="1"/>
  <c r="I69" i="1"/>
  <c r="K69" i="1" s="1"/>
  <c r="L69" i="1" s="1"/>
  <c r="I70" i="1"/>
  <c r="K70" i="1" s="1"/>
  <c r="L70" i="1" s="1"/>
  <c r="I71" i="1"/>
  <c r="K71" i="1" s="1"/>
  <c r="L71" i="1" s="1"/>
  <c r="I72" i="1"/>
  <c r="K72" i="1" s="1"/>
  <c r="L72" i="1" s="1"/>
  <c r="I73" i="1"/>
  <c r="K73" i="1" s="1"/>
  <c r="L73" i="1" s="1"/>
  <c r="I74" i="1"/>
  <c r="K74" i="1" s="1"/>
  <c r="L74" i="1" s="1"/>
  <c r="I75" i="1"/>
  <c r="K75" i="1" s="1"/>
  <c r="L75" i="1" s="1"/>
  <c r="I76" i="1"/>
  <c r="K76" i="1" s="1"/>
  <c r="L76" i="1" s="1"/>
  <c r="I77" i="1"/>
  <c r="K77" i="1" s="1"/>
  <c r="L77" i="1" s="1"/>
  <c r="I78" i="1"/>
  <c r="K78" i="1" s="1"/>
  <c r="L78" i="1" s="1"/>
  <c r="I79" i="1"/>
  <c r="K79" i="1" s="1"/>
  <c r="L79" i="1" s="1"/>
  <c r="I80" i="1"/>
  <c r="K80" i="1" s="1"/>
  <c r="L80" i="1" s="1"/>
  <c r="I81" i="1"/>
  <c r="K81" i="1" s="1"/>
  <c r="L81" i="1" s="1"/>
  <c r="I82" i="1"/>
  <c r="K82" i="1" s="1"/>
  <c r="L82" i="1" s="1"/>
  <c r="I83" i="1"/>
  <c r="K83" i="1" s="1"/>
  <c r="L83" i="1" s="1"/>
  <c r="I84" i="1"/>
  <c r="K84" i="1" s="1"/>
  <c r="L84" i="1" s="1"/>
  <c r="I85" i="1"/>
  <c r="K85" i="1" s="1"/>
  <c r="L85" i="1" s="1"/>
  <c r="I86" i="1"/>
  <c r="K86" i="1" s="1"/>
  <c r="L86" i="1" s="1"/>
  <c r="I87" i="1"/>
  <c r="K87" i="1" s="1"/>
  <c r="L87" i="1" s="1"/>
  <c r="I88" i="1"/>
  <c r="K88" i="1" s="1"/>
  <c r="L88" i="1" s="1"/>
  <c r="I89" i="1"/>
  <c r="K89" i="1" s="1"/>
  <c r="L89" i="1" s="1"/>
  <c r="I90" i="1"/>
  <c r="K90" i="1" s="1"/>
  <c r="L90" i="1" s="1"/>
  <c r="I91" i="1"/>
  <c r="K91" i="1" s="1"/>
  <c r="L91" i="1" s="1"/>
  <c r="I92" i="1"/>
  <c r="K92" i="1" s="1"/>
  <c r="L92" i="1" s="1"/>
  <c r="I93" i="1"/>
  <c r="I56" i="1"/>
  <c r="K56" i="1" s="1"/>
  <c r="L56" i="1" s="1"/>
  <c r="I53" i="1"/>
  <c r="K53" i="1" s="1"/>
  <c r="L53" i="1" s="1"/>
  <c r="I48" i="1"/>
  <c r="K48" i="1" s="1"/>
  <c r="L48" i="1" s="1"/>
  <c r="I47" i="1"/>
  <c r="K47" i="1" s="1"/>
  <c r="L47" i="1" s="1"/>
  <c r="I42" i="1"/>
  <c r="K42" i="1" s="1"/>
  <c r="L42" i="1" s="1"/>
  <c r="I37" i="1"/>
  <c r="K37" i="1" s="1"/>
  <c r="L37" i="1" s="1"/>
  <c r="I32" i="1"/>
  <c r="K32" i="1" s="1"/>
  <c r="L32" i="1" s="1"/>
</calcChain>
</file>

<file path=xl/sharedStrings.xml><?xml version="1.0" encoding="utf-8"?>
<sst xmlns="http://schemas.openxmlformats.org/spreadsheetml/2006/main" count="276" uniqueCount="172">
  <si>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</si>
  <si>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</si>
  <si>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</si>
  <si>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</si>
  <si>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</si>
  <si>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</si>
  <si>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</si>
  <si>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</si>
  <si>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</si>
  <si>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</si>
  <si>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</si>
  <si>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</si>
  <si>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</si>
  <si>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</si>
  <si>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</si>
  <si>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1</t>
  </si>
  <si>
    <t>CWD-P</t>
  </si>
  <si>
    <t>Całkowity wyrób drewna pilarką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</si>
  <si>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</si>
  <si>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</si>
  <si>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</si>
  <si>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</si>
  <si>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</si>
  <si>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</si>
  <si>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</si>
  <si>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</si>
  <si>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</si>
  <si>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</si>
  <si>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</si>
  <si>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</si>
  <si>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</si>
  <si>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26</t>
  </si>
  <si>
    <t>OPR-UC</t>
  </si>
  <si>
    <t>Opryskiwanie upraw opryskiwaczem - ciągnikowym</t>
  </si>
  <si>
    <t xml:space="preserve"> 51</t>
  </si>
  <si>
    <t>WYK-TAL40</t>
  </si>
  <si>
    <t>Zdarcie pokrywy na talerzach 40 cm x 40 cm</t>
  </si>
  <si>
    <t>TSZT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</si>
  <si>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</si>
  <si>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</si>
  <si>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</si>
  <si>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</si>
  <si>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</si>
  <si>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</si>
  <si>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70</t>
  </si>
  <si>
    <t>WYK-POGCZ</t>
  </si>
  <si>
    <t>Wyorywanie bruzd pługiem leśnym z pogłębiaczem na powierzchni pow. 0,5 ha</t>
  </si>
  <si>
    <t>KMTR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</si>
  <si>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</si>
  <si>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</si>
  <si>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</si>
  <si>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</si>
  <si>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</si>
  <si>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</si>
  <si>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</si>
  <si>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</si>
  <si>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</si>
  <si>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</si>
  <si>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</si>
  <si>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</si>
  <si>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</si>
  <si>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</si>
  <si>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</si>
  <si>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</si>
  <si>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</si>
  <si>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</si>
  <si>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</si>
  <si>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</si>
  <si>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</si>
  <si>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110</t>
  </si>
  <si>
    <t>OPR-CHWAS</t>
  </si>
  <si>
    <t>Chemiczne niszczenie chwastów opryskiwaczem ręcznym</t>
  </si>
  <si>
    <t>112</t>
  </si>
  <si>
    <t>CW-W</t>
  </si>
  <si>
    <t>Czyszczenia wczesne</t>
  </si>
  <si>
    <t>116</t>
  </si>
  <si>
    <t>CP-W</t>
  </si>
  <si>
    <t>Czyszczenia późne</t>
  </si>
  <si>
    <t>131.01</t>
  </si>
  <si>
    <t>PUŁ-RYJF</t>
  </si>
  <si>
    <t>Wykładanie pułapek feromonowych na ryjkowce</t>
  </si>
  <si>
    <t>SZT</t>
  </si>
  <si>
    <t>136</t>
  </si>
  <si>
    <t>SZUK-OWA2</t>
  </si>
  <si>
    <t>Próbne poszukiwania owadów w ściole metodą dwóch drzew próbnych</t>
  </si>
  <si>
    <t>137</t>
  </si>
  <si>
    <t>SMAR-PBIO</t>
  </si>
  <si>
    <t>Smarowanie pni biopreparatem</t>
  </si>
  <si>
    <t>145</t>
  </si>
  <si>
    <t>GRODZ-DEM</t>
  </si>
  <si>
    <t>Demontaż (likwidacja) ogrodzeń</t>
  </si>
  <si>
    <t>HM</t>
  </si>
  <si>
    <t>146</t>
  </si>
  <si>
    <t>K GRODZEŃ</t>
  </si>
  <si>
    <t>Naprawa (konserwacja) ogrodzeń upraw leśnych</t>
  </si>
  <si>
    <t>H</t>
  </si>
  <si>
    <t>155</t>
  </si>
  <si>
    <t>ZAW-BUD</t>
  </si>
  <si>
    <t>Wywieszanie nowych budek lęgowych i schronów dla nietoperzy</t>
  </si>
  <si>
    <t>157</t>
  </si>
  <si>
    <t>CZYSZ-BUD</t>
  </si>
  <si>
    <t>Czyszczenie budek lęgowych i schronów dla nietoperzy</t>
  </si>
  <si>
    <t>163</t>
  </si>
  <si>
    <t>PPOŻ-PORZ</t>
  </si>
  <si>
    <t>Porządkowanie terenów na pasach przeciwpożarowych</t>
  </si>
  <si>
    <t>164</t>
  </si>
  <si>
    <t>ODN-PASC</t>
  </si>
  <si>
    <t>Odchwaszczanie, odnawianie pasów przeciwpożarowych</t>
  </si>
  <si>
    <t>165</t>
  </si>
  <si>
    <t>DOZ DOG</t>
  </si>
  <si>
    <t>Prace wykonywane ręcznie przy dogaszaniu i dozorowaniu pożarzysk</t>
  </si>
  <si>
    <t>255</t>
  </si>
  <si>
    <t>ŻEL-1</t>
  </si>
  <si>
    <t>Żelowanie 1-latek</t>
  </si>
  <si>
    <t>256</t>
  </si>
  <si>
    <t>ŻEL-2</t>
  </si>
  <si>
    <t>Żelowanie 2-latek</t>
  </si>
  <si>
    <t>384</t>
  </si>
  <si>
    <t>GODZ RH8</t>
  </si>
  <si>
    <t>Prace godzinowe ręczne (8% VAT)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</si>
  <si>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</si>
  <si>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</si>
  <si>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</si>
  <si>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</si>
  <si>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</si>
  <si>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</si>
  <si>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</si>
  <si>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</si>
  <si>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</si>
  <si>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</si>
  <si>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</si>
  <si>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</si>
  <si>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</si>
  <si>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</si>
  <si>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</si>
  <si>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</si>
  <si>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</si>
  <si>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</si>
  <si>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</si>
  <si>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</si>
  <si>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</si>
  <si>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</si>
  <si>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</si>
  <si>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2023''  składamy niniejszym ofertę na pakiet 2305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</si>
  <si>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</si>
  <si>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</si>
  <si>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</si>
  <si>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</si>
  <si>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</si>
  <si>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</si>
  <si>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</si>
  <si>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</si>
  <si>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</si>
  <si>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</si>
  <si>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</si>
  <si>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</si>
  <si>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</si>
  <si>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</si>
  <si>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</si>
  <si>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</si>
  <si>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</si>
  <si>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</si>
  <si>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</si>
  <si>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139</t>
  </si>
  <si>
    <t>GRODZ-SN</t>
  </si>
  <si>
    <t>Grodzenie upraw siatką niziny</t>
  </si>
  <si>
    <t>141</t>
  </si>
  <si>
    <t>GRODZ-SNR</t>
  </si>
  <si>
    <t>Grodenie upraw siatką rozbiórki nizin</t>
  </si>
  <si>
    <t>143</t>
  </si>
  <si>
    <t>WYK-SLUPL</t>
  </si>
  <si>
    <t>Przygotowanie słupków liściastych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</si>
</sst>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9" fontId="1" fillId="2" borderId="1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35"/>
  <sheetViews>
    <sheetView tabSelected="1" topLeftCell="A12" workbookViewId="0">
      <selection activeCell="F97" sqref="F9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135</v>
      </c>
      <c r="J2" s="12"/>
      <c r="K2" s="12"/>
      <c r="L2" s="12"/>
      <c r="M2" s="12"/>
      <c r="N2" s="12"/>
      <c r="O2" s="12"/>
    </row>
    <row r="3" spans="2:15" s="1" customFormat="1" ht="28.7" customHeight="1" x14ac:dyDescent="0.2"/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/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/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30" t="s">
        <v>136</v>
      </c>
      <c r="C10" s="30"/>
      <c r="D10" s="30"/>
    </row>
    <row r="11" spans="2:15" s="1" customFormat="1" ht="12.2" customHeight="1" x14ac:dyDescent="0.2">
      <c r="B11" s="30"/>
      <c r="C11" s="30"/>
      <c r="D11" s="30"/>
      <c r="G11" s="22" t="s">
        <v>137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19" t="s">
        <v>138</v>
      </c>
      <c r="F14" s="19"/>
      <c r="G14" s="19"/>
    </row>
    <row r="15" spans="2:15" s="1" customFormat="1" ht="43.15" customHeight="1" x14ac:dyDescent="0.2"/>
    <row r="16" spans="2:15" s="1" customFormat="1" ht="20.85" customHeight="1" x14ac:dyDescent="0.2">
      <c r="B16" s="10" t="s">
        <v>139</v>
      </c>
      <c r="C16" s="10"/>
    </row>
    <row r="17" spans="2:13" s="1" customFormat="1" ht="2.65" customHeight="1" x14ac:dyDescent="0.2"/>
    <row r="18" spans="2:13" s="1" customFormat="1" ht="20.85" customHeight="1" x14ac:dyDescent="0.2">
      <c r="B18" s="10" t="s">
        <v>140</v>
      </c>
      <c r="C18" s="10"/>
    </row>
    <row r="19" spans="2:13" s="1" customFormat="1" ht="2.65" customHeight="1" x14ac:dyDescent="0.2"/>
    <row r="20" spans="2:13" s="1" customFormat="1" ht="20.85" customHeight="1" x14ac:dyDescent="0.2">
      <c r="B20" s="10" t="s">
        <v>141</v>
      </c>
      <c r="C20" s="10"/>
    </row>
    <row r="21" spans="2:13" s="1" customFormat="1" ht="2.65" customHeight="1" x14ac:dyDescent="0.2"/>
    <row r="22" spans="2:13" s="1" customFormat="1" ht="20.85" customHeight="1" x14ac:dyDescent="0.2">
      <c r="B22" s="10" t="s">
        <v>142</v>
      </c>
      <c r="C22" s="10"/>
    </row>
    <row r="23" spans="2:13" s="1" customFormat="1" ht="34.700000000000003" customHeight="1" x14ac:dyDescent="0.2"/>
    <row r="24" spans="2:13" s="1" customFormat="1" ht="50.1" customHeight="1" x14ac:dyDescent="0.2">
      <c r="B24" s="24" t="s">
        <v>143</v>
      </c>
      <c r="C24" s="24"/>
      <c r="D24" s="24"/>
      <c r="E24" s="24"/>
      <c r="F24" s="24"/>
      <c r="G24" s="24"/>
      <c r="H24" s="24"/>
      <c r="I24" s="24"/>
      <c r="J24" s="24"/>
      <c r="K24" s="24"/>
      <c r="L24" s="24"/>
    </row>
    <row r="25" spans="2:13" s="1" customFormat="1" ht="2.65" customHeight="1" x14ac:dyDescent="0.2"/>
    <row r="26" spans="2:13" s="1" customFormat="1" ht="55.5" customHeight="1" x14ac:dyDescent="0.2">
      <c r="B26" s="18" t="s">
        <v>144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6" t="s">
        <v>145</v>
      </c>
      <c r="C29" s="16"/>
      <c r="D29" s="16"/>
      <c r="E29" s="16"/>
      <c r="F29" s="16"/>
      <c r="G29" s="16"/>
      <c r="H29" s="16"/>
      <c r="I29" s="16"/>
      <c r="J29" s="16"/>
      <c r="K29" s="16"/>
    </row>
    <row r="30" spans="2:13" s="1" customFormat="1" ht="5.25" customHeight="1" x14ac:dyDescent="0.2"/>
    <row r="31" spans="2:13" s="1" customFormat="1" ht="52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2705</v>
      </c>
      <c r="H32" s="9"/>
      <c r="I32" s="11">
        <f>ROUND(G32*H32,2)</f>
        <v>0</v>
      </c>
      <c r="J32" s="31">
        <v>0.08</v>
      </c>
      <c r="K32" s="9">
        <f>ROUND(J32*I32,2)</f>
        <v>0</v>
      </c>
      <c r="L32" s="14">
        <f>ROUND(K32+I32,2)</f>
        <v>0</v>
      </c>
      <c r="M32" s="14"/>
    </row>
    <row r="33" spans="2:13" s="1" customFormat="1" ht="3.2" customHeight="1" x14ac:dyDescent="0.2"/>
    <row r="34" spans="2:13" s="1" customFormat="1" ht="18.2" customHeight="1" x14ac:dyDescent="0.2">
      <c r="B34" s="16" t="s">
        <v>146</v>
      </c>
      <c r="C34" s="16"/>
      <c r="D34" s="16"/>
      <c r="E34" s="16"/>
      <c r="F34" s="16"/>
      <c r="G34" s="16"/>
      <c r="H34" s="16"/>
      <c r="I34" s="16"/>
      <c r="J34" s="16"/>
      <c r="K34" s="16"/>
    </row>
    <row r="35" spans="2:13" s="1" customFormat="1" ht="5.25" customHeight="1" x14ac:dyDescent="0.2"/>
    <row r="36" spans="2:13" s="1" customFormat="1" ht="59.2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10</v>
      </c>
      <c r="M36" s="1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1231</v>
      </c>
      <c r="H37" s="9"/>
      <c r="I37" s="11">
        <f>ROUND(G37*H37,2)</f>
        <v>0</v>
      </c>
      <c r="J37" s="31">
        <v>0.08</v>
      </c>
      <c r="K37" s="9">
        <f>ROUND(J37*I37,2)</f>
        <v>0</v>
      </c>
      <c r="L37" s="14">
        <f>ROUND(K37+I37,2)</f>
        <v>0</v>
      </c>
      <c r="M37" s="14"/>
    </row>
    <row r="38" spans="2:13" s="1" customFormat="1" ht="3.2" customHeight="1" x14ac:dyDescent="0.2"/>
    <row r="39" spans="2:13" s="1" customFormat="1" ht="18.2" customHeight="1" x14ac:dyDescent="0.2">
      <c r="B39" s="16" t="s">
        <v>147</v>
      </c>
      <c r="C39" s="16"/>
      <c r="D39" s="16"/>
      <c r="E39" s="16"/>
      <c r="F39" s="16"/>
      <c r="G39" s="16"/>
      <c r="H39" s="16"/>
      <c r="I39" s="16"/>
      <c r="J39" s="16"/>
      <c r="K39" s="16"/>
    </row>
    <row r="40" spans="2:13" s="1" customFormat="1" ht="5.25" customHeight="1" x14ac:dyDescent="0.2"/>
    <row r="41" spans="2:13" s="1" customFormat="1" ht="71.25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3" t="s">
        <v>10</v>
      </c>
      <c r="M41" s="1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1597</v>
      </c>
      <c r="H42" s="9"/>
      <c r="I42" s="11">
        <f>ROUND(H42*G42,2)</f>
        <v>0</v>
      </c>
      <c r="J42" s="31">
        <v>0.08</v>
      </c>
      <c r="K42" s="9">
        <f>ROUND(J42*I42,2)</f>
        <v>0</v>
      </c>
      <c r="L42" s="14">
        <f>ROUND(K42+I42,2)</f>
        <v>0</v>
      </c>
      <c r="M42" s="14"/>
    </row>
    <row r="43" spans="2:13" s="1" customFormat="1" ht="3.2" customHeight="1" x14ac:dyDescent="0.2"/>
    <row r="44" spans="2:13" s="1" customFormat="1" ht="18.2" customHeight="1" x14ac:dyDescent="0.2">
      <c r="B44" s="16" t="s">
        <v>148</v>
      </c>
      <c r="C44" s="16"/>
      <c r="D44" s="16"/>
      <c r="E44" s="16"/>
      <c r="F44" s="16"/>
      <c r="G44" s="16"/>
      <c r="H44" s="16"/>
      <c r="I44" s="16"/>
      <c r="J44" s="16"/>
      <c r="K44" s="16"/>
    </row>
    <row r="45" spans="2:13" s="1" customFormat="1" ht="5.25" customHeight="1" x14ac:dyDescent="0.2"/>
    <row r="46" spans="2:13" s="1" customFormat="1" ht="60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3" t="s">
        <v>10</v>
      </c>
      <c r="M46" s="13"/>
    </row>
    <row r="47" spans="2:13" s="1" customFormat="1" ht="19.7" customHeight="1" x14ac:dyDescent="0.2">
      <c r="B47" s="5">
        <v>4</v>
      </c>
      <c r="C47" s="6" t="s">
        <v>15</v>
      </c>
      <c r="D47" s="6" t="s">
        <v>16</v>
      </c>
      <c r="E47" s="7" t="s">
        <v>17</v>
      </c>
      <c r="F47" s="6" t="s">
        <v>14</v>
      </c>
      <c r="G47" s="8">
        <v>129</v>
      </c>
      <c r="H47" s="9"/>
      <c r="I47" s="11">
        <f>ROUND(H47*G47,2)</f>
        <v>0</v>
      </c>
      <c r="J47" s="31">
        <v>0.08</v>
      </c>
      <c r="K47" s="9">
        <f>ROUND(J47*I47,2)</f>
        <v>0</v>
      </c>
      <c r="L47" s="14">
        <f>ROUND(K47+I47,2)</f>
        <v>0</v>
      </c>
      <c r="M47" s="14"/>
    </row>
    <row r="48" spans="2:13" s="1" customFormat="1" ht="19.7" customHeight="1" x14ac:dyDescent="0.2">
      <c r="B48" s="5">
        <v>5</v>
      </c>
      <c r="C48" s="6" t="s">
        <v>11</v>
      </c>
      <c r="D48" s="6" t="s">
        <v>12</v>
      </c>
      <c r="E48" s="7" t="s">
        <v>13</v>
      </c>
      <c r="F48" s="6" t="s">
        <v>14</v>
      </c>
      <c r="G48" s="8">
        <v>192</v>
      </c>
      <c r="H48" s="9"/>
      <c r="I48" s="11">
        <f>ROUND(H48*G48,2)</f>
        <v>0</v>
      </c>
      <c r="J48" s="31">
        <v>0.08</v>
      </c>
      <c r="K48" s="9">
        <f>ROUND(J48*I48,2)</f>
        <v>0</v>
      </c>
      <c r="L48" s="14">
        <f>ROUND(K48+I48,2)</f>
        <v>0</v>
      </c>
      <c r="M48" s="14"/>
    </row>
    <row r="49" spans="2:13" s="1" customFormat="1" ht="3.2" customHeight="1" x14ac:dyDescent="0.2"/>
    <row r="50" spans="2:13" s="1" customFormat="1" ht="18.2" customHeight="1" x14ac:dyDescent="0.2">
      <c r="B50" s="16" t="s">
        <v>149</v>
      </c>
      <c r="C50" s="16"/>
      <c r="D50" s="16"/>
      <c r="E50" s="16"/>
      <c r="F50" s="16"/>
      <c r="G50" s="16"/>
      <c r="H50" s="16"/>
      <c r="I50" s="16"/>
      <c r="J50" s="16"/>
      <c r="K50" s="16"/>
    </row>
    <row r="51" spans="2:13" s="1" customFormat="1" ht="5.25" customHeight="1" x14ac:dyDescent="0.2"/>
    <row r="52" spans="2:13" s="1" customFormat="1" ht="61.5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13" t="s">
        <v>10</v>
      </c>
      <c r="M52" s="13"/>
    </row>
    <row r="53" spans="2:13" s="1" customFormat="1" ht="19.7" customHeight="1" x14ac:dyDescent="0.2">
      <c r="B53" s="5">
        <v>6</v>
      </c>
      <c r="C53" s="6" t="s">
        <v>11</v>
      </c>
      <c r="D53" s="6" t="s">
        <v>12</v>
      </c>
      <c r="E53" s="7" t="s">
        <v>13</v>
      </c>
      <c r="F53" s="6" t="s">
        <v>14</v>
      </c>
      <c r="G53" s="8">
        <v>315</v>
      </c>
      <c r="H53" s="9"/>
      <c r="I53" s="11">
        <f>ROUND(H53*G53,2)</f>
        <v>0</v>
      </c>
      <c r="J53" s="31">
        <v>0.08</v>
      </c>
      <c r="K53" s="9">
        <f>ROUND(J53*I53,2)</f>
        <v>0</v>
      </c>
      <c r="L53" s="14">
        <f>ROUND(K53+I53,2)</f>
        <v>0</v>
      </c>
      <c r="M53" s="14"/>
    </row>
    <row r="54" spans="2:13" s="1" customFormat="1" ht="9" customHeight="1" x14ac:dyDescent="0.2"/>
    <row r="55" spans="2:13" s="1" customFormat="1" ht="69.75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13" t="s">
        <v>10</v>
      </c>
      <c r="M55" s="13"/>
    </row>
    <row r="56" spans="2:13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14</v>
      </c>
      <c r="G56" s="8">
        <v>25</v>
      </c>
      <c r="H56" s="9"/>
      <c r="I56" s="11">
        <f>ROUND(H56*G56,2)</f>
        <v>0</v>
      </c>
      <c r="J56" s="31">
        <v>0.08</v>
      </c>
      <c r="K56" s="9">
        <f>ROUND(J56*I56,2)</f>
        <v>0</v>
      </c>
      <c r="L56" s="14">
        <f>ROUND(K56+I56,2)</f>
        <v>0</v>
      </c>
      <c r="M56" s="14"/>
    </row>
    <row r="57" spans="2:13" s="1" customFormat="1" ht="19.7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14</v>
      </c>
      <c r="G57" s="8">
        <v>25</v>
      </c>
      <c r="H57" s="9"/>
      <c r="I57" s="11">
        <f t="shared" ref="I57:I93" si="0">ROUND(H57*G57,2)</f>
        <v>0</v>
      </c>
      <c r="J57" s="31">
        <v>0.08</v>
      </c>
      <c r="K57" s="9">
        <f t="shared" ref="K57:K93" si="1">ROUND(J57*I57,2)</f>
        <v>0</v>
      </c>
      <c r="L57" s="14">
        <f t="shared" ref="L57:L93" si="2">ROUND(K57+I57,2)</f>
        <v>0</v>
      </c>
      <c r="M57" s="14"/>
    </row>
    <row r="58" spans="2:13" s="1" customFormat="1" ht="28.7" customHeight="1" x14ac:dyDescent="0.2">
      <c r="B58" s="5">
        <v>9</v>
      </c>
      <c r="C58" s="6" t="s">
        <v>24</v>
      </c>
      <c r="D58" s="6" t="s">
        <v>25</v>
      </c>
      <c r="E58" s="7" t="s">
        <v>26</v>
      </c>
      <c r="F58" s="6" t="s">
        <v>27</v>
      </c>
      <c r="G58" s="8">
        <v>3.86</v>
      </c>
      <c r="H58" s="9"/>
      <c r="I58" s="11">
        <f t="shared" si="0"/>
        <v>0</v>
      </c>
      <c r="J58" s="31">
        <v>0.08</v>
      </c>
      <c r="K58" s="9">
        <f t="shared" si="1"/>
        <v>0</v>
      </c>
      <c r="L58" s="14">
        <f t="shared" si="2"/>
        <v>0</v>
      </c>
      <c r="M58" s="14"/>
    </row>
    <row r="59" spans="2:13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27</v>
      </c>
      <c r="G59" s="8">
        <v>18.61</v>
      </c>
      <c r="H59" s="9"/>
      <c r="I59" s="11">
        <f t="shared" si="0"/>
        <v>0</v>
      </c>
      <c r="J59" s="31">
        <v>0.08</v>
      </c>
      <c r="K59" s="9">
        <f t="shared" si="1"/>
        <v>0</v>
      </c>
      <c r="L59" s="14">
        <f t="shared" si="2"/>
        <v>0</v>
      </c>
      <c r="M59" s="14"/>
    </row>
    <row r="60" spans="2:13" s="1" customFormat="1" ht="19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27</v>
      </c>
      <c r="G60" s="8">
        <v>10.1</v>
      </c>
      <c r="H60" s="9"/>
      <c r="I60" s="11">
        <f t="shared" si="0"/>
        <v>0</v>
      </c>
      <c r="J60" s="31">
        <v>0.08</v>
      </c>
      <c r="K60" s="9">
        <f t="shared" si="1"/>
        <v>0</v>
      </c>
      <c r="L60" s="14">
        <f t="shared" si="2"/>
        <v>0</v>
      </c>
      <c r="M60" s="14"/>
    </row>
    <row r="61" spans="2:13" s="1" customFormat="1" ht="19.7" customHeight="1" x14ac:dyDescent="0.2">
      <c r="B61" s="5">
        <v>12</v>
      </c>
      <c r="C61" s="6" t="s">
        <v>34</v>
      </c>
      <c r="D61" s="6" t="s">
        <v>35</v>
      </c>
      <c r="E61" s="7" t="s">
        <v>36</v>
      </c>
      <c r="F61" s="6" t="s">
        <v>37</v>
      </c>
      <c r="G61" s="8">
        <v>4</v>
      </c>
      <c r="H61" s="9"/>
      <c r="I61" s="11">
        <f t="shared" si="0"/>
        <v>0</v>
      </c>
      <c r="J61" s="31">
        <v>0.08</v>
      </c>
      <c r="K61" s="9">
        <f t="shared" si="1"/>
        <v>0</v>
      </c>
      <c r="L61" s="14">
        <f t="shared" si="2"/>
        <v>0</v>
      </c>
      <c r="M61" s="14"/>
    </row>
    <row r="62" spans="2:13" s="1" customFormat="1" ht="19.7" customHeight="1" x14ac:dyDescent="0.2">
      <c r="B62" s="5">
        <v>13</v>
      </c>
      <c r="C62" s="6" t="s">
        <v>38</v>
      </c>
      <c r="D62" s="6" t="s">
        <v>39</v>
      </c>
      <c r="E62" s="7" t="s">
        <v>40</v>
      </c>
      <c r="F62" s="6" t="s">
        <v>37</v>
      </c>
      <c r="G62" s="8">
        <v>4</v>
      </c>
      <c r="H62" s="9"/>
      <c r="I62" s="11">
        <f t="shared" si="0"/>
        <v>0</v>
      </c>
      <c r="J62" s="31">
        <v>0.08</v>
      </c>
      <c r="K62" s="9">
        <f t="shared" si="1"/>
        <v>0</v>
      </c>
      <c r="L62" s="14">
        <f t="shared" si="2"/>
        <v>0</v>
      </c>
      <c r="M62" s="14"/>
    </row>
    <row r="63" spans="2:13" s="1" customFormat="1" ht="19.7" customHeight="1" x14ac:dyDescent="0.2">
      <c r="B63" s="5">
        <v>14</v>
      </c>
      <c r="C63" s="6" t="s">
        <v>41</v>
      </c>
      <c r="D63" s="6" t="s">
        <v>42</v>
      </c>
      <c r="E63" s="7" t="s">
        <v>43</v>
      </c>
      <c r="F63" s="6" t="s">
        <v>14</v>
      </c>
      <c r="G63" s="8">
        <v>54</v>
      </c>
      <c r="H63" s="9"/>
      <c r="I63" s="11">
        <f t="shared" si="0"/>
        <v>0</v>
      </c>
      <c r="J63" s="31">
        <v>0.08</v>
      </c>
      <c r="K63" s="9">
        <f t="shared" si="1"/>
        <v>0</v>
      </c>
      <c r="L63" s="14">
        <f t="shared" si="2"/>
        <v>0</v>
      </c>
      <c r="M63" s="14"/>
    </row>
    <row r="64" spans="2:13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47</v>
      </c>
      <c r="G64" s="8">
        <v>67.67</v>
      </c>
      <c r="H64" s="9"/>
      <c r="I64" s="11">
        <f t="shared" si="0"/>
        <v>0</v>
      </c>
      <c r="J64" s="31">
        <v>0.08</v>
      </c>
      <c r="K64" s="9">
        <f t="shared" si="1"/>
        <v>0</v>
      </c>
      <c r="L64" s="14">
        <f t="shared" si="2"/>
        <v>0</v>
      </c>
      <c r="M64" s="14"/>
    </row>
    <row r="65" spans="2:13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37</v>
      </c>
      <c r="G65" s="8">
        <v>30.28</v>
      </c>
      <c r="H65" s="9"/>
      <c r="I65" s="11">
        <f t="shared" si="0"/>
        <v>0</v>
      </c>
      <c r="J65" s="31">
        <v>0.08</v>
      </c>
      <c r="K65" s="9">
        <f t="shared" si="1"/>
        <v>0</v>
      </c>
      <c r="L65" s="14">
        <f t="shared" si="2"/>
        <v>0</v>
      </c>
      <c r="M65" s="14"/>
    </row>
    <row r="66" spans="2:13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37</v>
      </c>
      <c r="G66" s="8">
        <v>19.190000000000001</v>
      </c>
      <c r="H66" s="9"/>
      <c r="I66" s="11">
        <f t="shared" si="0"/>
        <v>0</v>
      </c>
      <c r="J66" s="31">
        <v>0.08</v>
      </c>
      <c r="K66" s="9">
        <f t="shared" si="1"/>
        <v>0</v>
      </c>
      <c r="L66" s="14">
        <f t="shared" si="2"/>
        <v>0</v>
      </c>
      <c r="M66" s="14"/>
    </row>
    <row r="67" spans="2:13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37</v>
      </c>
      <c r="G67" s="8">
        <v>4</v>
      </c>
      <c r="H67" s="9"/>
      <c r="I67" s="11">
        <f t="shared" si="0"/>
        <v>0</v>
      </c>
      <c r="J67" s="31">
        <v>0.08</v>
      </c>
      <c r="K67" s="9">
        <f t="shared" si="1"/>
        <v>0</v>
      </c>
      <c r="L67" s="14">
        <f t="shared" si="2"/>
        <v>0</v>
      </c>
      <c r="M67" s="14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37</v>
      </c>
      <c r="G68" s="8">
        <v>84.7</v>
      </c>
      <c r="H68" s="9"/>
      <c r="I68" s="11">
        <f t="shared" si="0"/>
        <v>0</v>
      </c>
      <c r="J68" s="31">
        <v>0.08</v>
      </c>
      <c r="K68" s="9">
        <f t="shared" si="1"/>
        <v>0</v>
      </c>
      <c r="L68" s="14">
        <f t="shared" si="2"/>
        <v>0</v>
      </c>
      <c r="M68" s="14"/>
    </row>
    <row r="69" spans="2:13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37</v>
      </c>
      <c r="G69" s="8">
        <v>73.12</v>
      </c>
      <c r="H69" s="9"/>
      <c r="I69" s="11">
        <f t="shared" si="0"/>
        <v>0</v>
      </c>
      <c r="J69" s="31">
        <v>0.08</v>
      </c>
      <c r="K69" s="9">
        <f t="shared" si="1"/>
        <v>0</v>
      </c>
      <c r="L69" s="14">
        <f t="shared" si="2"/>
        <v>0</v>
      </c>
      <c r="M69" s="14"/>
    </row>
    <row r="70" spans="2:13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27</v>
      </c>
      <c r="G70" s="8">
        <v>11.71</v>
      </c>
      <c r="H70" s="9"/>
      <c r="I70" s="11">
        <f t="shared" si="0"/>
        <v>0</v>
      </c>
      <c r="J70" s="31">
        <v>0.08</v>
      </c>
      <c r="K70" s="9">
        <f t="shared" si="1"/>
        <v>0</v>
      </c>
      <c r="L70" s="14">
        <f t="shared" si="2"/>
        <v>0</v>
      </c>
      <c r="M70" s="14"/>
    </row>
    <row r="71" spans="2:13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27</v>
      </c>
      <c r="G71" s="8">
        <v>6.12</v>
      </c>
      <c r="H71" s="9"/>
      <c r="I71" s="11">
        <f t="shared" si="0"/>
        <v>0</v>
      </c>
      <c r="J71" s="31">
        <v>0.08</v>
      </c>
      <c r="K71" s="9">
        <f t="shared" si="1"/>
        <v>0</v>
      </c>
      <c r="L71" s="14">
        <f t="shared" si="2"/>
        <v>0</v>
      </c>
      <c r="M71" s="14"/>
    </row>
    <row r="72" spans="2:13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27</v>
      </c>
      <c r="G72" s="8">
        <v>10.1</v>
      </c>
      <c r="H72" s="9"/>
      <c r="I72" s="11">
        <f t="shared" si="0"/>
        <v>0</v>
      </c>
      <c r="J72" s="31">
        <v>0.08</v>
      </c>
      <c r="K72" s="9">
        <f t="shared" si="1"/>
        <v>0</v>
      </c>
      <c r="L72" s="14">
        <f t="shared" si="2"/>
        <v>0</v>
      </c>
      <c r="M72" s="14"/>
    </row>
    <row r="73" spans="2:13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27</v>
      </c>
      <c r="G73" s="8">
        <v>2.08</v>
      </c>
      <c r="H73" s="9"/>
      <c r="I73" s="11">
        <f t="shared" si="0"/>
        <v>0</v>
      </c>
      <c r="J73" s="31">
        <v>0.08</v>
      </c>
      <c r="K73" s="9">
        <f t="shared" si="1"/>
        <v>0</v>
      </c>
      <c r="L73" s="14">
        <f t="shared" si="2"/>
        <v>0</v>
      </c>
      <c r="M73" s="14"/>
    </row>
    <row r="74" spans="2:13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27</v>
      </c>
      <c r="G74" s="8">
        <v>18.71</v>
      </c>
      <c r="H74" s="9"/>
      <c r="I74" s="11">
        <f t="shared" si="0"/>
        <v>0</v>
      </c>
      <c r="J74" s="31">
        <v>0.08</v>
      </c>
      <c r="K74" s="9">
        <f t="shared" si="1"/>
        <v>0</v>
      </c>
      <c r="L74" s="14">
        <f t="shared" si="2"/>
        <v>0</v>
      </c>
      <c r="M74" s="14"/>
    </row>
    <row r="75" spans="2:13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81</v>
      </c>
      <c r="G75" s="8">
        <v>20</v>
      </c>
      <c r="H75" s="9"/>
      <c r="I75" s="11">
        <f t="shared" si="0"/>
        <v>0</v>
      </c>
      <c r="J75" s="31">
        <v>0.08</v>
      </c>
      <c r="K75" s="9">
        <f t="shared" si="1"/>
        <v>0</v>
      </c>
      <c r="L75" s="14">
        <f t="shared" si="2"/>
        <v>0</v>
      </c>
      <c r="M75" s="14"/>
    </row>
    <row r="76" spans="2:13" s="1" customFormat="1" ht="28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81</v>
      </c>
      <c r="G76" s="8">
        <v>22</v>
      </c>
      <c r="H76" s="9"/>
      <c r="I76" s="11">
        <f t="shared" si="0"/>
        <v>0</v>
      </c>
      <c r="J76" s="31">
        <v>0.08</v>
      </c>
      <c r="K76" s="9">
        <f t="shared" si="1"/>
        <v>0</v>
      </c>
      <c r="L76" s="14">
        <f t="shared" si="2"/>
        <v>0</v>
      </c>
      <c r="M76" s="14"/>
    </row>
    <row r="77" spans="2:13" s="1" customFormat="1" ht="19.7" customHeight="1" x14ac:dyDescent="0.2">
      <c r="B77" s="5">
        <v>28</v>
      </c>
      <c r="C77" s="6" t="s">
        <v>85</v>
      </c>
      <c r="D77" s="6" t="s">
        <v>86</v>
      </c>
      <c r="E77" s="7" t="s">
        <v>87</v>
      </c>
      <c r="F77" s="6" t="s">
        <v>27</v>
      </c>
      <c r="G77" s="8">
        <v>18.79</v>
      </c>
      <c r="H77" s="9"/>
      <c r="I77" s="11">
        <f t="shared" si="0"/>
        <v>0</v>
      </c>
      <c r="J77" s="31">
        <v>0.08</v>
      </c>
      <c r="K77" s="9">
        <f t="shared" si="1"/>
        <v>0</v>
      </c>
      <c r="L77" s="14">
        <f t="shared" si="2"/>
        <v>0</v>
      </c>
      <c r="M77" s="14"/>
    </row>
    <row r="78" spans="2:13" s="1" customFormat="1" ht="19.7" customHeight="1" x14ac:dyDescent="0.2">
      <c r="B78" s="5">
        <v>29</v>
      </c>
      <c r="C78" s="6" t="s">
        <v>163</v>
      </c>
      <c r="D78" s="6" t="s">
        <v>164</v>
      </c>
      <c r="E78" s="7" t="s">
        <v>165</v>
      </c>
      <c r="F78" s="6" t="s">
        <v>91</v>
      </c>
      <c r="G78" s="8">
        <v>2.63</v>
      </c>
      <c r="H78" s="9"/>
      <c r="I78" s="11">
        <f t="shared" si="0"/>
        <v>0</v>
      </c>
      <c r="J78" s="31">
        <v>0.23</v>
      </c>
      <c r="K78" s="9">
        <f t="shared" si="1"/>
        <v>0</v>
      </c>
      <c r="L78" s="14">
        <f t="shared" si="2"/>
        <v>0</v>
      </c>
      <c r="M78" s="14"/>
    </row>
    <row r="79" spans="2:13" s="1" customFormat="1" ht="19.7" customHeight="1" x14ac:dyDescent="0.2">
      <c r="B79" s="5">
        <v>30</v>
      </c>
      <c r="C79" s="6" t="s">
        <v>166</v>
      </c>
      <c r="D79" s="6" t="s">
        <v>167</v>
      </c>
      <c r="E79" s="7" t="s">
        <v>168</v>
      </c>
      <c r="F79" s="6" t="s">
        <v>91</v>
      </c>
      <c r="G79" s="8">
        <v>9.6</v>
      </c>
      <c r="H79" s="9"/>
      <c r="I79" s="11">
        <f t="shared" si="0"/>
        <v>0</v>
      </c>
      <c r="J79" s="31">
        <v>0.23</v>
      </c>
      <c r="K79" s="9">
        <f t="shared" si="1"/>
        <v>0</v>
      </c>
      <c r="L79" s="14">
        <f t="shared" si="2"/>
        <v>0</v>
      </c>
      <c r="M79" s="14"/>
    </row>
    <row r="80" spans="2:13" s="1" customFormat="1" ht="19.7" customHeight="1" x14ac:dyDescent="0.2">
      <c r="B80" s="5">
        <v>31</v>
      </c>
      <c r="C80" s="6" t="s">
        <v>169</v>
      </c>
      <c r="D80" s="6" t="s">
        <v>170</v>
      </c>
      <c r="E80" s="7" t="s">
        <v>171</v>
      </c>
      <c r="F80" s="6" t="s">
        <v>81</v>
      </c>
      <c r="G80" s="8">
        <v>58</v>
      </c>
      <c r="H80" s="9"/>
      <c r="I80" s="11">
        <f t="shared" si="0"/>
        <v>0</v>
      </c>
      <c r="J80" s="31">
        <v>0.23</v>
      </c>
      <c r="K80" s="9">
        <f t="shared" si="1"/>
        <v>0</v>
      </c>
      <c r="L80" s="14">
        <f t="shared" si="2"/>
        <v>0</v>
      </c>
      <c r="M80" s="14"/>
    </row>
    <row r="81" spans="2:13" s="1" customFormat="1" ht="19.7" customHeight="1" x14ac:dyDescent="0.2">
      <c r="B81" s="5">
        <v>32</v>
      </c>
      <c r="C81" s="6" t="s">
        <v>88</v>
      </c>
      <c r="D81" s="6" t="s">
        <v>89</v>
      </c>
      <c r="E81" s="7" t="s">
        <v>90</v>
      </c>
      <c r="F81" s="6" t="s">
        <v>91</v>
      </c>
      <c r="G81" s="8">
        <v>70.91</v>
      </c>
      <c r="H81" s="9"/>
      <c r="I81" s="11">
        <f t="shared" si="0"/>
        <v>0</v>
      </c>
      <c r="J81" s="31">
        <v>0.23</v>
      </c>
      <c r="K81" s="9">
        <f t="shared" si="1"/>
        <v>0</v>
      </c>
      <c r="L81" s="14">
        <f t="shared" si="2"/>
        <v>0</v>
      </c>
      <c r="M81" s="14"/>
    </row>
    <row r="82" spans="2:13" s="1" customFormat="1" ht="19.7" customHeight="1" x14ac:dyDescent="0.2">
      <c r="B82" s="5">
        <v>33</v>
      </c>
      <c r="C82" s="6" t="s">
        <v>92</v>
      </c>
      <c r="D82" s="6" t="s">
        <v>93</v>
      </c>
      <c r="E82" s="7" t="s">
        <v>94</v>
      </c>
      <c r="F82" s="6" t="s">
        <v>95</v>
      </c>
      <c r="G82" s="8">
        <v>103</v>
      </c>
      <c r="H82" s="9"/>
      <c r="I82" s="11">
        <f t="shared" si="0"/>
        <v>0</v>
      </c>
      <c r="J82" s="31">
        <v>0.23</v>
      </c>
      <c r="K82" s="9">
        <f t="shared" si="1"/>
        <v>0</v>
      </c>
      <c r="L82" s="14">
        <f t="shared" si="2"/>
        <v>0</v>
      </c>
      <c r="M82" s="14"/>
    </row>
    <row r="83" spans="2:13" s="1" customFormat="1" ht="28.7" customHeight="1" x14ac:dyDescent="0.2">
      <c r="B83" s="5">
        <v>34</v>
      </c>
      <c r="C83" s="6" t="s">
        <v>96</v>
      </c>
      <c r="D83" s="6" t="s">
        <v>97</v>
      </c>
      <c r="E83" s="7" t="s">
        <v>98</v>
      </c>
      <c r="F83" s="6" t="s">
        <v>81</v>
      </c>
      <c r="G83" s="8">
        <v>10</v>
      </c>
      <c r="H83" s="9"/>
      <c r="I83" s="11">
        <f t="shared" si="0"/>
        <v>0</v>
      </c>
      <c r="J83" s="31">
        <v>0.08</v>
      </c>
      <c r="K83" s="9">
        <f t="shared" si="1"/>
        <v>0</v>
      </c>
      <c r="L83" s="14">
        <f t="shared" si="2"/>
        <v>0</v>
      </c>
      <c r="M83" s="14"/>
    </row>
    <row r="84" spans="2:13" s="1" customFormat="1" ht="19.7" customHeight="1" x14ac:dyDescent="0.2">
      <c r="B84" s="5">
        <v>35</v>
      </c>
      <c r="C84" s="6" t="s">
        <v>99</v>
      </c>
      <c r="D84" s="6" t="s">
        <v>100</v>
      </c>
      <c r="E84" s="7" t="s">
        <v>101</v>
      </c>
      <c r="F84" s="6" t="s">
        <v>81</v>
      </c>
      <c r="G84" s="8">
        <v>190</v>
      </c>
      <c r="H84" s="9"/>
      <c r="I84" s="11">
        <f t="shared" si="0"/>
        <v>0</v>
      </c>
      <c r="J84" s="31">
        <v>0.08</v>
      </c>
      <c r="K84" s="9">
        <f t="shared" si="1"/>
        <v>0</v>
      </c>
      <c r="L84" s="14">
        <f t="shared" si="2"/>
        <v>0</v>
      </c>
      <c r="M84" s="14"/>
    </row>
    <row r="85" spans="2:13" s="1" customFormat="1" ht="19.7" customHeight="1" x14ac:dyDescent="0.2">
      <c r="B85" s="5">
        <v>36</v>
      </c>
      <c r="C85" s="6" t="s">
        <v>102</v>
      </c>
      <c r="D85" s="6" t="s">
        <v>103</v>
      </c>
      <c r="E85" s="7" t="s">
        <v>104</v>
      </c>
      <c r="F85" s="6" t="s">
        <v>27</v>
      </c>
      <c r="G85" s="8">
        <v>2.54</v>
      </c>
      <c r="H85" s="9"/>
      <c r="I85" s="11">
        <f t="shared" si="0"/>
        <v>0</v>
      </c>
      <c r="J85" s="31">
        <v>0.08</v>
      </c>
      <c r="K85" s="9">
        <f t="shared" si="1"/>
        <v>0</v>
      </c>
      <c r="L85" s="14">
        <f t="shared" si="2"/>
        <v>0</v>
      </c>
      <c r="M85" s="14"/>
    </row>
    <row r="86" spans="2:13" s="1" customFormat="1" ht="19.7" customHeight="1" x14ac:dyDescent="0.2">
      <c r="B86" s="5">
        <v>37</v>
      </c>
      <c r="C86" s="6" t="s">
        <v>105</v>
      </c>
      <c r="D86" s="6" t="s">
        <v>106</v>
      </c>
      <c r="E86" s="7" t="s">
        <v>107</v>
      </c>
      <c r="F86" s="6" t="s">
        <v>47</v>
      </c>
      <c r="G86" s="8">
        <v>0.6</v>
      </c>
      <c r="H86" s="9"/>
      <c r="I86" s="11">
        <f t="shared" si="0"/>
        <v>0</v>
      </c>
      <c r="J86" s="31">
        <v>0.08</v>
      </c>
      <c r="K86" s="9">
        <f t="shared" si="1"/>
        <v>0</v>
      </c>
      <c r="L86" s="14">
        <f t="shared" si="2"/>
        <v>0</v>
      </c>
      <c r="M86" s="14"/>
    </row>
    <row r="87" spans="2:13" s="1" customFormat="1" ht="28.7" customHeight="1" x14ac:dyDescent="0.2">
      <c r="B87" s="5">
        <v>38</v>
      </c>
      <c r="C87" s="6" t="s">
        <v>108</v>
      </c>
      <c r="D87" s="6" t="s">
        <v>109</v>
      </c>
      <c r="E87" s="7" t="s">
        <v>110</v>
      </c>
      <c r="F87" s="6" t="s">
        <v>95</v>
      </c>
      <c r="G87" s="8">
        <v>8</v>
      </c>
      <c r="H87" s="9"/>
      <c r="I87" s="11">
        <f t="shared" si="0"/>
        <v>0</v>
      </c>
      <c r="J87" s="31">
        <v>0.08</v>
      </c>
      <c r="K87" s="9">
        <f t="shared" si="1"/>
        <v>0</v>
      </c>
      <c r="L87" s="14">
        <f t="shared" si="2"/>
        <v>0</v>
      </c>
      <c r="M87" s="14"/>
    </row>
    <row r="88" spans="2:13" s="1" customFormat="1" ht="19.7" customHeight="1" x14ac:dyDescent="0.2">
      <c r="B88" s="5">
        <v>40</v>
      </c>
      <c r="C88" s="6" t="s">
        <v>111</v>
      </c>
      <c r="D88" s="6" t="s">
        <v>112</v>
      </c>
      <c r="E88" s="7" t="s">
        <v>113</v>
      </c>
      <c r="F88" s="6" t="s">
        <v>37</v>
      </c>
      <c r="G88" s="8">
        <v>30.28</v>
      </c>
      <c r="H88" s="9"/>
      <c r="I88" s="11">
        <f t="shared" si="0"/>
        <v>0</v>
      </c>
      <c r="J88" s="31">
        <v>0.08</v>
      </c>
      <c r="K88" s="9">
        <f t="shared" si="1"/>
        <v>0</v>
      </c>
      <c r="L88" s="14">
        <f t="shared" si="2"/>
        <v>0</v>
      </c>
      <c r="M88" s="14"/>
    </row>
    <row r="89" spans="2:13" s="1" customFormat="1" ht="19.7" customHeight="1" x14ac:dyDescent="0.2">
      <c r="B89" s="5">
        <v>41</v>
      </c>
      <c r="C89" s="6" t="s">
        <v>114</v>
      </c>
      <c r="D89" s="6" t="s">
        <v>115</v>
      </c>
      <c r="E89" s="7" t="s">
        <v>116</v>
      </c>
      <c r="F89" s="6" t="s">
        <v>37</v>
      </c>
      <c r="G89" s="8">
        <v>23.13</v>
      </c>
      <c r="H89" s="9"/>
      <c r="I89" s="11">
        <f t="shared" si="0"/>
        <v>0</v>
      </c>
      <c r="J89" s="31">
        <v>0.08</v>
      </c>
      <c r="K89" s="9">
        <f t="shared" si="1"/>
        <v>0</v>
      </c>
      <c r="L89" s="14">
        <f t="shared" si="2"/>
        <v>0</v>
      </c>
      <c r="M89" s="14"/>
    </row>
    <row r="90" spans="2:13" s="1" customFormat="1" ht="19.7" customHeight="1" x14ac:dyDescent="0.2">
      <c r="B90" s="5">
        <v>42</v>
      </c>
      <c r="C90" s="6" t="s">
        <v>117</v>
      </c>
      <c r="D90" s="6" t="s">
        <v>118</v>
      </c>
      <c r="E90" s="7" t="s">
        <v>119</v>
      </c>
      <c r="F90" s="6" t="s">
        <v>95</v>
      </c>
      <c r="G90" s="8">
        <v>595</v>
      </c>
      <c r="H90" s="9"/>
      <c r="I90" s="11">
        <f t="shared" si="0"/>
        <v>0</v>
      </c>
      <c r="J90" s="31">
        <v>0.08</v>
      </c>
      <c r="K90" s="9">
        <f t="shared" si="1"/>
        <v>0</v>
      </c>
      <c r="L90" s="14">
        <f t="shared" si="2"/>
        <v>0</v>
      </c>
      <c r="M90" s="14"/>
    </row>
    <row r="91" spans="2:13" s="1" customFormat="1" ht="19.7" customHeight="1" x14ac:dyDescent="0.2">
      <c r="B91" s="5">
        <v>43</v>
      </c>
      <c r="C91" s="6" t="s">
        <v>120</v>
      </c>
      <c r="D91" s="6" t="s">
        <v>121</v>
      </c>
      <c r="E91" s="7" t="s">
        <v>122</v>
      </c>
      <c r="F91" s="6" t="s">
        <v>95</v>
      </c>
      <c r="G91" s="8">
        <v>60</v>
      </c>
      <c r="H91" s="9"/>
      <c r="I91" s="11">
        <f t="shared" si="0"/>
        <v>0</v>
      </c>
      <c r="J91" s="31">
        <v>0.23</v>
      </c>
      <c r="K91" s="9">
        <f t="shared" si="1"/>
        <v>0</v>
      </c>
      <c r="L91" s="14">
        <f t="shared" si="2"/>
        <v>0</v>
      </c>
      <c r="M91" s="14"/>
    </row>
    <row r="92" spans="2:13" s="1" customFormat="1" ht="19.7" customHeight="1" x14ac:dyDescent="0.2">
      <c r="B92" s="5">
        <v>44</v>
      </c>
      <c r="C92" s="6" t="s">
        <v>123</v>
      </c>
      <c r="D92" s="6" t="s">
        <v>124</v>
      </c>
      <c r="E92" s="7" t="s">
        <v>125</v>
      </c>
      <c r="F92" s="6" t="s">
        <v>95</v>
      </c>
      <c r="G92" s="8">
        <v>101</v>
      </c>
      <c r="H92" s="9"/>
      <c r="I92" s="11">
        <f t="shared" si="0"/>
        <v>0</v>
      </c>
      <c r="J92" s="31">
        <v>0.08</v>
      </c>
      <c r="K92" s="9">
        <f t="shared" si="1"/>
        <v>0</v>
      </c>
      <c r="L92" s="14">
        <f t="shared" si="2"/>
        <v>0</v>
      </c>
      <c r="M92" s="14"/>
    </row>
    <row r="93" spans="2:13" s="1" customFormat="1" ht="19.7" customHeight="1" x14ac:dyDescent="0.2">
      <c r="B93" s="5">
        <v>45</v>
      </c>
      <c r="C93" s="6" t="s">
        <v>126</v>
      </c>
      <c r="D93" s="6" t="s">
        <v>127</v>
      </c>
      <c r="E93" s="7" t="s">
        <v>128</v>
      </c>
      <c r="F93" s="6" t="s">
        <v>95</v>
      </c>
      <c r="G93" s="8">
        <v>20</v>
      </c>
      <c r="H93" s="9"/>
      <c r="I93" s="11">
        <f t="shared" si="0"/>
        <v>0</v>
      </c>
      <c r="J93" s="31">
        <v>0.23</v>
      </c>
      <c r="K93" s="9">
        <f>ROUND(J93*I93,2)</f>
        <v>0</v>
      </c>
      <c r="L93" s="14">
        <f>ROUND(K93+I93,2)</f>
        <v>0</v>
      </c>
      <c r="M93" s="14"/>
    </row>
    <row r="94" spans="2:13" s="1" customFormat="1" ht="55.9" customHeight="1" x14ac:dyDescent="0.2"/>
    <row r="95" spans="2:13" s="1" customFormat="1" ht="21.4" customHeight="1" x14ac:dyDescent="0.2">
      <c r="B95" s="17" t="s">
        <v>129</v>
      </c>
      <c r="C95" s="17"/>
      <c r="D95" s="17"/>
      <c r="E95" s="17"/>
      <c r="F95" s="20">
        <f>SUM(I32,I37,I42,I47:I48,I53,I56:I93)</f>
        <v>0</v>
      </c>
      <c r="G95" s="20"/>
      <c r="H95" s="20"/>
      <c r="I95" s="20"/>
      <c r="J95" s="20"/>
      <c r="K95" s="20"/>
      <c r="L95" s="20"/>
      <c r="M95" s="20"/>
    </row>
    <row r="96" spans="2:13" s="1" customFormat="1" ht="21.4" customHeight="1" x14ac:dyDescent="0.2">
      <c r="B96" s="17" t="s">
        <v>130</v>
      </c>
      <c r="C96" s="17"/>
      <c r="D96" s="17"/>
      <c r="E96" s="17"/>
      <c r="F96" s="21">
        <f>SUM(L32,L37,L42,L47,L48,L53,L56:M93)</f>
        <v>0</v>
      </c>
      <c r="G96" s="21"/>
      <c r="H96" s="21"/>
      <c r="I96" s="21"/>
      <c r="J96" s="21"/>
      <c r="K96" s="21"/>
      <c r="L96" s="21"/>
      <c r="M96" s="21"/>
    </row>
    <row r="97" spans="2:14" s="1" customFormat="1" ht="11.1" customHeight="1" x14ac:dyDescent="0.2"/>
    <row r="98" spans="2:14" s="1" customFormat="1" ht="61.35" customHeight="1" x14ac:dyDescent="0.2">
      <c r="B98" s="18" t="s">
        <v>150</v>
      </c>
      <c r="C98" s="18"/>
      <c r="D98" s="18"/>
      <c r="E98" s="18"/>
      <c r="F98" s="18"/>
      <c r="G98" s="18"/>
      <c r="H98" s="18"/>
      <c r="I98" s="18"/>
      <c r="J98" s="18"/>
      <c r="K98" s="18"/>
      <c r="L98" s="18"/>
      <c r="M98" s="18"/>
      <c r="N98" s="18"/>
    </row>
    <row r="99" spans="2:14" s="1" customFormat="1" ht="2.65" customHeight="1" x14ac:dyDescent="0.2"/>
    <row r="100" spans="2:14" s="1" customFormat="1" ht="89.1" customHeight="1" x14ac:dyDescent="0.2">
      <c r="B100" s="18" t="s">
        <v>151</v>
      </c>
      <c r="C100" s="18"/>
      <c r="D100" s="18"/>
      <c r="E100" s="18"/>
      <c r="F100" s="18"/>
      <c r="G100" s="18"/>
      <c r="H100" s="18"/>
      <c r="I100" s="18"/>
      <c r="J100" s="18"/>
      <c r="K100" s="18"/>
      <c r="L100" s="18"/>
      <c r="M100" s="18"/>
      <c r="N100" s="18"/>
    </row>
    <row r="101" spans="2:14" s="1" customFormat="1" ht="5.25" customHeight="1" x14ac:dyDescent="0.2"/>
    <row r="102" spans="2:14" s="1" customFormat="1" ht="103.5" customHeight="1" x14ac:dyDescent="0.2">
      <c r="B102" s="18" t="s">
        <v>152</v>
      </c>
      <c r="C102" s="18"/>
      <c r="D102" s="18"/>
      <c r="E102" s="18"/>
      <c r="F102" s="18"/>
      <c r="G102" s="18"/>
      <c r="H102" s="18"/>
      <c r="I102" s="18"/>
      <c r="J102" s="18"/>
      <c r="K102" s="18"/>
      <c r="L102" s="18"/>
      <c r="M102" s="18"/>
      <c r="N102" s="18"/>
    </row>
    <row r="103" spans="2:14" s="1" customFormat="1" ht="5.25" customHeight="1" x14ac:dyDescent="0.2"/>
    <row r="104" spans="2:14" s="1" customFormat="1" ht="37.9" customHeight="1" x14ac:dyDescent="0.2">
      <c r="B104" s="29" t="s">
        <v>131</v>
      </c>
      <c r="C104" s="29"/>
      <c r="D104" s="29"/>
      <c r="E104" s="29"/>
      <c r="F104" s="25" t="s">
        <v>132</v>
      </c>
      <c r="G104" s="25"/>
      <c r="H104" s="25"/>
      <c r="I104" s="25"/>
      <c r="J104" s="25"/>
      <c r="K104" s="25"/>
      <c r="L104" s="25"/>
    </row>
    <row r="105" spans="2:14" s="1" customFormat="1" ht="28.7" customHeight="1" x14ac:dyDescent="0.2"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2:14" s="1" customFormat="1" ht="28.7" customHeight="1" x14ac:dyDescent="0.2"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2:14" s="1" customFormat="1" ht="28.7" customHeight="1" x14ac:dyDescent="0.2"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2:14" s="1" customFormat="1" ht="28.7" customHeight="1" x14ac:dyDescent="0.2"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2:14" s="1" customFormat="1" ht="2.65" customHeight="1" x14ac:dyDescent="0.2"/>
    <row r="110" spans="2:14" s="1" customFormat="1" ht="158.44999999999999" customHeight="1" x14ac:dyDescent="0.2">
      <c r="B110" s="18" t="s">
        <v>153</v>
      </c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8"/>
    </row>
    <row r="111" spans="2:14" s="1" customFormat="1" ht="2.65" customHeight="1" x14ac:dyDescent="0.2"/>
    <row r="112" spans="2:14" s="1" customFormat="1" ht="33.6" customHeight="1" x14ac:dyDescent="0.2">
      <c r="B112" s="24" t="s">
        <v>154</v>
      </c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</row>
    <row r="113" spans="2:14" s="1" customFormat="1" ht="2.65" customHeight="1" x14ac:dyDescent="0.2"/>
    <row r="114" spans="2:14" s="1" customFormat="1" ht="37.9" customHeight="1" x14ac:dyDescent="0.2">
      <c r="B114" s="29" t="s">
        <v>133</v>
      </c>
      <c r="C114" s="29"/>
      <c r="D114" s="29"/>
      <c r="E114" s="29"/>
      <c r="F114" s="27" t="s">
        <v>134</v>
      </c>
      <c r="G114" s="27"/>
      <c r="H114" s="27"/>
      <c r="I114" s="27"/>
      <c r="J114" s="27"/>
      <c r="K114" s="27"/>
      <c r="L114" s="27"/>
    </row>
    <row r="115" spans="2:14" s="1" customFormat="1" ht="28.7" customHeight="1" x14ac:dyDescent="0.2"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2:14" s="1" customFormat="1" ht="28.7" customHeight="1" x14ac:dyDescent="0.2"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2:14" s="1" customFormat="1" ht="28.7" customHeight="1" x14ac:dyDescent="0.2"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2:14" s="1" customFormat="1" ht="28.7" customHeight="1" x14ac:dyDescent="0.2"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2:14" s="1" customFormat="1" ht="2.65" customHeight="1" x14ac:dyDescent="0.2"/>
    <row r="120" spans="2:14" s="1" customFormat="1" ht="130.69999999999999" customHeight="1" x14ac:dyDescent="0.2">
      <c r="B120" s="18" t="s">
        <v>155</v>
      </c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2:14" s="1" customFormat="1" ht="2.65" customHeight="1" x14ac:dyDescent="0.2"/>
    <row r="122" spans="2:14" s="1" customFormat="1" ht="57" customHeight="1" x14ac:dyDescent="0.2">
      <c r="B122" s="18" t="s">
        <v>156</v>
      </c>
      <c r="C122" s="18"/>
      <c r="D122" s="18"/>
      <c r="E122" s="18"/>
      <c r="F122" s="18"/>
      <c r="G122" s="18"/>
      <c r="H122" s="18"/>
      <c r="I122" s="18"/>
      <c r="J122" s="18"/>
      <c r="K122" s="18"/>
      <c r="L122" s="18"/>
      <c r="M122" s="18"/>
      <c r="N122" s="18"/>
    </row>
    <row r="123" spans="2:14" s="1" customFormat="1" ht="2.65" customHeight="1" x14ac:dyDescent="0.2"/>
    <row r="124" spans="2:14" s="1" customFormat="1" ht="47.45" customHeight="1" x14ac:dyDescent="0.2">
      <c r="B124" s="18" t="s">
        <v>157</v>
      </c>
      <c r="C124" s="18"/>
      <c r="D124" s="18"/>
      <c r="E124" s="18"/>
      <c r="F124" s="18"/>
      <c r="G124" s="18"/>
      <c r="H124" s="18"/>
      <c r="I124" s="18"/>
      <c r="J124" s="18"/>
      <c r="K124" s="18"/>
      <c r="L124" s="18"/>
      <c r="M124" s="18"/>
      <c r="N124" s="18"/>
    </row>
    <row r="125" spans="2:14" s="1" customFormat="1" ht="2.65" customHeight="1" x14ac:dyDescent="0.2"/>
    <row r="126" spans="2:14" s="1" customFormat="1" ht="33.6" customHeight="1" x14ac:dyDescent="0.2">
      <c r="B126" s="18" t="s">
        <v>158</v>
      </c>
      <c r="C126" s="18"/>
      <c r="D126" s="18"/>
      <c r="E126" s="18"/>
      <c r="F126" s="18"/>
      <c r="G126" s="18"/>
      <c r="H126" s="18"/>
      <c r="I126" s="18"/>
      <c r="J126" s="18"/>
      <c r="K126" s="18"/>
      <c r="L126" s="18"/>
      <c r="M126" s="18"/>
      <c r="N126" s="18"/>
    </row>
    <row r="127" spans="2:14" s="1" customFormat="1" ht="2.65" customHeight="1" x14ac:dyDescent="0.2"/>
    <row r="128" spans="2:14" s="1" customFormat="1" ht="116.85" customHeight="1" x14ac:dyDescent="0.2">
      <c r="B128" s="18" t="s">
        <v>159</v>
      </c>
      <c r="C128" s="18"/>
      <c r="D128" s="18"/>
      <c r="E128" s="18"/>
      <c r="F128" s="18"/>
      <c r="G128" s="18"/>
      <c r="H128" s="18"/>
      <c r="I128" s="18"/>
      <c r="J128" s="18"/>
      <c r="K128" s="18"/>
      <c r="L128" s="18"/>
      <c r="M128" s="18"/>
      <c r="N128" s="18"/>
    </row>
    <row r="129" spans="2:14" s="1" customFormat="1" ht="2.65" customHeight="1" x14ac:dyDescent="0.2"/>
    <row r="130" spans="2:14" s="1" customFormat="1" ht="75.2" customHeight="1" x14ac:dyDescent="0.2">
      <c r="B130" s="18" t="s">
        <v>160</v>
      </c>
      <c r="C130" s="18"/>
      <c r="D130" s="18"/>
      <c r="E130" s="18"/>
      <c r="F130" s="18"/>
      <c r="G130" s="18"/>
      <c r="H130" s="18"/>
      <c r="I130" s="18"/>
      <c r="J130" s="18"/>
      <c r="K130" s="18"/>
      <c r="L130" s="18"/>
      <c r="M130" s="18"/>
      <c r="N130" s="18"/>
    </row>
    <row r="131" spans="2:14" s="1" customFormat="1" ht="86.85" customHeight="1" x14ac:dyDescent="0.2"/>
    <row r="132" spans="2:14" s="1" customFormat="1" ht="17.649999999999999" customHeight="1" x14ac:dyDescent="0.2">
      <c r="I132" s="28" t="s">
        <v>161</v>
      </c>
      <c r="J132" s="28"/>
    </row>
    <row r="133" spans="2:14" s="1" customFormat="1" ht="145.15" customHeight="1" x14ac:dyDescent="0.2"/>
    <row r="134" spans="2:14" s="1" customFormat="1" ht="81.599999999999994" customHeight="1" x14ac:dyDescent="0.2">
      <c r="B134" s="23" t="s">
        <v>162</v>
      </c>
      <c r="C134" s="23"/>
      <c r="D134" s="23"/>
      <c r="E134" s="23"/>
      <c r="F134" s="23"/>
      <c r="G134" s="23"/>
      <c r="H134" s="23"/>
      <c r="I134" s="23"/>
      <c r="J134" s="23"/>
    </row>
    <row r="135" spans="2:14" s="1" customFormat="1" ht="28.7" customHeight="1" x14ac:dyDescent="0.2"/>
  </sheetData>
  <mergeCells count="101">
    <mergeCell ref="B102:N102"/>
    <mergeCell ref="B104:E104"/>
    <mergeCell ref="B105:E105"/>
    <mergeCell ref="B106:E106"/>
    <mergeCell ref="B107:E107"/>
    <mergeCell ref="L84:M84"/>
    <mergeCell ref="L85:M85"/>
    <mergeCell ref="L86:M86"/>
    <mergeCell ref="L87:M87"/>
    <mergeCell ref="L88:M88"/>
    <mergeCell ref="L89:M89"/>
    <mergeCell ref="L91:M91"/>
    <mergeCell ref="L92:M92"/>
    <mergeCell ref="L93:M93"/>
    <mergeCell ref="L82:M82"/>
    <mergeCell ref="L83:M83"/>
    <mergeCell ref="L78:M78"/>
    <mergeCell ref="L79:M79"/>
    <mergeCell ref="L80:M80"/>
    <mergeCell ref="B10:D11"/>
    <mergeCell ref="B118:E118"/>
    <mergeCell ref="B120:N120"/>
    <mergeCell ref="B122:N122"/>
    <mergeCell ref="B124:N124"/>
    <mergeCell ref="B126:N126"/>
    <mergeCell ref="B108:E108"/>
    <mergeCell ref="B110:N110"/>
    <mergeCell ref="B112:N112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7:M77"/>
    <mergeCell ref="L81:M81"/>
    <mergeCell ref="L90:M90"/>
    <mergeCell ref="B128:N128"/>
    <mergeCell ref="B130:N130"/>
    <mergeCell ref="B134:J134"/>
    <mergeCell ref="B24:L24"/>
    <mergeCell ref="B26:L26"/>
    <mergeCell ref="B29:K29"/>
    <mergeCell ref="B34:K34"/>
    <mergeCell ref="B39:K39"/>
    <mergeCell ref="F104:L104"/>
    <mergeCell ref="F105:L105"/>
    <mergeCell ref="F106:L106"/>
    <mergeCell ref="F107:L107"/>
    <mergeCell ref="F108:L108"/>
    <mergeCell ref="F114:L114"/>
    <mergeCell ref="F115:L115"/>
    <mergeCell ref="F116:L116"/>
    <mergeCell ref="F117:L117"/>
    <mergeCell ref="F118:L118"/>
    <mergeCell ref="I132:J132"/>
    <mergeCell ref="L63:M63"/>
    <mergeCell ref="B114:E114"/>
    <mergeCell ref="B115:E115"/>
    <mergeCell ref="B116:E116"/>
    <mergeCell ref="B117:E117"/>
    <mergeCell ref="B4:D4"/>
    <mergeCell ref="B44:K44"/>
    <mergeCell ref="B50:K50"/>
    <mergeCell ref="B6:D6"/>
    <mergeCell ref="B8:D8"/>
    <mergeCell ref="B95:E95"/>
    <mergeCell ref="B96:E96"/>
    <mergeCell ref="B98:N98"/>
    <mergeCell ref="B100:N100"/>
    <mergeCell ref="E14:G14"/>
    <mergeCell ref="F95:M95"/>
    <mergeCell ref="F96:M96"/>
    <mergeCell ref="G11:N12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1202 N.Bydgoszcz Andrzej Szafkowski</cp:lastModifiedBy>
  <cp:lastPrinted>2022-11-09T09:38:40Z</cp:lastPrinted>
  <dcterms:created xsi:type="dcterms:W3CDTF">2022-10-27T12:28:06Z</dcterms:created>
  <dcterms:modified xsi:type="dcterms:W3CDTF">2022-11-10T09:34:27Z</dcterms:modified>
</cp:coreProperties>
</file>