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2\VO-Pestovná činnosť 2023-2026\Zverejňovanie na UVO\I.Q.r.2023\"/>
    </mc:Choice>
  </mc:AlternateContent>
  <bookViews>
    <workbookView xWindow="-15" yWindow="6390" windowWidth="28830" windowHeight="6435" activeTab="6"/>
  </bookViews>
  <sheets>
    <sheet name="Príklad vyplnenia" sheetId="4" r:id="rId1"/>
    <sheet name="PČ-02 Ratková" sheetId="5" r:id="rId2"/>
    <sheet name="PČ-04 Tornaľa" sheetId="7" r:id="rId3"/>
    <sheet name="PČ-06 Revúca" sheetId="8" r:id="rId4"/>
    <sheet name="PČ-08 Klenovec" sheetId="9" r:id="rId5"/>
    <sheet name="PČ-09 Hnúšťa" sheetId="10" r:id="rId6"/>
    <sheet name="PČ-10R. Sobota" sheetId="11" r:id="rId7"/>
  </sheets>
  <calcPr calcId="162913"/>
</workbook>
</file>

<file path=xl/calcChain.xml><?xml version="1.0" encoding="utf-8"?>
<calcChain xmlns="http://schemas.openxmlformats.org/spreadsheetml/2006/main">
  <c r="H17" i="5" l="1"/>
  <c r="H10" i="10"/>
  <c r="H16" i="5"/>
  <c r="H18" i="5"/>
  <c r="H10" i="11"/>
  <c r="H15" i="9"/>
  <c r="H14" i="9"/>
  <c r="H10" i="9"/>
  <c r="H15" i="5"/>
  <c r="K17" i="8"/>
  <c r="H17" i="8"/>
  <c r="H16" i="8"/>
  <c r="H10" i="8"/>
  <c r="H14" i="5"/>
  <c r="H13" i="7"/>
  <c r="H13" i="5"/>
  <c r="H11" i="5"/>
  <c r="H19" i="5" l="1"/>
</calcChain>
</file>

<file path=xl/sharedStrings.xml><?xml version="1.0" encoding="utf-8"?>
<sst xmlns="http://schemas.openxmlformats.org/spreadsheetml/2006/main" count="260" uniqueCount="96">
  <si>
    <t>číslo rámcovej dohody</t>
  </si>
  <si>
    <t>číslo zákazky/zmluvy "objednávky"</t>
  </si>
  <si>
    <t>Dodávateľ</t>
  </si>
  <si>
    <t>názov</t>
  </si>
  <si>
    <t>adresa</t>
  </si>
  <si>
    <t>IČO</t>
  </si>
  <si>
    <t>Lesná správa:</t>
  </si>
  <si>
    <t>t.j  m3</t>
  </si>
  <si>
    <t>dátum začatia prác</t>
  </si>
  <si>
    <t>dátum ukončenia prác</t>
  </si>
  <si>
    <t>poznámka</t>
  </si>
  <si>
    <t>príklad vyplnenia</t>
  </si>
  <si>
    <t>*Cena spolu bez DPH v €</t>
  </si>
  <si>
    <t>Lesnícke činnosti v ťažbovom procese</t>
  </si>
  <si>
    <t>Lesnícke činnosti v -pestovateľská činnosť</t>
  </si>
  <si>
    <t>Oznámenie o výsledku verejného obstarávania za každú zakázku zadanú na základe rámcovej dohody, ktorá sa zasiela úradu pre VO hromadne za každý štvrťrok do 10 resp.14 dní po skončení štvrťroka v zmysle  Zákona č.343/2015 Z.z. v platnom znení</t>
  </si>
  <si>
    <t>Abranovce125, 082 52 Kokošovce</t>
  </si>
  <si>
    <t>Martin Pazdera</t>
  </si>
  <si>
    <r>
      <t>Dátum podpísania zákazky / zmluvy-"</t>
    </r>
    <r>
      <rPr>
        <b/>
        <sz val="11"/>
        <color theme="1"/>
        <rFont val="Calibri"/>
        <family val="2"/>
        <charset val="238"/>
        <scheme val="minor"/>
      </rPr>
      <t>objednávky"</t>
    </r>
  </si>
  <si>
    <r>
      <t>Dátum podpísania zákazky / zmluvy-</t>
    </r>
    <r>
      <rPr>
        <b/>
        <sz val="11"/>
        <color theme="1"/>
        <rFont val="Calibri"/>
        <family val="2"/>
        <charset val="238"/>
        <scheme val="minor"/>
      </rPr>
      <t>"objednávky"</t>
    </r>
  </si>
  <si>
    <t xml:space="preserve">*Uvádza sa celá hodnota v € bez DPH za celú zmluvu"objednávku" vystavenú v III.Q.2022 aj keď presahuje obdobie štvrťroka nie skutočné plnenie.                                                                                                                                                                                                                  </t>
  </si>
  <si>
    <t>I.Q.2023</t>
  </si>
  <si>
    <t>R/13-2022-LSR</t>
  </si>
  <si>
    <t>O/004/2023/23/04</t>
  </si>
  <si>
    <t>Lesy Slovenskej republiky, štátny podnik, Organizačná zložka, OZ GEMER</t>
  </si>
  <si>
    <t>Vladimír Ďurán</t>
  </si>
  <si>
    <t>Veronika Benková</t>
  </si>
  <si>
    <t>Milan Kuko</t>
  </si>
  <si>
    <t>LESOPEST s.r.o.</t>
  </si>
  <si>
    <t>Bussines Start, s.r.o.</t>
  </si>
  <si>
    <t>ROKOS TRADE s.r.o.</t>
  </si>
  <si>
    <t>O/3001/23/20/02</t>
  </si>
  <si>
    <t>O/3002/23/20/02</t>
  </si>
  <si>
    <t>O/3003/23/20/02</t>
  </si>
  <si>
    <t>O/3004/23/20/02</t>
  </si>
  <si>
    <t>O/3004/23/20/04</t>
  </si>
  <si>
    <t>O/3005/23/20/04</t>
  </si>
  <si>
    <t>O/3006/23/20/04</t>
  </si>
  <si>
    <t>O/3003/23/20/06</t>
  </si>
  <si>
    <t>O/3005/23/20/06</t>
  </si>
  <si>
    <t>O/3007/23/20/06</t>
  </si>
  <si>
    <t>O/3001/23/20/06</t>
  </si>
  <si>
    <t>O/3002/23/20/06</t>
  </si>
  <si>
    <t>O/3004/23/20/06</t>
  </si>
  <si>
    <t>O/3006/23/20/06</t>
  </si>
  <si>
    <t>O/3008/23/20/06</t>
  </si>
  <si>
    <t>O/3001/23/20/08</t>
  </si>
  <si>
    <t>O/3003/23/20/08</t>
  </si>
  <si>
    <t>O/3004/23/20/08</t>
  </si>
  <si>
    <t>O/3002/23/20/08</t>
  </si>
  <si>
    <t>O/3005/23/20/08</t>
  </si>
  <si>
    <t>O/3006/23/20/08</t>
  </si>
  <si>
    <t>O/3001/23/20/09</t>
  </si>
  <si>
    <t>O/3002/23/20/09</t>
  </si>
  <si>
    <t>O/3003/23/20/09</t>
  </si>
  <si>
    <t>O/3001/23/20/10</t>
  </si>
  <si>
    <t>O/3002/23/20/10</t>
  </si>
  <si>
    <t>O/3003/23/20/10</t>
  </si>
  <si>
    <t>Čierna Lehota 272, 049 36 Čierna Lehota</t>
  </si>
  <si>
    <t>Lesná správa: 04 Tornaľa</t>
  </si>
  <si>
    <t>Gemerská Panica 223, 980 46 Gemerská Panica</t>
  </si>
  <si>
    <t>O/0001/23/20/04</t>
  </si>
  <si>
    <t>O/0002/23/20/04</t>
  </si>
  <si>
    <t>O/0003/23/20/04</t>
  </si>
  <si>
    <t>Chyžné 75, 049 18 Chyžné</t>
  </si>
  <si>
    <t>Lesná správa: 02 Ratková</t>
  </si>
  <si>
    <t>Lesná správa: 06 Revúca</t>
  </si>
  <si>
    <t>Lesná správa: 08 Klenovec</t>
  </si>
  <si>
    <t>Lehota nad Rimavicou 64, 980 53 Lehota nad Rimavicou</t>
  </si>
  <si>
    <t>Nábrežie Rimavy 454/13, 981 01 Hnúšťa</t>
  </si>
  <si>
    <t>Lesná správa: 09 Hnúšťa</t>
  </si>
  <si>
    <t>Hrádza 94, 976 57 Michalová</t>
  </si>
  <si>
    <t>Lesná správa: 10 Rimavská Sobota</t>
  </si>
  <si>
    <t>časť „1“ - VC Sirk na LS Ratková</t>
  </si>
  <si>
    <t>LS Ratková</t>
  </si>
  <si>
    <t>CRZ č.840/2023/LSR</t>
  </si>
  <si>
    <t>časť „3“ - VC Tornaľa na LS Tornaľa</t>
  </si>
  <si>
    <t>CRZ č.841/2023/LSR</t>
  </si>
  <si>
    <t>LS Tornaľa</t>
  </si>
  <si>
    <t>LS Revúca</t>
  </si>
  <si>
    <t>LS Klenovec</t>
  </si>
  <si>
    <t>LS Hnúšťa</t>
  </si>
  <si>
    <t>LS Rim.S.</t>
  </si>
  <si>
    <t>SPOLU za I.Q.r.2023 PČ</t>
  </si>
  <si>
    <t>časť „4“ - VC Lučanské na LS Revúca</t>
  </si>
  <si>
    <t>CRZ č.842/2023/LSR</t>
  </si>
  <si>
    <t>časť 5 - VC Kohút na LS Revúca</t>
  </si>
  <si>
    <t>CRZ č.843/2023/LSR</t>
  </si>
  <si>
    <t>časť „7“ - VC Klenovec na LS Klenovec</t>
  </si>
  <si>
    <t>CRZ č.845/2023/LSR</t>
  </si>
  <si>
    <t>časť „9“ - VC Rimavská Sobota na LS Rimavská Sobota</t>
  </si>
  <si>
    <t>CRZ č.847/2023/LSR</t>
  </si>
  <si>
    <t>časť „6“ - VC Kokava na LS Klenovec</t>
  </si>
  <si>
    <t>CRZ č.844/2023/LSR</t>
  </si>
  <si>
    <t>časť „8“ - VC Hnúšťa na LS Hnúšťa</t>
  </si>
  <si>
    <t>CRZ č.846/2023/LSR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</si>
</sst>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3" xfId="0" applyFont="1" applyBorder="1" applyAlignment="1">
      <alignment wrapText="1"/>
    </xf>
    <xf numFmtId="14" fontId="1" fillId="0" borderId="3" xfId="0" applyNumberFormat="1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3" xfId="0" applyFont="1" applyBorder="1" applyAlignment="1">
      <alignment wrapText="1"/>
    </xf>
    <xf numFmtId="14" fontId="5" fillId="0" borderId="3" xfId="0" applyNumberFormat="1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0" fillId="2" borderId="2" xfId="0" applyFill="1" applyBorder="1" applyAlignment="1">
      <alignment horizontal="center" vertical="center"/>
    </xf>
    <xf numFmtId="14" fontId="0" fillId="0" borderId="1" xfId="0" applyNumberFormat="1" applyBorder="1" applyAlignment="1">
      <alignment wrapText="1"/>
    </xf>
    <xf numFmtId="14" fontId="0" fillId="0" borderId="14" xfId="0" applyNumberFormat="1" applyBorder="1" applyAlignment="1">
      <alignment wrapText="1"/>
    </xf>
    <xf numFmtId="14" fontId="0" fillId="0" borderId="0" xfId="0" applyNumberFormat="1" applyAlignment="1">
      <alignment wrapText="1"/>
    </xf>
    <xf numFmtId="164" fontId="0" fillId="0" borderId="0" xfId="1" applyFont="1"/>
    <xf numFmtId="164" fontId="5" fillId="0" borderId="3" xfId="1" applyFont="1" applyBorder="1" applyAlignment="1">
      <alignment wrapText="1"/>
    </xf>
    <xf numFmtId="164" fontId="0" fillId="0" borderId="1" xfId="1" applyFont="1" applyBorder="1" applyAlignment="1">
      <alignment wrapText="1"/>
    </xf>
    <xf numFmtId="164" fontId="0" fillId="0" borderId="0" xfId="1" applyFont="1" applyAlignment="1">
      <alignment wrapText="1"/>
    </xf>
    <xf numFmtId="0" fontId="0" fillId="0" borderId="9" xfId="0" applyBorder="1" applyAlignment="1">
      <alignment wrapText="1"/>
    </xf>
    <xf numFmtId="0" fontId="0" fillId="0" borderId="3" xfId="0" applyBorder="1" applyAlignment="1">
      <alignment wrapText="1"/>
    </xf>
    <xf numFmtId="14" fontId="0" fillId="0" borderId="3" xfId="0" applyNumberForma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164" fontId="0" fillId="0" borderId="1" xfId="1" applyFont="1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0" xfId="0" applyFill="1" applyAlignment="1">
      <alignment wrapText="1"/>
    </xf>
    <xf numFmtId="14" fontId="0" fillId="0" borderId="0" xfId="0" applyNumberFormat="1" applyFill="1" applyAlignment="1">
      <alignment wrapText="1"/>
    </xf>
    <xf numFmtId="164" fontId="0" fillId="0" borderId="0" xfId="1" applyFont="1" applyFill="1" applyAlignment="1">
      <alignment wrapText="1"/>
    </xf>
    <xf numFmtId="0" fontId="0" fillId="0" borderId="0" xfId="0" applyFill="1"/>
    <xf numFmtId="0" fontId="0" fillId="2" borderId="20" xfId="0" applyFill="1" applyBorder="1" applyAlignment="1">
      <alignment horizontal="center" vertical="center"/>
    </xf>
    <xf numFmtId="164" fontId="0" fillId="0" borderId="3" xfId="1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2" fillId="0" borderId="16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4" fontId="0" fillId="2" borderId="5" xfId="1" applyFont="1" applyFill="1" applyBorder="1" applyAlignment="1">
      <alignment horizontal="center" vertical="center" wrapText="1"/>
    </xf>
    <xf numFmtId="164" fontId="0" fillId="2" borderId="2" xfId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0" fillId="2" borderId="20" xfId="0" applyFill="1" applyBorder="1" applyAlignment="1">
      <alignment horizontal="center" vertical="center" wrapText="1"/>
    </xf>
    <xf numFmtId="164" fontId="0" fillId="2" borderId="20" xfId="1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164" fontId="2" fillId="0" borderId="1" xfId="1" applyFont="1" applyBorder="1" applyAlignment="1">
      <alignment wrapText="1"/>
    </xf>
    <xf numFmtId="0" fontId="8" fillId="0" borderId="0" xfId="0" applyFont="1"/>
    <xf numFmtId="164" fontId="2" fillId="0" borderId="0" xfId="1" applyFont="1" applyAlignment="1">
      <alignment wrapText="1"/>
    </xf>
    <xf numFmtId="2" fontId="0" fillId="0" borderId="12" xfId="0" applyNumberFormat="1" applyBorder="1" applyAlignment="1">
      <alignment wrapText="1"/>
    </xf>
    <xf numFmtId="164" fontId="2" fillId="0" borderId="14" xfId="1" applyFont="1" applyBorder="1" applyAlignment="1">
      <alignment wrapText="1"/>
    </xf>
    <xf numFmtId="164" fontId="2" fillId="0" borderId="3" xfId="1" applyFont="1" applyBorder="1" applyAlignment="1">
      <alignment wrapText="1"/>
    </xf>
    <xf numFmtId="0" fontId="0" fillId="2" borderId="11" xfId="0" applyFill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zoomScaleNormal="100" workbookViewId="0">
      <selection activeCell="A3" sqref="A3"/>
    </sheetView>
  </sheetViews>
  <sheetFormatPr defaultRowHeight="15" x14ac:dyDescent="0.25"/>
  <cols>
    <col min="1" max="1" width="19.5703125" customWidth="1"/>
    <col min="2" max="2" width="19.42578125" customWidth="1"/>
    <col min="3" max="3" width="27.140625" customWidth="1"/>
    <col min="4" max="4" width="27.85546875" customWidth="1"/>
    <col min="5" max="5" width="9.5703125" customWidth="1"/>
    <col min="6" max="6" width="13" customWidth="1"/>
    <col min="8" max="8" width="12" customWidth="1"/>
    <col min="9" max="9" width="10.28515625" customWidth="1"/>
    <col min="10" max="10" width="10.42578125" customWidth="1"/>
    <col min="11" max="11" width="17.85546875" customWidth="1"/>
  </cols>
  <sheetData>
    <row r="1" spans="1:13" ht="63" customHeight="1" x14ac:dyDescent="0.25">
      <c r="A1" s="43" t="s">
        <v>15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2"/>
      <c r="M1" s="2"/>
    </row>
    <row r="2" spans="1:13" ht="33.75" customHeight="1" x14ac:dyDescent="0.3">
      <c r="A2" s="3" t="s">
        <v>24</v>
      </c>
      <c r="F2" s="4" t="s">
        <v>21</v>
      </c>
      <c r="G2" t="s">
        <v>13</v>
      </c>
    </row>
    <row r="3" spans="1:13" x14ac:dyDescent="0.25">
      <c r="A3" s="3" t="s">
        <v>6</v>
      </c>
    </row>
    <row r="4" spans="1:13" ht="15.75" thickBot="1" x14ac:dyDescent="0.3"/>
    <row r="5" spans="1:13" ht="67.5" customHeight="1" x14ac:dyDescent="0.25">
      <c r="A5" s="44" t="s">
        <v>0</v>
      </c>
      <c r="B5" s="46" t="s">
        <v>1</v>
      </c>
      <c r="C5" s="46" t="s">
        <v>2</v>
      </c>
      <c r="D5" s="46"/>
      <c r="E5" s="46"/>
      <c r="F5" s="46" t="s">
        <v>18</v>
      </c>
      <c r="G5" s="46" t="s">
        <v>7</v>
      </c>
      <c r="H5" s="46" t="s">
        <v>12</v>
      </c>
      <c r="I5" s="46" t="s">
        <v>8</v>
      </c>
      <c r="J5" s="46" t="s">
        <v>9</v>
      </c>
      <c r="K5" s="48" t="s">
        <v>10</v>
      </c>
      <c r="L5" s="1"/>
      <c r="M5" s="1"/>
    </row>
    <row r="6" spans="1:13" ht="32.25" customHeight="1" thickBot="1" x14ac:dyDescent="0.3">
      <c r="A6" s="45"/>
      <c r="B6" s="47"/>
      <c r="C6" s="19" t="s">
        <v>3</v>
      </c>
      <c r="D6" s="19" t="s">
        <v>4</v>
      </c>
      <c r="E6" s="19" t="s">
        <v>5</v>
      </c>
      <c r="F6" s="47"/>
      <c r="G6" s="47"/>
      <c r="H6" s="47"/>
      <c r="I6" s="47"/>
      <c r="J6" s="47"/>
      <c r="K6" s="49"/>
    </row>
    <row r="7" spans="1:13" ht="30.75" thickTop="1" x14ac:dyDescent="0.25">
      <c r="A7" s="11" t="s">
        <v>22</v>
      </c>
      <c r="B7" s="12" t="s">
        <v>23</v>
      </c>
      <c r="C7" s="12" t="s">
        <v>17</v>
      </c>
      <c r="D7" s="12" t="s">
        <v>16</v>
      </c>
      <c r="E7" s="12">
        <v>33984921</v>
      </c>
      <c r="F7" s="13">
        <v>44968</v>
      </c>
      <c r="G7" s="12">
        <v>150</v>
      </c>
      <c r="H7" s="12">
        <v>1754</v>
      </c>
      <c r="I7" s="13">
        <v>2236454</v>
      </c>
      <c r="J7" s="13">
        <v>45291</v>
      </c>
      <c r="K7" s="14" t="s">
        <v>11</v>
      </c>
    </row>
    <row r="8" spans="1:13" x14ac:dyDescent="0.25">
      <c r="A8" s="6"/>
      <c r="B8" s="5"/>
      <c r="C8" s="5"/>
      <c r="D8" s="5"/>
      <c r="E8" s="5"/>
      <c r="F8" s="5"/>
      <c r="G8" s="5"/>
      <c r="H8" s="5"/>
      <c r="I8" s="5"/>
      <c r="J8" s="5"/>
      <c r="K8" s="7"/>
    </row>
    <row r="9" spans="1:13" x14ac:dyDescent="0.25">
      <c r="A9" s="6"/>
      <c r="B9" s="5"/>
      <c r="C9" s="5"/>
      <c r="D9" s="5"/>
      <c r="E9" s="5"/>
      <c r="F9" s="5"/>
      <c r="G9" s="5"/>
      <c r="H9" s="5"/>
      <c r="I9" s="5"/>
      <c r="J9" s="5"/>
      <c r="K9" s="7"/>
    </row>
    <row r="10" spans="1:13" x14ac:dyDescent="0.25">
      <c r="A10" s="6"/>
      <c r="B10" s="5"/>
      <c r="C10" s="5"/>
      <c r="D10" s="5"/>
      <c r="E10" s="5"/>
      <c r="F10" s="5"/>
      <c r="G10" s="5"/>
      <c r="H10" s="5"/>
      <c r="I10" s="5"/>
      <c r="J10" s="5"/>
      <c r="K10" s="7"/>
    </row>
    <row r="11" spans="1:13" x14ac:dyDescent="0.25">
      <c r="A11" s="6"/>
      <c r="B11" s="5"/>
      <c r="C11" s="5"/>
      <c r="D11" s="5"/>
      <c r="E11" s="5"/>
      <c r="F11" s="5"/>
      <c r="G11" s="5"/>
      <c r="H11" s="5"/>
      <c r="I11" s="5"/>
      <c r="J11" s="5"/>
      <c r="K11" s="7"/>
    </row>
    <row r="12" spans="1:13" x14ac:dyDescent="0.25">
      <c r="A12" s="6"/>
      <c r="B12" s="5"/>
      <c r="C12" s="5"/>
      <c r="D12" s="5"/>
      <c r="E12" s="5"/>
      <c r="F12" s="5"/>
      <c r="G12" s="5"/>
      <c r="H12" s="5"/>
      <c r="I12" s="5"/>
      <c r="J12" s="5"/>
      <c r="K12" s="7"/>
    </row>
    <row r="13" spans="1:13" x14ac:dyDescent="0.25">
      <c r="A13" s="6"/>
      <c r="B13" s="5"/>
      <c r="C13" s="5"/>
      <c r="D13" s="5"/>
      <c r="E13" s="5"/>
      <c r="F13" s="5"/>
      <c r="G13" s="5"/>
      <c r="H13" s="5"/>
      <c r="I13" s="5"/>
      <c r="J13" s="5"/>
      <c r="K13" s="7"/>
    </row>
    <row r="14" spans="1:13" x14ac:dyDescent="0.25">
      <c r="A14" s="6"/>
      <c r="B14" s="5"/>
      <c r="C14" s="5"/>
      <c r="D14" s="5"/>
      <c r="E14" s="5"/>
      <c r="F14" s="5"/>
      <c r="G14" s="5"/>
      <c r="H14" s="5"/>
      <c r="I14" s="5"/>
      <c r="J14" s="5"/>
      <c r="K14" s="7"/>
    </row>
    <row r="15" spans="1:13" x14ac:dyDescent="0.25">
      <c r="A15" s="6"/>
      <c r="B15" s="5"/>
      <c r="C15" s="5"/>
      <c r="D15" s="5"/>
      <c r="E15" s="5"/>
      <c r="F15" s="5"/>
      <c r="G15" s="5"/>
      <c r="H15" s="5"/>
      <c r="I15" s="5"/>
      <c r="J15" s="5"/>
      <c r="K15" s="7"/>
    </row>
    <row r="16" spans="1:13" x14ac:dyDescent="0.25">
      <c r="A16" s="6"/>
      <c r="B16" s="5"/>
      <c r="C16" s="5"/>
      <c r="D16" s="5"/>
      <c r="E16" s="5"/>
      <c r="F16" s="5"/>
      <c r="G16" s="5"/>
      <c r="H16" s="5"/>
      <c r="I16" s="5"/>
      <c r="J16" s="5"/>
      <c r="K16" s="7"/>
    </row>
    <row r="17" spans="1:11" x14ac:dyDescent="0.25">
      <c r="A17" s="6"/>
      <c r="B17" s="5"/>
      <c r="C17" s="5"/>
      <c r="D17" s="5"/>
      <c r="E17" s="5"/>
      <c r="F17" s="5"/>
      <c r="G17" s="5"/>
      <c r="H17" s="5"/>
      <c r="I17" s="5"/>
      <c r="J17" s="5"/>
      <c r="K17" s="7"/>
    </row>
    <row r="18" spans="1:11" x14ac:dyDescent="0.25">
      <c r="A18" s="6"/>
      <c r="B18" s="5"/>
      <c r="C18" s="5"/>
      <c r="D18" s="5"/>
      <c r="E18" s="5"/>
      <c r="F18" s="5"/>
      <c r="G18" s="5"/>
      <c r="H18" s="5"/>
      <c r="I18" s="5"/>
      <c r="J18" s="5"/>
      <c r="K18" s="7"/>
    </row>
    <row r="19" spans="1:11" x14ac:dyDescent="0.25">
      <c r="A19" s="6"/>
      <c r="B19" s="5"/>
      <c r="C19" s="5"/>
      <c r="D19" s="5"/>
      <c r="E19" s="5"/>
      <c r="F19" s="5"/>
      <c r="G19" s="5"/>
      <c r="H19" s="5"/>
      <c r="I19" s="5"/>
      <c r="J19" s="5"/>
      <c r="K19" s="7"/>
    </row>
    <row r="20" spans="1:11" x14ac:dyDescent="0.25">
      <c r="A20" s="6"/>
      <c r="B20" s="5"/>
      <c r="C20" s="5"/>
      <c r="D20" s="5"/>
      <c r="E20" s="5"/>
      <c r="F20" s="5"/>
      <c r="G20" s="5"/>
      <c r="H20" s="5"/>
      <c r="I20" s="5"/>
      <c r="J20" s="5"/>
      <c r="K20" s="7"/>
    </row>
    <row r="21" spans="1:11" x14ac:dyDescent="0.25">
      <c r="A21" s="6"/>
      <c r="B21" s="5"/>
      <c r="C21" s="5"/>
      <c r="D21" s="5"/>
      <c r="E21" s="5"/>
      <c r="F21" s="5"/>
      <c r="G21" s="5"/>
      <c r="H21" s="5"/>
      <c r="I21" s="5"/>
      <c r="J21" s="5"/>
      <c r="K21" s="7"/>
    </row>
    <row r="22" spans="1:11" x14ac:dyDescent="0.25">
      <c r="A22" s="6"/>
      <c r="B22" s="5"/>
      <c r="C22" s="5"/>
      <c r="D22" s="5"/>
      <c r="E22" s="5"/>
      <c r="F22" s="5"/>
      <c r="G22" s="5"/>
      <c r="H22" s="5"/>
      <c r="I22" s="5"/>
      <c r="J22" s="5"/>
      <c r="K22" s="7"/>
    </row>
    <row r="23" spans="1:11" x14ac:dyDescent="0.25">
      <c r="A23" s="6"/>
      <c r="B23" s="5"/>
      <c r="C23" s="5"/>
      <c r="D23" s="5"/>
      <c r="E23" s="5"/>
      <c r="F23" s="5"/>
      <c r="G23" s="5"/>
      <c r="H23" s="5"/>
      <c r="I23" s="5"/>
      <c r="J23" s="5"/>
      <c r="K23" s="7"/>
    </row>
    <row r="24" spans="1:11" x14ac:dyDescent="0.25">
      <c r="A24" s="6"/>
      <c r="B24" s="5"/>
      <c r="C24" s="5"/>
      <c r="D24" s="5"/>
      <c r="E24" s="5"/>
      <c r="F24" s="5"/>
      <c r="G24" s="5"/>
      <c r="H24" s="5"/>
      <c r="I24" s="5"/>
      <c r="J24" s="5"/>
      <c r="K24" s="7"/>
    </row>
    <row r="25" spans="1:11" x14ac:dyDescent="0.25">
      <c r="A25" s="6"/>
      <c r="B25" s="5"/>
      <c r="C25" s="5"/>
      <c r="D25" s="5"/>
      <c r="E25" s="5"/>
      <c r="F25" s="5"/>
      <c r="G25" s="5"/>
      <c r="H25" s="5"/>
      <c r="I25" s="5"/>
      <c r="J25" s="5"/>
      <c r="K25" s="7"/>
    </row>
    <row r="26" spans="1:11" x14ac:dyDescent="0.25">
      <c r="A26" s="6"/>
      <c r="B26" s="5"/>
      <c r="C26" s="5"/>
      <c r="D26" s="5"/>
      <c r="E26" s="5"/>
      <c r="F26" s="5"/>
      <c r="G26" s="5"/>
      <c r="H26" s="5"/>
      <c r="I26" s="5"/>
      <c r="J26" s="5"/>
      <c r="K26" s="7"/>
    </row>
    <row r="27" spans="1:11" x14ac:dyDescent="0.25">
      <c r="A27" s="6"/>
      <c r="B27" s="5"/>
      <c r="C27" s="5"/>
      <c r="D27" s="5"/>
      <c r="E27" s="5"/>
      <c r="F27" s="5"/>
      <c r="G27" s="5"/>
      <c r="H27" s="5"/>
      <c r="I27" s="5"/>
      <c r="J27" s="5"/>
      <c r="K27" s="7"/>
    </row>
    <row r="28" spans="1:11" x14ac:dyDescent="0.25">
      <c r="A28" s="6"/>
      <c r="B28" s="5"/>
      <c r="C28" s="5"/>
      <c r="D28" s="5"/>
      <c r="E28" s="5"/>
      <c r="F28" s="5"/>
      <c r="G28" s="5"/>
      <c r="H28" s="5"/>
      <c r="I28" s="5"/>
      <c r="J28" s="5"/>
      <c r="K28" s="7"/>
    </row>
    <row r="29" spans="1:11" x14ac:dyDescent="0.25">
      <c r="A29" s="6"/>
      <c r="B29" s="5"/>
      <c r="C29" s="5"/>
      <c r="D29" s="5"/>
      <c r="E29" s="5"/>
      <c r="F29" s="5"/>
      <c r="G29" s="5"/>
      <c r="H29" s="5"/>
      <c r="I29" s="5"/>
      <c r="J29" s="5"/>
      <c r="K29" s="7"/>
    </row>
    <row r="30" spans="1:11" x14ac:dyDescent="0.25">
      <c r="A30" s="6"/>
      <c r="B30" s="5"/>
      <c r="C30" s="5"/>
      <c r="D30" s="5"/>
      <c r="E30" s="5"/>
      <c r="F30" s="5"/>
      <c r="G30" s="5"/>
      <c r="H30" s="5"/>
      <c r="I30" s="5"/>
      <c r="J30" s="5"/>
      <c r="K30" s="7"/>
    </row>
    <row r="31" spans="1:11" x14ac:dyDescent="0.25">
      <c r="A31" s="6"/>
      <c r="B31" s="5"/>
      <c r="C31" s="5"/>
      <c r="D31" s="5"/>
      <c r="E31" s="5"/>
      <c r="F31" s="5"/>
      <c r="G31" s="5"/>
      <c r="H31" s="5"/>
      <c r="I31" s="5"/>
      <c r="J31" s="5"/>
      <c r="K31" s="7"/>
    </row>
    <row r="32" spans="1:11" x14ac:dyDescent="0.25">
      <c r="A32" s="6"/>
      <c r="B32" s="5"/>
      <c r="C32" s="5"/>
      <c r="D32" s="5"/>
      <c r="E32" s="5"/>
      <c r="F32" s="5"/>
      <c r="G32" s="5"/>
      <c r="H32" s="5"/>
      <c r="I32" s="5"/>
      <c r="J32" s="5"/>
      <c r="K32" s="7"/>
    </row>
    <row r="33" spans="1:11" ht="15.75" thickBot="1" x14ac:dyDescent="0.3">
      <c r="A33" s="8"/>
      <c r="B33" s="9"/>
      <c r="C33" s="9"/>
      <c r="D33" s="9"/>
      <c r="E33" s="9"/>
      <c r="F33" s="9"/>
      <c r="G33" s="9"/>
      <c r="H33" s="9"/>
      <c r="I33" s="9"/>
      <c r="J33" s="9"/>
      <c r="K33" s="10"/>
    </row>
    <row r="34" spans="1:11" ht="75" customHeight="1" x14ac:dyDescent="0.25">
      <c r="A34" s="42" t="s">
        <v>20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</sheetData>
  <mergeCells count="11">
    <mergeCell ref="A34:K34"/>
    <mergeCell ref="A1:K1"/>
    <mergeCell ref="A5:A6"/>
    <mergeCell ref="B5:B6"/>
    <mergeCell ref="C5:E5"/>
    <mergeCell ref="F5:F6"/>
    <mergeCell ref="G5:G6"/>
    <mergeCell ref="H5:H6"/>
    <mergeCell ref="I5:I6"/>
    <mergeCell ref="J5:J6"/>
    <mergeCell ref="K5:K6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zoomScaleNormal="100" workbookViewId="0">
      <selection activeCell="H26" sqref="H26"/>
    </sheetView>
  </sheetViews>
  <sheetFormatPr defaultRowHeight="15" x14ac:dyDescent="0.25"/>
  <cols>
    <col min="1" max="1" width="33.42578125" customWidth="1"/>
    <col min="2" max="2" width="19.42578125" customWidth="1"/>
    <col min="3" max="3" width="27.140625" customWidth="1"/>
    <col min="4" max="4" width="40.28515625" customWidth="1"/>
    <col min="5" max="5" width="14.5703125" customWidth="1"/>
    <col min="6" max="6" width="13.5703125" customWidth="1"/>
    <col min="8" max="8" width="12" style="23" customWidth="1"/>
    <col min="9" max="9" width="10.28515625" customWidth="1"/>
    <col min="10" max="10" width="10.42578125" customWidth="1"/>
    <col min="11" max="11" width="17.85546875" customWidth="1"/>
  </cols>
  <sheetData>
    <row r="1" spans="1:13" ht="28.5" customHeight="1" x14ac:dyDescent="0.25">
      <c r="A1" s="43" t="s">
        <v>15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2"/>
      <c r="M1" s="2"/>
    </row>
    <row r="2" spans="1:13" ht="27.75" customHeight="1" x14ac:dyDescent="0.3">
      <c r="A2" s="3" t="s">
        <v>24</v>
      </c>
      <c r="F2" s="4" t="s">
        <v>21</v>
      </c>
      <c r="G2" t="s">
        <v>14</v>
      </c>
    </row>
    <row r="3" spans="1:13" ht="18.75" customHeight="1" x14ac:dyDescent="0.25">
      <c r="A3" s="3" t="s">
        <v>65</v>
      </c>
    </row>
    <row r="4" spans="1:13" ht="12" customHeight="1" thickBot="1" x14ac:dyDescent="0.3"/>
    <row r="5" spans="1:13" ht="13.5" customHeight="1" x14ac:dyDescent="0.25">
      <c r="A5" s="44" t="s">
        <v>0</v>
      </c>
      <c r="B5" s="46" t="s">
        <v>1</v>
      </c>
      <c r="C5" s="46" t="s">
        <v>2</v>
      </c>
      <c r="D5" s="46"/>
      <c r="E5" s="46"/>
      <c r="F5" s="46" t="s">
        <v>19</v>
      </c>
      <c r="G5" s="46"/>
      <c r="H5" s="50" t="s">
        <v>12</v>
      </c>
      <c r="I5" s="46" t="s">
        <v>8</v>
      </c>
      <c r="J5" s="46" t="s">
        <v>9</v>
      </c>
      <c r="K5" s="48" t="s">
        <v>10</v>
      </c>
      <c r="L5" s="1"/>
      <c r="M5" s="1"/>
    </row>
    <row r="6" spans="1:13" ht="32.25" customHeight="1" thickBot="1" x14ac:dyDescent="0.3">
      <c r="A6" s="45"/>
      <c r="B6" s="47"/>
      <c r="C6" s="19" t="s">
        <v>3</v>
      </c>
      <c r="D6" s="19" t="s">
        <v>4</v>
      </c>
      <c r="E6" s="19" t="s">
        <v>5</v>
      </c>
      <c r="F6" s="47"/>
      <c r="G6" s="47"/>
      <c r="H6" s="51"/>
      <c r="I6" s="47"/>
      <c r="J6" s="47"/>
      <c r="K6" s="49"/>
    </row>
    <row r="7" spans="1:13" ht="15.75" thickTop="1" x14ac:dyDescent="0.25">
      <c r="A7" s="15" t="s">
        <v>75</v>
      </c>
      <c r="B7" s="16" t="s">
        <v>31</v>
      </c>
      <c r="C7" s="16" t="s">
        <v>25</v>
      </c>
      <c r="D7" s="16" t="s">
        <v>58</v>
      </c>
      <c r="E7" s="16">
        <v>40419673</v>
      </c>
      <c r="F7" s="17">
        <v>44958</v>
      </c>
      <c r="G7" s="16"/>
      <c r="H7" s="24">
        <v>11618.59</v>
      </c>
      <c r="I7" s="17">
        <v>44951</v>
      </c>
      <c r="J7" s="17">
        <v>45016</v>
      </c>
      <c r="K7" s="18"/>
      <c r="L7" t="s">
        <v>73</v>
      </c>
    </row>
    <row r="8" spans="1:13" x14ac:dyDescent="0.25">
      <c r="A8" s="15" t="s">
        <v>75</v>
      </c>
      <c r="B8" s="5" t="s">
        <v>32</v>
      </c>
      <c r="C8" s="5" t="s">
        <v>25</v>
      </c>
      <c r="D8" s="16" t="s">
        <v>58</v>
      </c>
      <c r="E8" s="16">
        <v>40419673</v>
      </c>
      <c r="F8" s="20">
        <v>44979</v>
      </c>
      <c r="G8" s="5"/>
      <c r="H8" s="25">
        <v>14260.27</v>
      </c>
      <c r="I8" s="20">
        <v>44958</v>
      </c>
      <c r="J8" s="20">
        <v>45107</v>
      </c>
      <c r="K8" s="7"/>
    </row>
    <row r="9" spans="1:13" x14ac:dyDescent="0.25">
      <c r="A9" s="15" t="s">
        <v>75</v>
      </c>
      <c r="B9" s="5" t="s">
        <v>33</v>
      </c>
      <c r="C9" s="5" t="s">
        <v>25</v>
      </c>
      <c r="D9" s="16" t="s">
        <v>58</v>
      </c>
      <c r="E9" s="16">
        <v>40419673</v>
      </c>
      <c r="F9" s="20">
        <v>44986</v>
      </c>
      <c r="G9" s="5"/>
      <c r="H9" s="25">
        <v>3617.33</v>
      </c>
      <c r="I9" s="20">
        <v>44972</v>
      </c>
      <c r="J9" s="20">
        <v>45016</v>
      </c>
      <c r="K9" s="7"/>
    </row>
    <row r="10" spans="1:13" x14ac:dyDescent="0.25">
      <c r="A10" s="15" t="s">
        <v>75</v>
      </c>
      <c r="B10" s="5" t="s">
        <v>34</v>
      </c>
      <c r="C10" s="5" t="s">
        <v>25</v>
      </c>
      <c r="D10" s="16" t="s">
        <v>58</v>
      </c>
      <c r="E10" s="16">
        <v>40419673</v>
      </c>
      <c r="F10" s="20">
        <v>44985</v>
      </c>
      <c r="G10" s="5"/>
      <c r="H10" s="25">
        <v>9293.93</v>
      </c>
      <c r="I10" s="20">
        <v>44986</v>
      </c>
      <c r="J10" s="20">
        <v>45077</v>
      </c>
      <c r="K10" s="7"/>
    </row>
    <row r="11" spans="1:13" ht="15.75" thickBot="1" x14ac:dyDescent="0.3">
      <c r="A11" s="6"/>
      <c r="B11" s="5"/>
      <c r="C11" s="5"/>
      <c r="D11" s="5"/>
      <c r="E11" s="5"/>
      <c r="F11" s="20"/>
      <c r="G11" s="5"/>
      <c r="H11" s="58">
        <f>SUM(H7:H10)</f>
        <v>38790.120000000003</v>
      </c>
      <c r="I11" s="20"/>
      <c r="J11" s="20"/>
      <c r="K11" s="7"/>
    </row>
    <row r="12" spans="1:13" ht="15" customHeight="1" x14ac:dyDescent="0.25">
      <c r="A12" s="42" t="s">
        <v>20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3" x14ac:dyDescent="0.25">
      <c r="A13" s="1"/>
      <c r="B13" s="1"/>
      <c r="C13" s="1"/>
      <c r="D13" s="1"/>
      <c r="E13" s="1"/>
      <c r="F13" s="1" t="s">
        <v>74</v>
      </c>
      <c r="G13" s="1"/>
      <c r="H13" s="26">
        <f>H11</f>
        <v>38790.120000000003</v>
      </c>
      <c r="I13" s="1"/>
      <c r="J13" s="1"/>
      <c r="K13" s="1"/>
    </row>
    <row r="14" spans="1:13" x14ac:dyDescent="0.25">
      <c r="A14" s="1"/>
      <c r="B14" s="1"/>
      <c r="C14" s="1"/>
      <c r="D14" s="1"/>
      <c r="E14" s="1"/>
      <c r="F14" s="1" t="s">
        <v>78</v>
      </c>
      <c r="G14" s="1"/>
      <c r="H14" s="26">
        <f>'PČ-04 Tornaľa'!H13</f>
        <v>35697.51999999999</v>
      </c>
      <c r="I14" s="1"/>
      <c r="J14" s="1"/>
      <c r="K14" s="1"/>
    </row>
    <row r="15" spans="1:13" x14ac:dyDescent="0.25">
      <c r="A15" s="1"/>
      <c r="B15" s="1"/>
      <c r="C15" s="1"/>
      <c r="D15" s="1"/>
      <c r="E15" s="1"/>
      <c r="F15" s="1" t="s">
        <v>79</v>
      </c>
      <c r="G15" s="1"/>
      <c r="H15" s="26">
        <f>'PČ-06 Revúca'!H17</f>
        <v>72722.100000000006</v>
      </c>
      <c r="I15" s="1"/>
      <c r="J15" s="1"/>
      <c r="K15" s="1"/>
    </row>
    <row r="16" spans="1:13" x14ac:dyDescent="0.25">
      <c r="A16" s="1"/>
      <c r="B16" s="1"/>
      <c r="C16" s="1"/>
      <c r="D16" s="1"/>
      <c r="E16" s="1"/>
      <c r="F16" s="1" t="s">
        <v>80</v>
      </c>
      <c r="G16" s="1"/>
      <c r="H16" s="26">
        <f>'PČ-08 Klenovec'!H15</f>
        <v>17567.86</v>
      </c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 t="s">
        <v>81</v>
      </c>
      <c r="G17" s="1"/>
      <c r="H17" s="26">
        <f>'PČ-09 Hnúšťa'!H10</f>
        <v>39114.550000000003</v>
      </c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 t="s">
        <v>82</v>
      </c>
      <c r="G18" s="1"/>
      <c r="H18" s="26">
        <f>'PČ-10R. Sobota'!H10</f>
        <v>16975.93</v>
      </c>
      <c r="I18" s="1"/>
      <c r="J18" s="1"/>
      <c r="K18" s="1"/>
    </row>
    <row r="19" spans="1:11" ht="30" x14ac:dyDescent="0.25">
      <c r="A19" s="1"/>
      <c r="B19" s="1"/>
      <c r="C19" s="1"/>
      <c r="D19" s="1"/>
      <c r="E19" s="1"/>
      <c r="F19" s="2" t="s">
        <v>83</v>
      </c>
      <c r="G19" s="2"/>
      <c r="H19" s="60">
        <f>SUM(H13:H18)</f>
        <v>220868.07999999996</v>
      </c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26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26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26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26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26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26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26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26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26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26"/>
      <c r="I29" s="1"/>
      <c r="J29" s="1"/>
      <c r="K29" s="1"/>
    </row>
  </sheetData>
  <mergeCells count="11">
    <mergeCell ref="A12:K12"/>
    <mergeCell ref="A1:K1"/>
    <mergeCell ref="A5:A6"/>
    <mergeCell ref="B5:B6"/>
    <mergeCell ref="C5:E5"/>
    <mergeCell ref="F5:F6"/>
    <mergeCell ref="G5:G6"/>
    <mergeCell ref="H5:H6"/>
    <mergeCell ref="I5:I6"/>
    <mergeCell ref="J5:J6"/>
    <mergeCell ref="K5:K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zoomScaleNormal="100" workbookViewId="0">
      <selection activeCell="A8" sqref="A8"/>
    </sheetView>
  </sheetViews>
  <sheetFormatPr defaultRowHeight="15" x14ac:dyDescent="0.25"/>
  <cols>
    <col min="1" max="1" width="33.42578125" customWidth="1"/>
    <col min="2" max="2" width="19.42578125" customWidth="1"/>
    <col min="3" max="3" width="27.140625" customWidth="1"/>
    <col min="4" max="4" width="42.42578125" bestFit="1" customWidth="1"/>
    <col min="5" max="5" width="14.28515625" customWidth="1"/>
    <col min="6" max="6" width="13.5703125" customWidth="1"/>
    <col min="8" max="8" width="12" style="23" customWidth="1"/>
    <col min="9" max="9" width="10.28515625" customWidth="1"/>
    <col min="10" max="10" width="10.42578125" customWidth="1"/>
    <col min="11" max="11" width="17.85546875" customWidth="1"/>
  </cols>
  <sheetData>
    <row r="1" spans="1:13" ht="28.5" customHeight="1" x14ac:dyDescent="0.25">
      <c r="A1" s="43" t="s">
        <v>15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2"/>
      <c r="M1" s="2"/>
    </row>
    <row r="2" spans="1:13" ht="27.75" customHeight="1" x14ac:dyDescent="0.3">
      <c r="A2" s="3" t="s">
        <v>24</v>
      </c>
      <c r="F2" s="4" t="s">
        <v>21</v>
      </c>
      <c r="G2" t="s">
        <v>14</v>
      </c>
    </row>
    <row r="3" spans="1:13" ht="18.75" customHeight="1" x14ac:dyDescent="0.25">
      <c r="A3" s="3" t="s">
        <v>59</v>
      </c>
    </row>
    <row r="4" spans="1:13" ht="12" customHeight="1" thickBot="1" x14ac:dyDescent="0.3"/>
    <row r="5" spans="1:13" ht="13.5" customHeight="1" x14ac:dyDescent="0.25">
      <c r="A5" s="44" t="s">
        <v>0</v>
      </c>
      <c r="B5" s="46" t="s">
        <v>1</v>
      </c>
      <c r="C5" s="46" t="s">
        <v>2</v>
      </c>
      <c r="D5" s="46"/>
      <c r="E5" s="46"/>
      <c r="F5" s="46" t="s">
        <v>19</v>
      </c>
      <c r="G5" s="46"/>
      <c r="H5" s="50" t="s">
        <v>12</v>
      </c>
      <c r="I5" s="46" t="s">
        <v>8</v>
      </c>
      <c r="J5" s="46" t="s">
        <v>9</v>
      </c>
      <c r="K5" s="48" t="s">
        <v>10</v>
      </c>
      <c r="L5" s="1"/>
      <c r="M5" s="1"/>
    </row>
    <row r="6" spans="1:13" ht="32.25" customHeight="1" thickBot="1" x14ac:dyDescent="0.3">
      <c r="A6" s="45"/>
      <c r="B6" s="47"/>
      <c r="C6" s="19" t="s">
        <v>3</v>
      </c>
      <c r="D6" s="19" t="s">
        <v>4</v>
      </c>
      <c r="E6" s="19" t="s">
        <v>5</v>
      </c>
      <c r="F6" s="47"/>
      <c r="G6" s="47"/>
      <c r="H6" s="51"/>
      <c r="I6" s="47"/>
      <c r="J6" s="47"/>
      <c r="K6" s="49"/>
    </row>
    <row r="7" spans="1:13" ht="15.75" thickTop="1" x14ac:dyDescent="0.25">
      <c r="A7" s="15" t="s">
        <v>77</v>
      </c>
      <c r="B7" s="5" t="s">
        <v>61</v>
      </c>
      <c r="C7" s="5" t="s">
        <v>26</v>
      </c>
      <c r="D7" s="5" t="s">
        <v>60</v>
      </c>
      <c r="E7" s="5">
        <v>50413546</v>
      </c>
      <c r="F7" s="20">
        <v>44979</v>
      </c>
      <c r="G7" s="5"/>
      <c r="H7" s="25">
        <v>11442.38</v>
      </c>
      <c r="I7" s="20">
        <v>44970</v>
      </c>
      <c r="J7" s="20">
        <v>45077</v>
      </c>
      <c r="K7" s="7"/>
      <c r="L7" s="59" t="s">
        <v>76</v>
      </c>
    </row>
    <row r="8" spans="1:13" x14ac:dyDescent="0.25">
      <c r="A8" s="15" t="s">
        <v>77</v>
      </c>
      <c r="B8" s="5" t="s">
        <v>62</v>
      </c>
      <c r="C8" s="5" t="s">
        <v>26</v>
      </c>
      <c r="D8" s="5" t="s">
        <v>60</v>
      </c>
      <c r="E8" s="5">
        <v>50413546</v>
      </c>
      <c r="F8" s="20">
        <v>44979</v>
      </c>
      <c r="G8" s="5"/>
      <c r="H8" s="25">
        <v>10284.6</v>
      </c>
      <c r="I8" s="20">
        <v>44971</v>
      </c>
      <c r="J8" s="20">
        <v>45291</v>
      </c>
      <c r="K8" s="7"/>
    </row>
    <row r="9" spans="1:13" x14ac:dyDescent="0.25">
      <c r="A9" s="15" t="s">
        <v>77</v>
      </c>
      <c r="B9" s="5" t="s">
        <v>63</v>
      </c>
      <c r="C9" s="5" t="s">
        <v>26</v>
      </c>
      <c r="D9" s="5" t="s">
        <v>60</v>
      </c>
      <c r="E9" s="5">
        <v>50413546</v>
      </c>
      <c r="F9" s="20">
        <v>44979</v>
      </c>
      <c r="G9" s="5"/>
      <c r="H9" s="25">
        <v>4683.1499999999996</v>
      </c>
      <c r="I9" s="20">
        <v>44971</v>
      </c>
      <c r="J9" s="20">
        <v>45077</v>
      </c>
      <c r="K9" s="7"/>
    </row>
    <row r="10" spans="1:13" x14ac:dyDescent="0.25">
      <c r="A10" s="15" t="s">
        <v>77</v>
      </c>
      <c r="B10" s="5" t="s">
        <v>35</v>
      </c>
      <c r="C10" s="5" t="s">
        <v>26</v>
      </c>
      <c r="D10" s="5" t="s">
        <v>60</v>
      </c>
      <c r="E10" s="5">
        <v>50413546</v>
      </c>
      <c r="F10" s="20">
        <v>45008</v>
      </c>
      <c r="G10" s="5"/>
      <c r="H10" s="25">
        <v>6818.41</v>
      </c>
      <c r="I10" s="20">
        <v>45006</v>
      </c>
      <c r="J10" s="20">
        <v>45107</v>
      </c>
      <c r="K10" s="34"/>
    </row>
    <row r="11" spans="1:13" x14ac:dyDescent="0.25">
      <c r="A11" s="15" t="s">
        <v>77</v>
      </c>
      <c r="B11" s="5" t="s">
        <v>36</v>
      </c>
      <c r="C11" s="5" t="s">
        <v>26</v>
      </c>
      <c r="D11" s="5" t="s">
        <v>60</v>
      </c>
      <c r="E11" s="5">
        <v>50413546</v>
      </c>
      <c r="F11" s="20">
        <v>45012</v>
      </c>
      <c r="G11" s="5"/>
      <c r="H11" s="25">
        <v>808.31</v>
      </c>
      <c r="I11" s="20">
        <v>45012</v>
      </c>
      <c r="J11" s="20">
        <v>45107</v>
      </c>
      <c r="K11" s="34"/>
    </row>
    <row r="12" spans="1:13" x14ac:dyDescent="0.25">
      <c r="A12" s="15" t="s">
        <v>77</v>
      </c>
      <c r="B12" s="5" t="s">
        <v>37</v>
      </c>
      <c r="C12" s="5" t="s">
        <v>26</v>
      </c>
      <c r="D12" s="5" t="s">
        <v>60</v>
      </c>
      <c r="E12" s="5">
        <v>50413546</v>
      </c>
      <c r="F12" s="20">
        <v>45012</v>
      </c>
      <c r="G12" s="5"/>
      <c r="H12" s="25">
        <v>1660.67</v>
      </c>
      <c r="I12" s="20">
        <v>45012</v>
      </c>
      <c r="J12" s="20">
        <v>45107</v>
      </c>
      <c r="K12" s="34"/>
    </row>
    <row r="13" spans="1:13" ht="15.75" thickBot="1" x14ac:dyDescent="0.3">
      <c r="A13" s="6"/>
      <c r="B13" s="5"/>
      <c r="C13" s="5"/>
      <c r="D13" s="5"/>
      <c r="E13" s="5"/>
      <c r="F13" s="20"/>
      <c r="G13" s="5"/>
      <c r="H13" s="58">
        <f>SUM(H7:H12)</f>
        <v>35697.51999999999</v>
      </c>
      <c r="I13" s="20"/>
      <c r="J13" s="20"/>
      <c r="K13" s="7"/>
    </row>
    <row r="14" spans="1:13" ht="15.75" thickBot="1" x14ac:dyDescent="0.3">
      <c r="A14" s="52" t="s">
        <v>20</v>
      </c>
      <c r="B14" s="53"/>
      <c r="C14" s="53"/>
      <c r="D14" s="53"/>
      <c r="E14" s="53"/>
      <c r="F14" s="53"/>
      <c r="G14" s="53"/>
      <c r="H14" s="53"/>
      <c r="I14" s="53"/>
      <c r="J14" s="53"/>
      <c r="K14" s="54"/>
    </row>
    <row r="15" spans="1:13" x14ac:dyDescent="0.25">
      <c r="A15" s="1"/>
      <c r="B15" s="1"/>
      <c r="C15" s="1"/>
      <c r="D15" s="1"/>
      <c r="E15" s="1"/>
      <c r="F15" s="1"/>
      <c r="G15" s="1"/>
      <c r="H15" s="26"/>
      <c r="I15" s="1"/>
      <c r="J15" s="1"/>
      <c r="K15" s="1"/>
    </row>
    <row r="16" spans="1:13" x14ac:dyDescent="0.25">
      <c r="A16" s="1"/>
      <c r="B16" s="1"/>
      <c r="C16" s="1"/>
      <c r="D16" s="1"/>
      <c r="E16" s="1"/>
      <c r="F16" s="1"/>
      <c r="G16" s="1"/>
      <c r="H16" s="26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26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26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26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26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26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26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26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26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26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26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26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26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26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26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26"/>
      <c r="I31" s="1"/>
      <c r="J31" s="1"/>
      <c r="K31" s="1"/>
    </row>
  </sheetData>
  <mergeCells count="11">
    <mergeCell ref="A14:K14"/>
    <mergeCell ref="A1:K1"/>
    <mergeCell ref="A5:A6"/>
    <mergeCell ref="B5:B6"/>
    <mergeCell ref="C5:E5"/>
    <mergeCell ref="F5:F6"/>
    <mergeCell ref="G5:G6"/>
    <mergeCell ref="H5:H6"/>
    <mergeCell ref="I5:I6"/>
    <mergeCell ref="J5:J6"/>
    <mergeCell ref="K5:K6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Normal="100" workbookViewId="0">
      <selection activeCell="A9" sqref="A9"/>
    </sheetView>
  </sheetViews>
  <sheetFormatPr defaultRowHeight="15" x14ac:dyDescent="0.25"/>
  <cols>
    <col min="1" max="1" width="33.42578125" customWidth="1"/>
    <col min="2" max="2" width="19.42578125" customWidth="1"/>
    <col min="3" max="3" width="27.140625" customWidth="1"/>
    <col min="4" max="4" width="23.5703125" bestFit="1" customWidth="1"/>
    <col min="5" max="5" width="16.5703125" customWidth="1"/>
    <col min="6" max="6" width="13.5703125" customWidth="1"/>
    <col min="8" max="8" width="12" style="23" customWidth="1"/>
    <col min="9" max="9" width="10.28515625" customWidth="1"/>
    <col min="10" max="10" width="10.42578125" customWidth="1"/>
    <col min="11" max="11" width="17.85546875" customWidth="1"/>
  </cols>
  <sheetData>
    <row r="1" spans="1:13" ht="28.5" customHeight="1" x14ac:dyDescent="0.25">
      <c r="A1" s="43" t="s">
        <v>15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2"/>
      <c r="M1" s="2"/>
    </row>
    <row r="2" spans="1:13" ht="27.75" customHeight="1" x14ac:dyDescent="0.3">
      <c r="A2" s="3" t="s">
        <v>24</v>
      </c>
      <c r="F2" s="4" t="s">
        <v>21</v>
      </c>
      <c r="G2" t="s">
        <v>14</v>
      </c>
    </row>
    <row r="3" spans="1:13" ht="18.75" customHeight="1" x14ac:dyDescent="0.25">
      <c r="A3" s="3" t="s">
        <v>66</v>
      </c>
    </row>
    <row r="4" spans="1:13" ht="12" customHeight="1" thickBot="1" x14ac:dyDescent="0.3"/>
    <row r="5" spans="1:13" ht="13.5" customHeight="1" x14ac:dyDescent="0.25">
      <c r="A5" s="44" t="s">
        <v>0</v>
      </c>
      <c r="B5" s="46" t="s">
        <v>1</v>
      </c>
      <c r="C5" s="46" t="s">
        <v>2</v>
      </c>
      <c r="D5" s="46"/>
      <c r="E5" s="46"/>
      <c r="F5" s="46" t="s">
        <v>19</v>
      </c>
      <c r="G5" s="46"/>
      <c r="H5" s="50" t="s">
        <v>12</v>
      </c>
      <c r="I5" s="46" t="s">
        <v>8</v>
      </c>
      <c r="J5" s="46" t="s">
        <v>9</v>
      </c>
      <c r="K5" s="48" t="s">
        <v>10</v>
      </c>
      <c r="L5" s="1"/>
      <c r="M5" s="1"/>
    </row>
    <row r="6" spans="1:13" ht="32.25" customHeight="1" thickBot="1" x14ac:dyDescent="0.3">
      <c r="A6" s="45"/>
      <c r="B6" s="47"/>
      <c r="C6" s="19" t="s">
        <v>3</v>
      </c>
      <c r="D6" s="19" t="s">
        <v>4</v>
      </c>
      <c r="E6" s="19" t="s">
        <v>5</v>
      </c>
      <c r="F6" s="47"/>
      <c r="G6" s="47"/>
      <c r="H6" s="51"/>
      <c r="I6" s="47"/>
      <c r="J6" s="47"/>
      <c r="K6" s="49"/>
    </row>
    <row r="7" spans="1:13" ht="15.75" thickTop="1" x14ac:dyDescent="0.25">
      <c r="A7" s="15" t="s">
        <v>85</v>
      </c>
      <c r="B7" s="5" t="s">
        <v>38</v>
      </c>
      <c r="C7" s="5" t="s">
        <v>27</v>
      </c>
      <c r="D7" s="5" t="s">
        <v>64</v>
      </c>
      <c r="E7" s="5">
        <v>43116663</v>
      </c>
      <c r="F7" s="20">
        <v>44993</v>
      </c>
      <c r="G7" s="5"/>
      <c r="H7" s="25">
        <v>10551.21</v>
      </c>
      <c r="I7" s="20">
        <v>44998</v>
      </c>
      <c r="J7" s="20">
        <v>45107</v>
      </c>
      <c r="K7" s="18">
        <v>22915.87</v>
      </c>
      <c r="L7" t="s">
        <v>84</v>
      </c>
    </row>
    <row r="8" spans="1:13" x14ac:dyDescent="0.25">
      <c r="A8" s="15" t="s">
        <v>85</v>
      </c>
      <c r="B8" s="5" t="s">
        <v>39</v>
      </c>
      <c r="C8" s="5" t="s">
        <v>27</v>
      </c>
      <c r="D8" s="5" t="s">
        <v>64</v>
      </c>
      <c r="E8" s="5">
        <v>43116663</v>
      </c>
      <c r="F8" s="20">
        <v>45012</v>
      </c>
      <c r="G8" s="5"/>
      <c r="H8" s="25">
        <v>8801.02</v>
      </c>
      <c r="I8" s="20">
        <v>45012</v>
      </c>
      <c r="J8" s="20">
        <v>45107</v>
      </c>
      <c r="K8" s="7"/>
    </row>
    <row r="9" spans="1:13" x14ac:dyDescent="0.25">
      <c r="A9" s="15" t="s">
        <v>85</v>
      </c>
      <c r="B9" s="5" t="s">
        <v>40</v>
      </c>
      <c r="C9" s="5" t="s">
        <v>27</v>
      </c>
      <c r="D9" s="5" t="s">
        <v>64</v>
      </c>
      <c r="E9" s="5">
        <v>43116663</v>
      </c>
      <c r="F9" s="20">
        <v>45012</v>
      </c>
      <c r="G9" s="5"/>
      <c r="H9" s="25">
        <v>3563.64</v>
      </c>
      <c r="I9" s="20">
        <v>45012</v>
      </c>
      <c r="J9" s="20">
        <v>45107</v>
      </c>
      <c r="K9" s="7"/>
    </row>
    <row r="10" spans="1:13" x14ac:dyDescent="0.25">
      <c r="A10" s="6"/>
      <c r="B10" s="5"/>
      <c r="C10" s="5"/>
      <c r="D10" s="5"/>
      <c r="E10" s="5"/>
      <c r="F10" s="20"/>
      <c r="G10" s="5"/>
      <c r="H10" s="25">
        <f>SUM(H7:H9)</f>
        <v>22915.87</v>
      </c>
      <c r="I10" s="20"/>
      <c r="J10" s="20"/>
      <c r="K10" s="7"/>
    </row>
    <row r="11" spans="1:13" x14ac:dyDescent="0.25">
      <c r="A11" s="15" t="s">
        <v>87</v>
      </c>
      <c r="B11" s="5" t="s">
        <v>41</v>
      </c>
      <c r="C11" s="5" t="s">
        <v>27</v>
      </c>
      <c r="D11" s="5" t="s">
        <v>64</v>
      </c>
      <c r="E11" s="5">
        <v>43116663</v>
      </c>
      <c r="F11" s="20">
        <v>44963</v>
      </c>
      <c r="G11" s="5"/>
      <c r="H11" s="25">
        <v>1895.98</v>
      </c>
      <c r="I11" s="20">
        <v>44963</v>
      </c>
      <c r="J11" s="20">
        <v>45077</v>
      </c>
      <c r="K11" s="7">
        <v>49806.23</v>
      </c>
      <c r="L11" t="s">
        <v>86</v>
      </c>
    </row>
    <row r="12" spans="1:13" x14ac:dyDescent="0.25">
      <c r="A12" s="15" t="s">
        <v>87</v>
      </c>
      <c r="B12" s="5" t="s">
        <v>42</v>
      </c>
      <c r="C12" s="5" t="s">
        <v>27</v>
      </c>
      <c r="D12" s="5" t="s">
        <v>64</v>
      </c>
      <c r="E12" s="5">
        <v>43116663</v>
      </c>
      <c r="F12" s="20">
        <v>44963</v>
      </c>
      <c r="G12" s="5"/>
      <c r="H12" s="25">
        <v>15563.86</v>
      </c>
      <c r="I12" s="20">
        <v>44963</v>
      </c>
      <c r="J12" s="20">
        <v>45077</v>
      </c>
      <c r="K12" s="7"/>
    </row>
    <row r="13" spans="1:13" x14ac:dyDescent="0.25">
      <c r="A13" s="15" t="s">
        <v>87</v>
      </c>
      <c r="B13" s="5" t="s">
        <v>43</v>
      </c>
      <c r="C13" s="5" t="s">
        <v>27</v>
      </c>
      <c r="D13" s="5" t="s">
        <v>64</v>
      </c>
      <c r="E13" s="5">
        <v>43116663</v>
      </c>
      <c r="F13" s="20">
        <v>44994</v>
      </c>
      <c r="G13" s="5"/>
      <c r="H13" s="25">
        <v>16907.150000000001</v>
      </c>
      <c r="I13" s="20">
        <v>44998</v>
      </c>
      <c r="J13" s="20">
        <v>45107</v>
      </c>
      <c r="K13" s="7"/>
    </row>
    <row r="14" spans="1:13" x14ac:dyDescent="0.25">
      <c r="A14" s="15" t="s">
        <v>87</v>
      </c>
      <c r="B14" s="5" t="s">
        <v>44</v>
      </c>
      <c r="C14" s="5" t="s">
        <v>27</v>
      </c>
      <c r="D14" s="5" t="s">
        <v>64</v>
      </c>
      <c r="E14" s="5">
        <v>43116663</v>
      </c>
      <c r="F14" s="20">
        <v>45012</v>
      </c>
      <c r="G14" s="5"/>
      <c r="H14" s="25">
        <v>13140.8</v>
      </c>
      <c r="I14" s="20">
        <v>45012</v>
      </c>
      <c r="J14" s="20">
        <v>45107</v>
      </c>
      <c r="K14" s="7"/>
    </row>
    <row r="15" spans="1:13" x14ac:dyDescent="0.25">
      <c r="A15" s="15" t="s">
        <v>87</v>
      </c>
      <c r="B15" s="5" t="s">
        <v>45</v>
      </c>
      <c r="C15" s="5" t="s">
        <v>27</v>
      </c>
      <c r="D15" s="5" t="s">
        <v>64</v>
      </c>
      <c r="E15" s="5">
        <v>43116663</v>
      </c>
      <c r="F15" s="20">
        <v>45012</v>
      </c>
      <c r="G15" s="5"/>
      <c r="H15" s="25">
        <v>2298.44</v>
      </c>
      <c r="I15" s="20">
        <v>45012</v>
      </c>
      <c r="J15" s="20">
        <v>45107</v>
      </c>
      <c r="K15" s="7"/>
    </row>
    <row r="16" spans="1:13" x14ac:dyDescent="0.25">
      <c r="A16" s="6"/>
      <c r="B16" s="5"/>
      <c r="C16" s="5"/>
      <c r="D16" s="5"/>
      <c r="E16" s="5"/>
      <c r="F16" s="20"/>
      <c r="G16" s="5"/>
      <c r="H16" s="25">
        <f>SUM(H11:H15)</f>
        <v>49806.23000000001</v>
      </c>
      <c r="I16" s="20"/>
      <c r="J16" s="20"/>
      <c r="K16" s="7"/>
    </row>
    <row r="17" spans="1:11" ht="15.75" thickBot="1" x14ac:dyDescent="0.3">
      <c r="A17" s="6"/>
      <c r="B17" s="5"/>
      <c r="C17" s="5"/>
      <c r="D17" s="5"/>
      <c r="E17" s="5"/>
      <c r="F17" s="20"/>
      <c r="G17" s="5"/>
      <c r="H17" s="58">
        <f>H10+H16</f>
        <v>72722.100000000006</v>
      </c>
      <c r="I17" s="20"/>
      <c r="J17" s="20"/>
      <c r="K17" s="61">
        <f>SUM(K7:K16)</f>
        <v>72722.100000000006</v>
      </c>
    </row>
    <row r="18" spans="1:11" ht="15.75" thickBot="1" x14ac:dyDescent="0.3">
      <c r="A18" s="52" t="s">
        <v>20</v>
      </c>
      <c r="B18" s="53"/>
      <c r="C18" s="53"/>
      <c r="D18" s="53"/>
      <c r="E18" s="53"/>
      <c r="F18" s="53"/>
      <c r="G18" s="53"/>
      <c r="H18" s="53"/>
      <c r="I18" s="53"/>
      <c r="J18" s="53"/>
      <c r="K18" s="54"/>
    </row>
    <row r="19" spans="1:11" x14ac:dyDescent="0.25">
      <c r="A19" s="1"/>
      <c r="B19" s="35"/>
      <c r="C19" s="35"/>
      <c r="D19" s="35"/>
      <c r="E19" s="35"/>
      <c r="F19" s="36"/>
      <c r="G19" s="35"/>
      <c r="H19" s="37"/>
      <c r="I19" s="36"/>
      <c r="J19" s="36"/>
      <c r="K19" s="35"/>
    </row>
    <row r="20" spans="1:11" x14ac:dyDescent="0.25">
      <c r="A20" s="1"/>
      <c r="B20" s="35"/>
      <c r="C20" s="35"/>
      <c r="D20" s="35"/>
      <c r="E20" s="35"/>
      <c r="F20" s="36"/>
      <c r="G20" s="35"/>
      <c r="H20" s="37"/>
      <c r="I20" s="36"/>
      <c r="J20" s="36"/>
      <c r="K20" s="35"/>
    </row>
    <row r="21" spans="1:11" x14ac:dyDescent="0.25">
      <c r="A21" s="1"/>
      <c r="B21" s="35"/>
      <c r="C21" s="35"/>
      <c r="D21" s="35"/>
      <c r="E21" s="35"/>
      <c r="F21" s="36"/>
      <c r="G21" s="35"/>
      <c r="H21" s="37"/>
      <c r="I21" s="36"/>
      <c r="J21" s="36"/>
      <c r="K21" s="35"/>
    </row>
    <row r="22" spans="1:11" x14ac:dyDescent="0.25">
      <c r="A22" s="1"/>
      <c r="B22" s="35"/>
      <c r="C22" s="35"/>
      <c r="D22" s="35"/>
      <c r="E22" s="35"/>
      <c r="F22" s="36"/>
      <c r="G22" s="35"/>
      <c r="H22" s="37"/>
      <c r="I22" s="36"/>
      <c r="J22" s="36"/>
      <c r="K22" s="35"/>
    </row>
    <row r="23" spans="1:11" x14ac:dyDescent="0.25">
      <c r="A23" s="1"/>
      <c r="B23" s="35"/>
      <c r="C23" s="35"/>
      <c r="D23" s="35"/>
      <c r="E23" s="35"/>
      <c r="F23" s="36"/>
      <c r="G23" s="35"/>
      <c r="H23" s="37"/>
      <c r="I23" s="36"/>
      <c r="J23" s="36"/>
      <c r="K23" s="35"/>
    </row>
    <row r="24" spans="1:11" x14ac:dyDescent="0.25">
      <c r="A24" s="1"/>
      <c r="B24" s="35"/>
      <c r="C24" s="35"/>
      <c r="D24" s="35"/>
      <c r="E24" s="35"/>
      <c r="F24" s="36"/>
      <c r="G24" s="35"/>
      <c r="H24" s="37"/>
      <c r="I24" s="36"/>
      <c r="J24" s="36"/>
      <c r="K24" s="35"/>
    </row>
    <row r="25" spans="1:11" x14ac:dyDescent="0.25">
      <c r="A25" s="1"/>
      <c r="B25" s="1"/>
      <c r="C25" s="1"/>
      <c r="D25" s="1"/>
      <c r="E25" s="1"/>
      <c r="F25" s="22"/>
      <c r="G25" s="1"/>
      <c r="H25" s="26"/>
      <c r="I25" s="22"/>
      <c r="J25" s="22"/>
      <c r="K25" s="1"/>
    </row>
    <row r="26" spans="1:11" x14ac:dyDescent="0.25">
      <c r="A26" s="1"/>
      <c r="B26" s="1"/>
      <c r="C26" s="1"/>
      <c r="D26" s="1"/>
      <c r="E26" s="1"/>
      <c r="F26" s="22"/>
      <c r="G26" s="1"/>
      <c r="H26" s="26"/>
      <c r="I26" s="22"/>
      <c r="J26" s="22"/>
      <c r="K26" s="1"/>
    </row>
    <row r="27" spans="1:11" x14ac:dyDescent="0.25">
      <c r="A27" s="1"/>
      <c r="B27" s="1"/>
      <c r="C27" s="1"/>
      <c r="D27" s="1"/>
      <c r="E27" s="1"/>
      <c r="F27" s="22"/>
      <c r="G27" s="1"/>
      <c r="H27" s="26"/>
      <c r="I27" s="22"/>
      <c r="J27" s="22"/>
      <c r="K27" s="1"/>
    </row>
    <row r="28" spans="1:11" x14ac:dyDescent="0.25">
      <c r="A28" s="1"/>
      <c r="B28" s="1"/>
      <c r="C28" s="1"/>
      <c r="D28" s="1"/>
      <c r="E28" s="1"/>
      <c r="F28" s="22"/>
      <c r="G28" s="1"/>
      <c r="H28" s="26"/>
      <c r="I28" s="22"/>
      <c r="J28" s="22"/>
      <c r="K28" s="1"/>
    </row>
    <row r="29" spans="1:11" x14ac:dyDescent="0.25">
      <c r="A29" s="1"/>
      <c r="B29" s="1"/>
      <c r="C29" s="1"/>
      <c r="D29" s="1"/>
      <c r="E29" s="1"/>
      <c r="F29" s="22"/>
      <c r="G29" s="1"/>
      <c r="H29" s="26"/>
      <c r="I29" s="22"/>
      <c r="J29" s="22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26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26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26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26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26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26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26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26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26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26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26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26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26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26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26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26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26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26"/>
      <c r="I47" s="1"/>
      <c r="J47" s="1"/>
      <c r="K47" s="1"/>
    </row>
  </sheetData>
  <mergeCells count="11">
    <mergeCell ref="A18:K18"/>
    <mergeCell ref="A1:K1"/>
    <mergeCell ref="A5:A6"/>
    <mergeCell ref="B5:B6"/>
    <mergeCell ref="C5:E5"/>
    <mergeCell ref="F5:F6"/>
    <mergeCell ref="G5:G6"/>
    <mergeCell ref="H5:H6"/>
    <mergeCell ref="I5:I6"/>
    <mergeCell ref="J5:J6"/>
    <mergeCell ref="K5:K6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zoomScaleNormal="100" workbookViewId="0">
      <selection activeCell="A9" sqref="A9"/>
    </sheetView>
  </sheetViews>
  <sheetFormatPr defaultRowHeight="15" x14ac:dyDescent="0.25"/>
  <cols>
    <col min="1" max="1" width="33.42578125" customWidth="1"/>
    <col min="2" max="2" width="19.42578125" customWidth="1"/>
    <col min="3" max="3" width="27.140625" customWidth="1"/>
    <col min="4" max="4" width="50.140625" bestFit="1" customWidth="1"/>
    <col min="5" max="5" width="9.5703125" customWidth="1"/>
    <col min="6" max="6" width="13.5703125" customWidth="1"/>
    <col min="8" max="8" width="12" style="23" customWidth="1"/>
    <col min="9" max="9" width="10.28515625" customWidth="1"/>
    <col min="10" max="10" width="10.42578125" customWidth="1"/>
    <col min="11" max="11" width="17.85546875" customWidth="1"/>
  </cols>
  <sheetData>
    <row r="1" spans="1:13" ht="28.5" customHeight="1" x14ac:dyDescent="0.25">
      <c r="A1" s="43" t="s">
        <v>15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2"/>
      <c r="M1" s="2"/>
    </row>
    <row r="2" spans="1:13" ht="27.75" customHeight="1" x14ac:dyDescent="0.3">
      <c r="A2" s="3" t="s">
        <v>24</v>
      </c>
      <c r="F2" s="4" t="s">
        <v>21</v>
      </c>
      <c r="G2" t="s">
        <v>14</v>
      </c>
    </row>
    <row r="3" spans="1:13" ht="18.75" customHeight="1" x14ac:dyDescent="0.25">
      <c r="A3" s="3" t="s">
        <v>67</v>
      </c>
    </row>
    <row r="4" spans="1:13" ht="12" customHeight="1" thickBot="1" x14ac:dyDescent="0.3"/>
    <row r="5" spans="1:13" ht="13.5" customHeight="1" x14ac:dyDescent="0.25">
      <c r="A5" s="44" t="s">
        <v>0</v>
      </c>
      <c r="B5" s="46" t="s">
        <v>1</v>
      </c>
      <c r="C5" s="46" t="s">
        <v>2</v>
      </c>
      <c r="D5" s="46"/>
      <c r="E5" s="46"/>
      <c r="F5" s="46" t="s">
        <v>19</v>
      </c>
      <c r="G5" s="46"/>
      <c r="H5" s="50" t="s">
        <v>12</v>
      </c>
      <c r="I5" s="46" t="s">
        <v>8</v>
      </c>
      <c r="J5" s="46" t="s">
        <v>9</v>
      </c>
      <c r="K5" s="48" t="s">
        <v>10</v>
      </c>
      <c r="L5" s="1"/>
      <c r="M5" s="1"/>
    </row>
    <row r="6" spans="1:13" ht="32.25" customHeight="1" thickBot="1" x14ac:dyDescent="0.3">
      <c r="A6" s="45"/>
      <c r="B6" s="47"/>
      <c r="C6" s="19" t="s">
        <v>3</v>
      </c>
      <c r="D6" s="19" t="s">
        <v>4</v>
      </c>
      <c r="E6" s="19" t="s">
        <v>5</v>
      </c>
      <c r="F6" s="47"/>
      <c r="G6" s="47"/>
      <c r="H6" s="51"/>
      <c r="I6" s="47"/>
      <c r="J6" s="47"/>
      <c r="K6" s="49"/>
    </row>
    <row r="7" spans="1:13" ht="15.75" thickTop="1" x14ac:dyDescent="0.25">
      <c r="A7" s="15" t="s">
        <v>89</v>
      </c>
      <c r="B7" s="28" t="s">
        <v>46</v>
      </c>
      <c r="C7" s="28" t="s">
        <v>28</v>
      </c>
      <c r="D7" s="28" t="s">
        <v>69</v>
      </c>
      <c r="E7" s="28">
        <v>36621838</v>
      </c>
      <c r="F7" s="29">
        <v>44985</v>
      </c>
      <c r="G7" s="28"/>
      <c r="H7" s="40">
        <v>206.64</v>
      </c>
      <c r="I7" s="29">
        <v>44958</v>
      </c>
      <c r="J7" s="29">
        <v>44985</v>
      </c>
      <c r="K7" s="18"/>
      <c r="L7" t="s">
        <v>88</v>
      </c>
    </row>
    <row r="8" spans="1:13" x14ac:dyDescent="0.25">
      <c r="A8" s="15" t="s">
        <v>89</v>
      </c>
      <c r="B8" s="31" t="s">
        <v>47</v>
      </c>
      <c r="C8" s="31" t="s">
        <v>28</v>
      </c>
      <c r="D8" s="5" t="s">
        <v>69</v>
      </c>
      <c r="E8" s="5">
        <v>36621838</v>
      </c>
      <c r="F8" s="32">
        <v>44986</v>
      </c>
      <c r="G8" s="31"/>
      <c r="H8" s="33">
        <v>2081.5300000000002</v>
      </c>
      <c r="I8" s="32">
        <v>44986</v>
      </c>
      <c r="J8" s="32">
        <v>45016</v>
      </c>
      <c r="K8" s="7"/>
    </row>
    <row r="9" spans="1:13" x14ac:dyDescent="0.25">
      <c r="A9" s="15" t="s">
        <v>89</v>
      </c>
      <c r="B9" s="31" t="s">
        <v>48</v>
      </c>
      <c r="C9" s="31" t="s">
        <v>28</v>
      </c>
      <c r="D9" s="5" t="s">
        <v>69</v>
      </c>
      <c r="E9" s="5">
        <v>36621838</v>
      </c>
      <c r="F9" s="32">
        <v>44986</v>
      </c>
      <c r="G9" s="31"/>
      <c r="H9" s="33">
        <v>7358.05</v>
      </c>
      <c r="I9" s="32">
        <v>44986</v>
      </c>
      <c r="J9" s="32">
        <v>45016</v>
      </c>
      <c r="K9" s="7"/>
    </row>
    <row r="10" spans="1:13" x14ac:dyDescent="0.25">
      <c r="A10" s="6"/>
      <c r="B10" s="31"/>
      <c r="C10" s="31"/>
      <c r="D10" s="5"/>
      <c r="E10" s="5"/>
      <c r="F10" s="32"/>
      <c r="G10" s="31"/>
      <c r="H10" s="33">
        <f>SUM(H7:H9)</f>
        <v>9646.2200000000012</v>
      </c>
      <c r="I10" s="32"/>
      <c r="J10" s="32"/>
      <c r="K10" s="7"/>
    </row>
    <row r="11" spans="1:13" ht="18.75" customHeight="1" x14ac:dyDescent="0.25">
      <c r="A11" s="15" t="s">
        <v>93</v>
      </c>
      <c r="B11" s="5" t="s">
        <v>49</v>
      </c>
      <c r="C11" s="5" t="s">
        <v>29</v>
      </c>
      <c r="D11" s="5" t="s">
        <v>68</v>
      </c>
      <c r="E11" s="5">
        <v>47402202</v>
      </c>
      <c r="F11" s="20">
        <v>44985</v>
      </c>
      <c r="G11" s="5"/>
      <c r="H11" s="25">
        <v>3525.35</v>
      </c>
      <c r="I11" s="20">
        <v>44958</v>
      </c>
      <c r="J11" s="20">
        <v>45016</v>
      </c>
      <c r="K11" s="7"/>
      <c r="L11" t="s">
        <v>92</v>
      </c>
    </row>
    <row r="12" spans="1:13" x14ac:dyDescent="0.25">
      <c r="A12" s="15" t="s">
        <v>93</v>
      </c>
      <c r="B12" s="31" t="s">
        <v>50</v>
      </c>
      <c r="C12" s="31" t="s">
        <v>29</v>
      </c>
      <c r="D12" s="5" t="s">
        <v>68</v>
      </c>
      <c r="E12" s="5">
        <v>47402202</v>
      </c>
      <c r="F12" s="32">
        <v>44986</v>
      </c>
      <c r="G12" s="31"/>
      <c r="H12" s="33">
        <v>2164.88</v>
      </c>
      <c r="I12" s="32">
        <v>44986</v>
      </c>
      <c r="J12" s="32">
        <v>45016</v>
      </c>
      <c r="K12" s="7"/>
    </row>
    <row r="13" spans="1:13" x14ac:dyDescent="0.25">
      <c r="A13" s="15" t="s">
        <v>93</v>
      </c>
      <c r="B13" s="31" t="s">
        <v>51</v>
      </c>
      <c r="C13" s="31" t="s">
        <v>29</v>
      </c>
      <c r="D13" s="5" t="s">
        <v>68</v>
      </c>
      <c r="E13" s="5">
        <v>47402202</v>
      </c>
      <c r="F13" s="32">
        <v>44986</v>
      </c>
      <c r="G13" s="31"/>
      <c r="H13" s="33">
        <v>2231.41</v>
      </c>
      <c r="I13" s="32">
        <v>44986</v>
      </c>
      <c r="J13" s="32">
        <v>45016</v>
      </c>
      <c r="K13" s="7"/>
    </row>
    <row r="14" spans="1:13" x14ac:dyDescent="0.25">
      <c r="A14" s="6"/>
      <c r="B14" s="5"/>
      <c r="C14" s="5"/>
      <c r="D14" s="5"/>
      <c r="E14" s="5"/>
      <c r="F14" s="20"/>
      <c r="G14" s="5"/>
      <c r="H14" s="25">
        <f>SUM(H11:H13)</f>
        <v>7921.6399999999994</v>
      </c>
      <c r="I14" s="20"/>
      <c r="J14" s="20"/>
      <c r="K14" s="7"/>
    </row>
    <row r="15" spans="1:13" ht="15.75" thickBot="1" x14ac:dyDescent="0.3">
      <c r="A15" s="8"/>
      <c r="B15" s="9"/>
      <c r="C15" s="9"/>
      <c r="D15" s="9"/>
      <c r="E15" s="9"/>
      <c r="F15" s="21"/>
      <c r="G15" s="9"/>
      <c r="H15" s="62">
        <f>H10+H14</f>
        <v>17567.86</v>
      </c>
      <c r="I15" s="21"/>
      <c r="J15" s="21"/>
      <c r="K15" s="10"/>
    </row>
    <row r="16" spans="1:13" s="38" customFormat="1" ht="15.75" thickBot="1" x14ac:dyDescent="0.3">
      <c r="A16" s="52" t="s">
        <v>20</v>
      </c>
      <c r="B16" s="53"/>
      <c r="C16" s="53"/>
      <c r="D16" s="53"/>
      <c r="E16" s="53"/>
      <c r="F16" s="53"/>
      <c r="G16" s="53"/>
      <c r="H16" s="53"/>
      <c r="I16" s="53"/>
      <c r="J16" s="53"/>
      <c r="K16" s="54"/>
    </row>
    <row r="17" spans="1:11" s="38" customFormat="1" x14ac:dyDescent="0.25">
      <c r="A17" s="35"/>
      <c r="B17" s="35"/>
      <c r="C17" s="35"/>
      <c r="D17" s="35"/>
      <c r="E17" s="35"/>
      <c r="F17" s="36"/>
      <c r="G17" s="35"/>
      <c r="H17" s="37"/>
      <c r="I17" s="36"/>
      <c r="J17" s="36"/>
      <c r="K17" s="35"/>
    </row>
    <row r="18" spans="1:11" s="38" customFormat="1" x14ac:dyDescent="0.25">
      <c r="A18" s="35"/>
      <c r="B18" s="35"/>
      <c r="C18" s="35"/>
      <c r="D18" s="35"/>
      <c r="E18" s="35"/>
      <c r="F18" s="36"/>
      <c r="G18" s="35"/>
      <c r="H18" s="37"/>
      <c r="I18" s="36"/>
      <c r="J18" s="36"/>
      <c r="K18" s="35"/>
    </row>
    <row r="19" spans="1:11" s="38" customFormat="1" x14ac:dyDescent="0.25">
      <c r="A19" s="35"/>
      <c r="B19" s="35"/>
      <c r="C19" s="35"/>
      <c r="D19" s="35"/>
      <c r="E19" s="35"/>
      <c r="F19" s="36"/>
      <c r="G19" s="35"/>
      <c r="H19" s="37"/>
      <c r="I19" s="36"/>
      <c r="J19" s="36"/>
      <c r="K19" s="35"/>
    </row>
    <row r="20" spans="1:11" s="38" customFormat="1" x14ac:dyDescent="0.25">
      <c r="A20" s="35"/>
      <c r="B20" s="35"/>
      <c r="C20" s="35"/>
      <c r="D20" s="35"/>
      <c r="E20" s="35"/>
      <c r="F20" s="36"/>
      <c r="G20" s="35"/>
      <c r="H20" s="37"/>
      <c r="I20" s="36"/>
      <c r="J20" s="36"/>
      <c r="K20" s="35"/>
    </row>
    <row r="21" spans="1:11" s="38" customFormat="1" x14ac:dyDescent="0.25">
      <c r="A21" s="35"/>
      <c r="B21" s="35"/>
      <c r="C21" s="35"/>
      <c r="D21" s="35"/>
      <c r="E21" s="35"/>
      <c r="F21" s="36"/>
      <c r="G21" s="35"/>
      <c r="H21" s="37"/>
      <c r="I21" s="36"/>
      <c r="J21" s="36"/>
      <c r="K21" s="35"/>
    </row>
    <row r="22" spans="1:11" s="38" customFormat="1" x14ac:dyDescent="0.25">
      <c r="A22" s="35"/>
      <c r="B22" s="35"/>
      <c r="C22" s="35"/>
      <c r="D22" s="35"/>
      <c r="E22" s="35"/>
      <c r="F22" s="36"/>
      <c r="G22" s="35"/>
      <c r="H22" s="37"/>
      <c r="I22" s="36"/>
      <c r="J22" s="36"/>
      <c r="K22" s="35"/>
    </row>
    <row r="23" spans="1:11" s="38" customFormat="1" x14ac:dyDescent="0.25">
      <c r="A23" s="35"/>
      <c r="B23" s="35"/>
      <c r="C23" s="35"/>
      <c r="D23" s="35"/>
      <c r="E23" s="35"/>
      <c r="F23" s="36"/>
      <c r="G23" s="35"/>
      <c r="H23" s="37"/>
      <c r="I23" s="36"/>
      <c r="J23" s="36"/>
      <c r="K23" s="35"/>
    </row>
    <row r="24" spans="1:11" s="38" customFormat="1" x14ac:dyDescent="0.25">
      <c r="A24" s="35"/>
      <c r="B24" s="35"/>
      <c r="C24" s="35"/>
      <c r="D24" s="35"/>
      <c r="E24" s="35"/>
      <c r="F24" s="36"/>
      <c r="G24" s="35"/>
      <c r="H24" s="37"/>
      <c r="I24" s="36"/>
      <c r="J24" s="36"/>
      <c r="K24" s="35"/>
    </row>
    <row r="25" spans="1:11" s="38" customFormat="1" x14ac:dyDescent="0.25">
      <c r="A25" s="35"/>
      <c r="B25" s="35"/>
      <c r="C25" s="35"/>
      <c r="D25" s="35"/>
      <c r="E25" s="35"/>
      <c r="F25" s="36"/>
      <c r="G25" s="35"/>
      <c r="H25" s="37"/>
      <c r="I25" s="36"/>
      <c r="J25" s="36"/>
      <c r="K25" s="35"/>
    </row>
    <row r="26" spans="1:11" s="38" customFormat="1" x14ac:dyDescent="0.25">
      <c r="A26" s="35"/>
      <c r="B26" s="35"/>
      <c r="C26" s="35"/>
      <c r="D26" s="35"/>
      <c r="E26" s="35"/>
      <c r="F26" s="36"/>
      <c r="G26" s="35"/>
      <c r="H26" s="37"/>
      <c r="I26" s="36"/>
      <c r="J26" s="36"/>
      <c r="K26" s="35"/>
    </row>
    <row r="27" spans="1:11" s="38" customFormat="1" x14ac:dyDescent="0.25">
      <c r="A27" s="35"/>
      <c r="B27" s="35"/>
      <c r="C27" s="35"/>
      <c r="D27" s="35"/>
      <c r="E27" s="35"/>
      <c r="F27" s="36"/>
      <c r="G27" s="35"/>
      <c r="H27" s="37"/>
      <c r="I27" s="36"/>
      <c r="J27" s="36"/>
      <c r="K27" s="35"/>
    </row>
    <row r="28" spans="1:11" x14ac:dyDescent="0.25">
      <c r="A28" s="1"/>
      <c r="B28" s="1"/>
      <c r="C28" s="1"/>
      <c r="D28" s="1"/>
      <c r="E28" s="1"/>
      <c r="F28" s="1"/>
      <c r="G28" s="1"/>
      <c r="H28" s="26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26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26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26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26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26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26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26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26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26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26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26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26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26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26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26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26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26"/>
      <c r="I45" s="1"/>
      <c r="J45" s="1"/>
      <c r="K45" s="1"/>
    </row>
  </sheetData>
  <mergeCells count="11">
    <mergeCell ref="A16:K16"/>
    <mergeCell ref="A1:K1"/>
    <mergeCell ref="A5:A6"/>
    <mergeCell ref="B5:B6"/>
    <mergeCell ref="C5:E5"/>
    <mergeCell ref="F5:F6"/>
    <mergeCell ref="G5:G6"/>
    <mergeCell ref="H5:H6"/>
    <mergeCell ref="I5:I6"/>
    <mergeCell ref="J5:J6"/>
    <mergeCell ref="K5:K6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zoomScaleNormal="100" workbookViewId="0">
      <selection activeCell="D20" sqref="D20"/>
    </sheetView>
  </sheetViews>
  <sheetFormatPr defaultRowHeight="15" x14ac:dyDescent="0.25"/>
  <cols>
    <col min="1" max="1" width="33.42578125" customWidth="1"/>
    <col min="2" max="2" width="19.42578125" customWidth="1"/>
    <col min="3" max="3" width="27.140625" customWidth="1"/>
    <col min="4" max="4" width="27.85546875" customWidth="1"/>
    <col min="5" max="5" width="9.5703125" customWidth="1"/>
    <col min="6" max="6" width="13.5703125" customWidth="1"/>
    <col min="8" max="8" width="12" style="23" customWidth="1"/>
    <col min="9" max="9" width="10.28515625" customWidth="1"/>
    <col min="10" max="10" width="10.42578125" customWidth="1"/>
    <col min="11" max="11" width="17.85546875" customWidth="1"/>
  </cols>
  <sheetData>
    <row r="1" spans="1:13" ht="28.5" customHeight="1" x14ac:dyDescent="0.25">
      <c r="A1" s="43" t="s">
        <v>15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2"/>
      <c r="M1" s="2"/>
    </row>
    <row r="2" spans="1:13" ht="27.75" customHeight="1" x14ac:dyDescent="0.3">
      <c r="A2" s="3" t="s">
        <v>24</v>
      </c>
      <c r="F2" s="4" t="s">
        <v>21</v>
      </c>
      <c r="G2" t="s">
        <v>14</v>
      </c>
    </row>
    <row r="3" spans="1:13" ht="18.75" customHeight="1" x14ac:dyDescent="0.25">
      <c r="A3" s="3" t="s">
        <v>70</v>
      </c>
    </row>
    <row r="4" spans="1:13" ht="12" customHeight="1" thickBot="1" x14ac:dyDescent="0.3"/>
    <row r="5" spans="1:13" ht="13.5" customHeight="1" x14ac:dyDescent="0.25">
      <c r="A5" s="44" t="s">
        <v>0</v>
      </c>
      <c r="B5" s="46" t="s">
        <v>1</v>
      </c>
      <c r="C5" s="46" t="s">
        <v>2</v>
      </c>
      <c r="D5" s="46"/>
      <c r="E5" s="46"/>
      <c r="F5" s="46" t="s">
        <v>19</v>
      </c>
      <c r="G5" s="46"/>
      <c r="H5" s="50" t="s">
        <v>12</v>
      </c>
      <c r="I5" s="46" t="s">
        <v>8</v>
      </c>
      <c r="J5" s="46" t="s">
        <v>9</v>
      </c>
      <c r="K5" s="48" t="s">
        <v>10</v>
      </c>
      <c r="L5" s="1"/>
      <c r="M5" s="1"/>
    </row>
    <row r="6" spans="1:13" ht="32.25" customHeight="1" x14ac:dyDescent="0.25">
      <c r="A6" s="64"/>
      <c r="B6" s="55"/>
      <c r="C6" s="39" t="s">
        <v>3</v>
      </c>
      <c r="D6" s="39" t="s">
        <v>4</v>
      </c>
      <c r="E6" s="39" t="s">
        <v>5</v>
      </c>
      <c r="F6" s="55"/>
      <c r="G6" s="55"/>
      <c r="H6" s="56"/>
      <c r="I6" s="55"/>
      <c r="J6" s="55"/>
      <c r="K6" s="57"/>
    </row>
    <row r="7" spans="1:13" x14ac:dyDescent="0.25">
      <c r="A7" s="15" t="s">
        <v>95</v>
      </c>
      <c r="B7" s="5" t="s">
        <v>52</v>
      </c>
      <c r="C7" s="5" t="s">
        <v>30</v>
      </c>
      <c r="D7" s="5" t="s">
        <v>71</v>
      </c>
      <c r="E7" s="5">
        <v>47590831</v>
      </c>
      <c r="F7" s="20">
        <v>44979</v>
      </c>
      <c r="G7" s="5"/>
      <c r="H7" s="25">
        <v>14754</v>
      </c>
      <c r="I7" s="20">
        <v>44964</v>
      </c>
      <c r="J7" s="20">
        <v>45016</v>
      </c>
      <c r="K7" s="41"/>
      <c r="L7" t="s">
        <v>94</v>
      </c>
    </row>
    <row r="8" spans="1:13" x14ac:dyDescent="0.25">
      <c r="A8" s="15" t="s">
        <v>95</v>
      </c>
      <c r="B8" s="5" t="s">
        <v>53</v>
      </c>
      <c r="C8" s="5" t="s">
        <v>30</v>
      </c>
      <c r="D8" s="5" t="s">
        <v>71</v>
      </c>
      <c r="E8" s="5">
        <v>47590831</v>
      </c>
      <c r="F8" s="20">
        <v>44986</v>
      </c>
      <c r="G8" s="5"/>
      <c r="H8" s="25">
        <v>16812.37</v>
      </c>
      <c r="I8" s="20">
        <v>44986</v>
      </c>
      <c r="J8" s="20">
        <v>45046</v>
      </c>
      <c r="K8" s="7"/>
    </row>
    <row r="9" spans="1:13" x14ac:dyDescent="0.25">
      <c r="A9" s="15" t="s">
        <v>95</v>
      </c>
      <c r="B9" s="5" t="s">
        <v>54</v>
      </c>
      <c r="C9" s="5" t="s">
        <v>30</v>
      </c>
      <c r="D9" s="5" t="s">
        <v>71</v>
      </c>
      <c r="E9" s="5">
        <v>47590831</v>
      </c>
      <c r="F9" s="20">
        <v>44986</v>
      </c>
      <c r="G9" s="5"/>
      <c r="H9" s="25">
        <v>7548.18</v>
      </c>
      <c r="I9" s="20">
        <v>44986</v>
      </c>
      <c r="J9" s="20">
        <v>45046</v>
      </c>
      <c r="K9" s="7"/>
    </row>
    <row r="10" spans="1:13" ht="15.75" thickBot="1" x14ac:dyDescent="0.3">
      <c r="A10" s="27"/>
      <c r="B10" s="28"/>
      <c r="C10" s="28"/>
      <c r="D10" s="28"/>
      <c r="E10" s="28"/>
      <c r="F10" s="29"/>
      <c r="G10" s="28"/>
      <c r="H10" s="63">
        <f>SUM(H7:H9)</f>
        <v>39114.550000000003</v>
      </c>
      <c r="I10" s="29"/>
      <c r="J10" s="29"/>
      <c r="K10" s="30"/>
    </row>
    <row r="11" spans="1:13" s="38" customFormat="1" ht="15.75" thickBot="1" x14ac:dyDescent="0.3">
      <c r="A11" s="52" t="s">
        <v>20</v>
      </c>
      <c r="B11" s="53"/>
      <c r="C11" s="53"/>
      <c r="D11" s="53"/>
      <c r="E11" s="53"/>
      <c r="F11" s="53"/>
      <c r="G11" s="53"/>
      <c r="H11" s="53"/>
      <c r="I11" s="53"/>
      <c r="J11" s="53"/>
      <c r="K11" s="54"/>
    </row>
    <row r="12" spans="1:13" s="38" customFormat="1" x14ac:dyDescent="0.25">
      <c r="A12" s="35"/>
      <c r="B12" s="35"/>
      <c r="C12" s="35"/>
      <c r="D12" s="35"/>
      <c r="E12" s="35"/>
      <c r="F12" s="36"/>
      <c r="G12" s="35"/>
      <c r="H12" s="37"/>
      <c r="I12" s="36"/>
      <c r="J12" s="36"/>
      <c r="K12" s="35"/>
    </row>
    <row r="13" spans="1:13" s="38" customFormat="1" x14ac:dyDescent="0.25">
      <c r="A13" s="35"/>
      <c r="B13" s="35"/>
      <c r="C13" s="35"/>
      <c r="D13" s="35"/>
      <c r="E13" s="35"/>
      <c r="F13" s="36"/>
      <c r="G13" s="35"/>
      <c r="H13" s="37"/>
      <c r="I13" s="36"/>
      <c r="J13" s="36"/>
      <c r="K13" s="35"/>
    </row>
    <row r="14" spans="1:13" s="38" customFormat="1" x14ac:dyDescent="0.25">
      <c r="A14" s="35"/>
      <c r="B14" s="35"/>
      <c r="C14" s="35"/>
      <c r="D14" s="35"/>
      <c r="E14" s="35"/>
      <c r="F14" s="36"/>
      <c r="G14" s="35"/>
      <c r="H14" s="37"/>
      <c r="I14" s="36"/>
      <c r="J14" s="36"/>
      <c r="K14" s="35"/>
    </row>
    <row r="15" spans="1:13" s="38" customFormat="1" x14ac:dyDescent="0.25">
      <c r="A15" s="35"/>
      <c r="B15" s="35"/>
      <c r="C15" s="35"/>
      <c r="D15" s="35"/>
      <c r="E15" s="35"/>
      <c r="F15" s="36"/>
      <c r="G15" s="35"/>
      <c r="H15" s="37"/>
      <c r="I15" s="36"/>
      <c r="J15" s="36"/>
      <c r="K15" s="35"/>
    </row>
    <row r="16" spans="1:13" s="38" customFormat="1" x14ac:dyDescent="0.25">
      <c r="A16" s="35"/>
      <c r="B16" s="35"/>
      <c r="C16" s="35"/>
      <c r="D16" s="35"/>
      <c r="E16" s="35"/>
      <c r="F16" s="36"/>
      <c r="G16" s="35"/>
      <c r="H16" s="37"/>
      <c r="I16" s="36"/>
      <c r="J16" s="36"/>
      <c r="K16" s="35"/>
    </row>
    <row r="17" spans="1:11" s="38" customFormat="1" x14ac:dyDescent="0.25">
      <c r="A17" s="35"/>
      <c r="B17" s="35"/>
      <c r="C17" s="35"/>
      <c r="D17" s="35"/>
      <c r="E17" s="35"/>
      <c r="F17" s="36"/>
      <c r="G17" s="35"/>
      <c r="H17" s="37"/>
      <c r="I17" s="36"/>
      <c r="J17" s="36"/>
      <c r="K17" s="35"/>
    </row>
    <row r="18" spans="1:11" s="38" customFormat="1" x14ac:dyDescent="0.25">
      <c r="A18" s="35"/>
      <c r="B18" s="35"/>
      <c r="C18" s="35"/>
      <c r="D18" s="35"/>
      <c r="E18" s="35"/>
      <c r="F18" s="36"/>
      <c r="G18" s="35"/>
      <c r="H18" s="37"/>
      <c r="I18" s="36"/>
      <c r="J18" s="36"/>
      <c r="K18" s="35"/>
    </row>
    <row r="19" spans="1:11" s="38" customFormat="1" x14ac:dyDescent="0.25">
      <c r="A19" s="35"/>
      <c r="B19" s="35"/>
      <c r="C19" s="35"/>
      <c r="D19" s="35"/>
      <c r="E19" s="35"/>
      <c r="F19" s="36"/>
      <c r="G19" s="35"/>
      <c r="H19" s="37"/>
      <c r="I19" s="36"/>
      <c r="J19" s="36"/>
      <c r="K19" s="35"/>
    </row>
    <row r="20" spans="1:11" s="38" customFormat="1" x14ac:dyDescent="0.25">
      <c r="A20" s="35"/>
      <c r="B20" s="35"/>
      <c r="C20" s="35"/>
      <c r="D20" s="35"/>
      <c r="E20" s="35"/>
      <c r="F20" s="36"/>
      <c r="G20" s="35"/>
      <c r="H20" s="37"/>
      <c r="I20" s="36"/>
      <c r="J20" s="36"/>
      <c r="K20" s="35"/>
    </row>
    <row r="21" spans="1:11" s="38" customFormat="1" x14ac:dyDescent="0.25">
      <c r="A21" s="35"/>
      <c r="B21" s="35"/>
      <c r="C21" s="35"/>
      <c r="D21" s="35"/>
      <c r="E21" s="35"/>
      <c r="F21" s="36"/>
      <c r="G21" s="35"/>
      <c r="H21" s="37"/>
      <c r="I21" s="36"/>
      <c r="J21" s="36"/>
      <c r="K21" s="35"/>
    </row>
    <row r="22" spans="1:11" s="38" customFormat="1" x14ac:dyDescent="0.25">
      <c r="A22" s="35"/>
      <c r="B22" s="35"/>
      <c r="C22" s="35"/>
      <c r="D22" s="35"/>
      <c r="E22" s="35"/>
      <c r="F22" s="36"/>
      <c r="G22" s="35"/>
      <c r="H22" s="37"/>
      <c r="I22" s="36"/>
      <c r="J22" s="36"/>
      <c r="K22" s="35"/>
    </row>
    <row r="23" spans="1:11" x14ac:dyDescent="0.25">
      <c r="A23" s="1"/>
      <c r="B23" s="1"/>
      <c r="C23" s="1"/>
      <c r="D23" s="1"/>
      <c r="E23" s="1"/>
      <c r="F23" s="1"/>
      <c r="G23" s="1"/>
      <c r="H23" s="26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26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26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26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26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26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26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26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26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26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26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26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26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26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26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26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26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26"/>
      <c r="I40" s="1"/>
      <c r="J40" s="1"/>
      <c r="K40" s="1"/>
    </row>
  </sheetData>
  <mergeCells count="11">
    <mergeCell ref="A11:K11"/>
    <mergeCell ref="A1:K1"/>
    <mergeCell ref="A5:A6"/>
    <mergeCell ref="B5:B6"/>
    <mergeCell ref="C5:E5"/>
    <mergeCell ref="F5:F6"/>
    <mergeCell ref="G5:G6"/>
    <mergeCell ref="H5:H6"/>
    <mergeCell ref="I5:I6"/>
    <mergeCell ref="J5:J6"/>
    <mergeCell ref="K5:K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zoomScaleNormal="100" workbookViewId="0">
      <selection activeCell="E20" sqref="E20"/>
    </sheetView>
  </sheetViews>
  <sheetFormatPr defaultRowHeight="15" x14ac:dyDescent="0.25"/>
  <cols>
    <col min="1" max="1" width="33.42578125" customWidth="1"/>
    <col min="2" max="2" width="19.42578125" customWidth="1"/>
    <col min="3" max="3" width="27.140625" customWidth="1"/>
    <col min="4" max="4" width="36.28515625" customWidth="1"/>
    <col min="5" max="5" width="9.5703125" customWidth="1"/>
    <col min="6" max="6" width="13.5703125" customWidth="1"/>
    <col min="8" max="8" width="12" style="23" customWidth="1"/>
    <col min="9" max="9" width="10.28515625" customWidth="1"/>
    <col min="10" max="10" width="10.42578125" customWidth="1"/>
    <col min="11" max="11" width="17.85546875" customWidth="1"/>
  </cols>
  <sheetData>
    <row r="1" spans="1:13" ht="28.5" customHeight="1" x14ac:dyDescent="0.25">
      <c r="A1" s="43" t="s">
        <v>15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2"/>
      <c r="M1" s="2"/>
    </row>
    <row r="2" spans="1:13" ht="27.75" customHeight="1" x14ac:dyDescent="0.3">
      <c r="A2" s="3" t="s">
        <v>24</v>
      </c>
      <c r="F2" s="4" t="s">
        <v>21</v>
      </c>
      <c r="G2" t="s">
        <v>14</v>
      </c>
    </row>
    <row r="3" spans="1:13" ht="18.75" customHeight="1" x14ac:dyDescent="0.25">
      <c r="A3" s="3" t="s">
        <v>72</v>
      </c>
    </row>
    <row r="4" spans="1:13" ht="12" customHeight="1" thickBot="1" x14ac:dyDescent="0.3"/>
    <row r="5" spans="1:13" ht="13.5" customHeight="1" x14ac:dyDescent="0.25">
      <c r="A5" s="44" t="s">
        <v>0</v>
      </c>
      <c r="B5" s="46" t="s">
        <v>1</v>
      </c>
      <c r="C5" s="46" t="s">
        <v>2</v>
      </c>
      <c r="D5" s="46"/>
      <c r="E5" s="46"/>
      <c r="F5" s="46" t="s">
        <v>19</v>
      </c>
      <c r="G5" s="46"/>
      <c r="H5" s="50" t="s">
        <v>12</v>
      </c>
      <c r="I5" s="46" t="s">
        <v>8</v>
      </c>
      <c r="J5" s="46" t="s">
        <v>9</v>
      </c>
      <c r="K5" s="48" t="s">
        <v>10</v>
      </c>
      <c r="L5" s="1"/>
      <c r="M5" s="1"/>
    </row>
    <row r="6" spans="1:13" ht="32.25" customHeight="1" thickBot="1" x14ac:dyDescent="0.3">
      <c r="A6" s="45"/>
      <c r="B6" s="47"/>
      <c r="C6" s="19" t="s">
        <v>3</v>
      </c>
      <c r="D6" s="19" t="s">
        <v>4</v>
      </c>
      <c r="E6" s="19" t="s">
        <v>5</v>
      </c>
      <c r="F6" s="47"/>
      <c r="G6" s="47"/>
      <c r="H6" s="51"/>
      <c r="I6" s="47"/>
      <c r="J6" s="47"/>
      <c r="K6" s="49"/>
    </row>
    <row r="7" spans="1:13" ht="15.75" thickTop="1" x14ac:dyDescent="0.25">
      <c r="A7" s="15" t="s">
        <v>91</v>
      </c>
      <c r="B7" s="5" t="s">
        <v>55</v>
      </c>
      <c r="C7" s="5" t="s">
        <v>28</v>
      </c>
      <c r="D7" s="28" t="s">
        <v>69</v>
      </c>
      <c r="E7" s="28">
        <v>36621838</v>
      </c>
      <c r="F7" s="20">
        <v>44950</v>
      </c>
      <c r="G7" s="5"/>
      <c r="H7" s="25">
        <v>2513.31</v>
      </c>
      <c r="I7" s="20">
        <v>44950</v>
      </c>
      <c r="J7" s="20">
        <v>44957</v>
      </c>
      <c r="K7" s="18"/>
      <c r="L7" t="s">
        <v>90</v>
      </c>
    </row>
    <row r="8" spans="1:13" x14ac:dyDescent="0.25">
      <c r="A8" s="15" t="s">
        <v>91</v>
      </c>
      <c r="B8" s="5" t="s">
        <v>56</v>
      </c>
      <c r="C8" s="5" t="s">
        <v>28</v>
      </c>
      <c r="D8" s="28" t="s">
        <v>69</v>
      </c>
      <c r="E8" s="28">
        <v>36621838</v>
      </c>
      <c r="F8" s="20">
        <v>44986</v>
      </c>
      <c r="G8" s="5"/>
      <c r="H8" s="25">
        <v>11427.78</v>
      </c>
      <c r="I8" s="20">
        <v>44958</v>
      </c>
      <c r="J8" s="20">
        <v>44985</v>
      </c>
      <c r="K8" s="7"/>
    </row>
    <row r="9" spans="1:13" x14ac:dyDescent="0.25">
      <c r="A9" s="15" t="s">
        <v>91</v>
      </c>
      <c r="B9" s="5" t="s">
        <v>57</v>
      </c>
      <c r="C9" s="5" t="s">
        <v>28</v>
      </c>
      <c r="D9" s="28" t="s">
        <v>69</v>
      </c>
      <c r="E9" s="28">
        <v>36621838</v>
      </c>
      <c r="F9" s="20">
        <v>44986</v>
      </c>
      <c r="G9" s="5"/>
      <c r="H9" s="25">
        <v>3034.84</v>
      </c>
      <c r="I9" s="20">
        <v>44986</v>
      </c>
      <c r="J9" s="20">
        <v>45016</v>
      </c>
      <c r="K9" s="7"/>
    </row>
    <row r="10" spans="1:13" ht="15.75" thickBot="1" x14ac:dyDescent="0.3">
      <c r="A10" s="6"/>
      <c r="B10" s="5"/>
      <c r="C10" s="5"/>
      <c r="D10" s="5"/>
      <c r="E10" s="5"/>
      <c r="F10" s="20"/>
      <c r="G10" s="5"/>
      <c r="H10" s="58">
        <f>SUM(H7:H9)</f>
        <v>16975.93</v>
      </c>
      <c r="I10" s="20"/>
      <c r="J10" s="20"/>
      <c r="K10" s="7"/>
    </row>
    <row r="11" spans="1:13" ht="15.75" thickBot="1" x14ac:dyDescent="0.3">
      <c r="A11" s="52" t="s">
        <v>20</v>
      </c>
      <c r="B11" s="53"/>
      <c r="C11" s="53"/>
      <c r="D11" s="53"/>
      <c r="E11" s="53"/>
      <c r="F11" s="53"/>
      <c r="G11" s="53"/>
      <c r="H11" s="53"/>
      <c r="I11" s="53"/>
      <c r="J11" s="53"/>
      <c r="K11" s="54"/>
    </row>
    <row r="12" spans="1:13" x14ac:dyDescent="0.25">
      <c r="A12" s="1"/>
      <c r="B12" s="1"/>
      <c r="C12" s="1"/>
      <c r="D12" s="1"/>
      <c r="E12" s="1"/>
      <c r="F12" s="1"/>
      <c r="G12" s="1"/>
      <c r="H12" s="26"/>
      <c r="I12" s="1"/>
      <c r="J12" s="1"/>
      <c r="K12" s="1"/>
    </row>
    <row r="13" spans="1:13" x14ac:dyDescent="0.25">
      <c r="A13" s="1"/>
      <c r="B13" s="1"/>
      <c r="C13" s="1"/>
      <c r="D13" s="1"/>
      <c r="E13" s="1"/>
      <c r="F13" s="1"/>
      <c r="G13" s="1"/>
      <c r="H13" s="26"/>
      <c r="I13" s="1"/>
      <c r="J13" s="1"/>
      <c r="K13" s="1"/>
    </row>
    <row r="14" spans="1:13" x14ac:dyDescent="0.25">
      <c r="A14" s="1"/>
      <c r="B14" s="1"/>
      <c r="C14" s="1"/>
      <c r="D14" s="1"/>
      <c r="E14" s="1"/>
      <c r="F14" s="1"/>
      <c r="G14" s="1"/>
      <c r="H14" s="26"/>
      <c r="I14" s="1"/>
      <c r="J14" s="1"/>
      <c r="K14" s="1"/>
    </row>
    <row r="15" spans="1:13" x14ac:dyDescent="0.25">
      <c r="A15" s="1"/>
      <c r="B15" s="1"/>
      <c r="C15" s="1"/>
      <c r="D15" s="1"/>
      <c r="E15" s="1"/>
      <c r="F15" s="1"/>
      <c r="G15" s="1"/>
      <c r="H15" s="26"/>
      <c r="I15" s="1"/>
      <c r="J15" s="1"/>
      <c r="K15" s="1"/>
    </row>
    <row r="16" spans="1:13" x14ac:dyDescent="0.25">
      <c r="A16" s="1"/>
      <c r="B16" s="1"/>
      <c r="C16" s="1"/>
      <c r="D16" s="1"/>
      <c r="E16" s="1"/>
      <c r="F16" s="1"/>
      <c r="G16" s="1"/>
      <c r="H16" s="26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26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26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26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26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26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26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26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26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26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26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26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26"/>
      <c r="I28" s="1"/>
      <c r="J28" s="1"/>
      <c r="K28" s="1"/>
    </row>
  </sheetData>
  <mergeCells count="11">
    <mergeCell ref="A11:K11"/>
    <mergeCell ref="A1:K1"/>
    <mergeCell ref="A5:A6"/>
    <mergeCell ref="B5:B6"/>
    <mergeCell ref="C5:E5"/>
    <mergeCell ref="F5:F6"/>
    <mergeCell ref="G5:G6"/>
    <mergeCell ref="H5:H6"/>
    <mergeCell ref="I5:I6"/>
    <mergeCell ref="J5:J6"/>
    <mergeCell ref="K5:K6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Príklad vyplnenia</vt:lpstr>
      <vt:lpstr>PČ-02 Ratková</vt:lpstr>
      <vt:lpstr>PČ-04 Tornaľa</vt:lpstr>
      <vt:lpstr>PČ-06 Revúca</vt:lpstr>
      <vt:lpstr>PČ-08 Klenovec</vt:lpstr>
      <vt:lpstr>PČ-09 Hnúšťa</vt:lpstr>
      <vt:lpstr>PČ-10R. Sobota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robert.musinka</dc:creator>
  <cp:lastModifiedBy>peter.fedor</cp:lastModifiedBy>
  <cp:lastPrinted>2023-04-21T11:43:59Z</cp:lastPrinted>
  <dcterms:created xsi:type="dcterms:W3CDTF">2013-04-05T05:46:39Z</dcterms:created>
  <dcterms:modified xsi:type="dcterms:W3CDTF">2023-04-21T11:44:00Z</dcterms:modified>
</cp:coreProperties>
</file>