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.mika\Documents\PRZETARGI ZAMÓWIENIA\Przetarg na usł. leśne - 2023\Materiały przetarg 2023\"/>
    </mc:Choice>
  </mc:AlternateContent>
  <bookViews>
    <workbookView xWindow="0" yWindow="0" windowWidth="13308" windowHeight="12504"/>
  </bookViews>
  <sheets>
    <sheet name="pak.II" sheetId="9" r:id="rId1"/>
    <sheet name="pak.II_cz.1" sheetId="1" r:id="rId2"/>
    <sheet name="pak.II_cz.2" sheetId="2" r:id="rId3"/>
    <sheet name="pak.II_cz.3" sheetId="3" r:id="rId4"/>
    <sheet name="pak.II_cz.4" sheetId="4" r:id="rId5"/>
    <sheet name="pak.II_cz.5" sheetId="5" r:id="rId6"/>
    <sheet name="pak.II_cz.6" sheetId="6" r:id="rId7"/>
    <sheet name="pak.II_cz.7" sheetId="7" r:id="rId8"/>
    <sheet name="pak.II_cz.8" sheetId="8" r:id="rId9"/>
  </sheets>
  <definedNames>
    <definedName name="_xlnm.Print_Area" localSheetId="0">pak.II!$A$1:$AI$66</definedName>
    <definedName name="_xlnm.Print_Area" localSheetId="1">pak.II_cz.1!$A$1:$AI$113</definedName>
    <definedName name="_xlnm.Print_Area" localSheetId="2">pak.II_cz.2!$A$1:$AI$104</definedName>
    <definedName name="_xlnm.Print_Area" localSheetId="3">pak.II_cz.3!$A$1:$AI$107</definedName>
    <definedName name="_xlnm.Print_Area" localSheetId="4">pak.II_cz.4!$A$1:$AI$109</definedName>
    <definedName name="_xlnm.Print_Area" localSheetId="5">pak.II_cz.5!$A$1:$AI$114</definedName>
    <definedName name="_xlnm.Print_Area" localSheetId="8">pak.II_cz.8!$A$1:$AH$101</definedName>
  </definedNames>
  <calcPr calcId="152511"/>
</workbook>
</file>

<file path=xl/calcChain.xml><?xml version="1.0" encoding="utf-8"?>
<calcChain xmlns="http://schemas.openxmlformats.org/spreadsheetml/2006/main">
  <c r="O39" i="7" l="1"/>
  <c r="O38" i="7"/>
  <c r="S32" i="7"/>
  <c r="X32" i="7" l="1"/>
  <c r="Z32" i="7" s="1"/>
  <c r="S37" i="8" l="1"/>
  <c r="S32" i="8"/>
  <c r="X32" i="8" l="1"/>
  <c r="Z32" i="8" s="1"/>
  <c r="X37" i="8"/>
  <c r="Z37" i="8" s="1"/>
  <c r="S45" i="8"/>
  <c r="S46" i="8"/>
  <c r="S44" i="8"/>
  <c r="X44" i="8" s="1"/>
  <c r="S42" i="8"/>
  <c r="X42" i="8" s="1"/>
  <c r="S52" i="6"/>
  <c r="X52" i="6" s="1"/>
  <c r="Z52" i="6" s="1"/>
  <c r="S47" i="6"/>
  <c r="X42" i="6"/>
  <c r="S42" i="6"/>
  <c r="Z42" i="6" s="1"/>
  <c r="S37" i="6"/>
  <c r="S32" i="6"/>
  <c r="O73" i="6"/>
  <c r="S70" i="6"/>
  <c r="S71" i="6"/>
  <c r="S69" i="6"/>
  <c r="S68" i="6"/>
  <c r="X67" i="6"/>
  <c r="Z67" i="6" s="1"/>
  <c r="S67" i="6"/>
  <c r="S66" i="6"/>
  <c r="S64" i="6"/>
  <c r="S63" i="6"/>
  <c r="S62" i="6"/>
  <c r="S61" i="6"/>
  <c r="S60" i="6"/>
  <c r="S59" i="6"/>
  <c r="S58" i="6"/>
  <c r="S57" i="6"/>
  <c r="O76" i="5"/>
  <c r="O75" i="5"/>
  <c r="X32" i="5"/>
  <c r="S32" i="5"/>
  <c r="Z32" i="5" s="1"/>
  <c r="S37" i="5"/>
  <c r="X42" i="5"/>
  <c r="S42" i="5"/>
  <c r="Z42" i="5" s="1"/>
  <c r="S47" i="5"/>
  <c r="S52" i="5"/>
  <c r="X52" i="5" s="1"/>
  <c r="Z52" i="5" s="1"/>
  <c r="S72" i="5"/>
  <c r="Z57" i="5"/>
  <c r="X57" i="5"/>
  <c r="S57" i="5"/>
  <c r="S58" i="5"/>
  <c r="X59" i="5"/>
  <c r="S59" i="5"/>
  <c r="Z59" i="5" s="1"/>
  <c r="S60" i="5"/>
  <c r="S61" i="5"/>
  <c r="S62" i="5"/>
  <c r="X63" i="5"/>
  <c r="Z63" i="5" s="1"/>
  <c r="S63" i="5"/>
  <c r="S64" i="5"/>
  <c r="S65" i="5"/>
  <c r="S66" i="5"/>
  <c r="X66" i="5" s="1"/>
  <c r="Z66" i="5" s="1"/>
  <c r="S68" i="5"/>
  <c r="S69" i="5"/>
  <c r="S70" i="5"/>
  <c r="S71" i="5"/>
  <c r="S73" i="5"/>
  <c r="S47" i="4"/>
  <c r="S42" i="4"/>
  <c r="S37" i="4"/>
  <c r="S32" i="4"/>
  <c r="X32" i="4" s="1"/>
  <c r="Z32" i="4" s="1"/>
  <c r="S67" i="4"/>
  <c r="S52" i="4"/>
  <c r="S53" i="4"/>
  <c r="X53" i="4" s="1"/>
  <c r="X54" i="4"/>
  <c r="Z54" i="4" s="1"/>
  <c r="S54" i="4"/>
  <c r="X55" i="4"/>
  <c r="Z55" i="4" s="1"/>
  <c r="S55" i="4"/>
  <c r="S56" i="4"/>
  <c r="S57" i="4"/>
  <c r="X57" i="4" s="1"/>
  <c r="Z57" i="4" s="1"/>
  <c r="S58" i="4"/>
  <c r="O70" i="4" s="1"/>
  <c r="S59" i="4"/>
  <c r="S60" i="4"/>
  <c r="X60" i="4" s="1"/>
  <c r="S61" i="4"/>
  <c r="X61" i="4" s="1"/>
  <c r="Z61" i="4" s="1"/>
  <c r="S63" i="4"/>
  <c r="S64" i="4"/>
  <c r="S65" i="4"/>
  <c r="S66" i="4"/>
  <c r="S68" i="4"/>
  <c r="X68" i="4" s="1"/>
  <c r="Z68" i="4" s="1"/>
  <c r="S47" i="3"/>
  <c r="S42" i="3"/>
  <c r="X37" i="3"/>
  <c r="S37" i="3"/>
  <c r="Z37" i="3" s="1"/>
  <c r="S32" i="3"/>
  <c r="O68" i="3"/>
  <c r="S66" i="3"/>
  <c r="S65" i="3"/>
  <c r="S64" i="3"/>
  <c r="S63" i="3"/>
  <c r="X62" i="3"/>
  <c r="S62" i="3"/>
  <c r="Z62" i="3" s="1"/>
  <c r="S61" i="3"/>
  <c r="S60" i="3"/>
  <c r="S58" i="3"/>
  <c r="S57" i="3"/>
  <c r="X57" i="3" s="1"/>
  <c r="X56" i="3"/>
  <c r="S56" i="3"/>
  <c r="Z56" i="3" s="1"/>
  <c r="S55" i="3"/>
  <c r="S54" i="3"/>
  <c r="S53" i="3"/>
  <c r="S52" i="3"/>
  <c r="O66" i="2"/>
  <c r="O65" i="2"/>
  <c r="S62" i="2"/>
  <c r="X62" i="2" s="1"/>
  <c r="S63" i="2"/>
  <c r="S61" i="2"/>
  <c r="X61" i="2" s="1"/>
  <c r="Z61" i="2" s="1"/>
  <c r="S60" i="2"/>
  <c r="S59" i="2"/>
  <c r="S58" i="2"/>
  <c r="S57" i="2"/>
  <c r="S56" i="2"/>
  <c r="S54" i="2"/>
  <c r="S53" i="2"/>
  <c r="S52" i="2"/>
  <c r="S51" i="2"/>
  <c r="S50" i="2"/>
  <c r="X49" i="2"/>
  <c r="Z49" i="2" s="1"/>
  <c r="S49" i="2"/>
  <c r="S48" i="2"/>
  <c r="X48" i="2" s="1"/>
  <c r="Z48" i="2" s="1"/>
  <c r="S47" i="2"/>
  <c r="X42" i="2"/>
  <c r="S42" i="2"/>
  <c r="Z42" i="2" s="1"/>
  <c r="S37" i="2"/>
  <c r="S32" i="2"/>
  <c r="O74" i="1"/>
  <c r="S36" i="7"/>
  <c r="S35" i="7"/>
  <c r="S34" i="7"/>
  <c r="S33" i="7"/>
  <c r="S31" i="7"/>
  <c r="X31" i="7" s="1"/>
  <c r="S30" i="7"/>
  <c r="S60" i="8"/>
  <c r="X60" i="8" s="1"/>
  <c r="S59" i="8"/>
  <c r="S58" i="8"/>
  <c r="S57" i="8"/>
  <c r="X57" i="8" s="1"/>
  <c r="S56" i="8"/>
  <c r="X56" i="8" s="1"/>
  <c r="Z56" i="8" s="1"/>
  <c r="S55" i="8"/>
  <c r="S54" i="8"/>
  <c r="X54" i="8" s="1"/>
  <c r="Z54" i="8" s="1"/>
  <c r="S53" i="8"/>
  <c r="S52" i="8"/>
  <c r="S51" i="8"/>
  <c r="S50" i="8"/>
  <c r="S49" i="8"/>
  <c r="S40" i="8"/>
  <c r="X40" i="8" s="1"/>
  <c r="Z40" i="8" s="1"/>
  <c r="S43" i="8"/>
  <c r="S41" i="8"/>
  <c r="X41" i="8" s="1"/>
  <c r="S48" i="8"/>
  <c r="S47" i="8"/>
  <c r="S65" i="6"/>
  <c r="S67" i="5"/>
  <c r="S62" i="4"/>
  <c r="S59" i="3"/>
  <c r="S55" i="2"/>
  <c r="X55" i="2" s="1"/>
  <c r="Z55" i="2" s="1"/>
  <c r="S66" i="1"/>
  <c r="S72" i="1"/>
  <c r="X72" i="1" s="1"/>
  <c r="S70" i="1"/>
  <c r="X70" i="1" s="1"/>
  <c r="S69" i="1"/>
  <c r="S68" i="1"/>
  <c r="X68" i="1" s="1"/>
  <c r="S67" i="1"/>
  <c r="S65" i="1"/>
  <c r="S64" i="1"/>
  <c r="S63" i="1"/>
  <c r="S62" i="1"/>
  <c r="S61" i="1"/>
  <c r="S60" i="1"/>
  <c r="S71" i="1"/>
  <c r="S59" i="1"/>
  <c r="S58" i="1"/>
  <c r="S57" i="1"/>
  <c r="X57" i="1" s="1"/>
  <c r="Z57" i="1" s="1"/>
  <c r="S52" i="1"/>
  <c r="S47" i="1"/>
  <c r="S42" i="1"/>
  <c r="S37" i="1"/>
  <c r="S32" i="1"/>
  <c r="X32" i="1" s="1"/>
  <c r="S56" i="6"/>
  <c r="S55" i="6"/>
  <c r="S56" i="5"/>
  <c r="S55" i="5"/>
  <c r="S51" i="4"/>
  <c r="S50" i="4"/>
  <c r="S51" i="3"/>
  <c r="S50" i="3"/>
  <c r="S46" i="2"/>
  <c r="S45" i="2"/>
  <c r="S56" i="1"/>
  <c r="S55" i="1"/>
  <c r="O62" i="8" l="1"/>
  <c r="X55" i="8"/>
  <c r="Z55" i="8" s="1"/>
  <c r="Z57" i="8"/>
  <c r="X52" i="8"/>
  <c r="Z52" i="8" s="1"/>
  <c r="X45" i="8"/>
  <c r="Z45" i="8" s="1"/>
  <c r="X46" i="8"/>
  <c r="Z46" i="8" s="1"/>
  <c r="Z44" i="8"/>
  <c r="Z42" i="8"/>
  <c r="X47" i="6"/>
  <c r="Z47" i="6" s="1"/>
  <c r="X37" i="6"/>
  <c r="Z37" i="6" s="1"/>
  <c r="X32" i="6"/>
  <c r="Z32" i="6" s="1"/>
  <c r="X70" i="6"/>
  <c r="Z70" i="6" s="1"/>
  <c r="Z71" i="6"/>
  <c r="X71" i="6"/>
  <c r="X69" i="6"/>
  <c r="Z69" i="6" s="1"/>
  <c r="X68" i="6"/>
  <c r="Z68" i="6" s="1"/>
  <c r="X66" i="6"/>
  <c r="Z66" i="6" s="1"/>
  <c r="X64" i="6"/>
  <c r="Z64" i="6" s="1"/>
  <c r="Z63" i="6"/>
  <c r="X63" i="6"/>
  <c r="X62" i="6"/>
  <c r="Z62" i="6" s="1"/>
  <c r="X61" i="6"/>
  <c r="Z61" i="6" s="1"/>
  <c r="X60" i="6"/>
  <c r="Z60" i="6" s="1"/>
  <c r="X59" i="6"/>
  <c r="Z59" i="6" s="1"/>
  <c r="X58" i="6"/>
  <c r="Z58" i="6" s="1"/>
  <c r="X57" i="6"/>
  <c r="Z57" i="6" s="1"/>
  <c r="X37" i="5"/>
  <c r="Z37" i="5" s="1"/>
  <c r="X47" i="5"/>
  <c r="Z47" i="5" s="1"/>
  <c r="X72" i="5"/>
  <c r="Z72" i="5" s="1"/>
  <c r="X58" i="5"/>
  <c r="Z58" i="5" s="1"/>
  <c r="Z60" i="5"/>
  <c r="X60" i="5"/>
  <c r="X61" i="5"/>
  <c r="Z61" i="5" s="1"/>
  <c r="Z62" i="5"/>
  <c r="X62" i="5"/>
  <c r="X64" i="5"/>
  <c r="Z64" i="5" s="1"/>
  <c r="X65" i="5"/>
  <c r="Z65" i="5" s="1"/>
  <c r="X68" i="5"/>
  <c r="Z68" i="5" s="1"/>
  <c r="X69" i="5"/>
  <c r="Z69" i="5" s="1"/>
  <c r="X70" i="5"/>
  <c r="Z70" i="5" s="1"/>
  <c r="X71" i="5"/>
  <c r="Z71" i="5" s="1"/>
  <c r="X73" i="5"/>
  <c r="Z73" i="5" s="1"/>
  <c r="X47" i="4"/>
  <c r="Z47" i="4" s="1"/>
  <c r="X42" i="4"/>
  <c r="Z42" i="4" s="1"/>
  <c r="X37" i="4"/>
  <c r="Z37" i="4" s="1"/>
  <c r="X67" i="4"/>
  <c r="Z67" i="4" s="1"/>
  <c r="Z52" i="4"/>
  <c r="X52" i="4"/>
  <c r="Z53" i="4"/>
  <c r="X56" i="4"/>
  <c r="Z56" i="4" s="1"/>
  <c r="X58" i="4"/>
  <c r="Z58" i="4" s="1"/>
  <c r="X59" i="4"/>
  <c r="Z59" i="4" s="1"/>
  <c r="Z60" i="4"/>
  <c r="X63" i="4"/>
  <c r="Z63" i="4" s="1"/>
  <c r="X64" i="4"/>
  <c r="Z64" i="4" s="1"/>
  <c r="X65" i="4"/>
  <c r="Z65" i="4" s="1"/>
  <c r="X66" i="4"/>
  <c r="Z66" i="4" s="1"/>
  <c r="X47" i="3"/>
  <c r="Z47" i="3" s="1"/>
  <c r="X42" i="3"/>
  <c r="Z42" i="3" s="1"/>
  <c r="X32" i="3"/>
  <c r="Z32" i="3" s="1"/>
  <c r="Z57" i="3"/>
  <c r="X66" i="3"/>
  <c r="Z66" i="3" s="1"/>
  <c r="X65" i="3"/>
  <c r="Z65" i="3" s="1"/>
  <c r="X64" i="3"/>
  <c r="Z64" i="3" s="1"/>
  <c r="X63" i="3"/>
  <c r="Z63" i="3" s="1"/>
  <c r="X61" i="3"/>
  <c r="Z61" i="3" s="1"/>
  <c r="X60" i="3"/>
  <c r="Z60" i="3" s="1"/>
  <c r="X58" i="3"/>
  <c r="Z58" i="3" s="1"/>
  <c r="X55" i="3"/>
  <c r="Z55" i="3" s="1"/>
  <c r="Z54" i="3"/>
  <c r="X54" i="3"/>
  <c r="X53" i="3"/>
  <c r="Z53" i="3" s="1"/>
  <c r="X52" i="3"/>
  <c r="Z52" i="3" s="1"/>
  <c r="Z62" i="2"/>
  <c r="X63" i="2"/>
  <c r="Z63" i="2" s="1"/>
  <c r="X60" i="2"/>
  <c r="Z60" i="2" s="1"/>
  <c r="X59" i="2"/>
  <c r="Z59" i="2" s="1"/>
  <c r="X58" i="2"/>
  <c r="Z58" i="2" s="1"/>
  <c r="X57" i="2"/>
  <c r="Z57" i="2" s="1"/>
  <c r="X56" i="2"/>
  <c r="Z56" i="2" s="1"/>
  <c r="X54" i="2"/>
  <c r="Z54" i="2" s="1"/>
  <c r="X53" i="2"/>
  <c r="Z53" i="2" s="1"/>
  <c r="X52" i="2"/>
  <c r="Z52" i="2" s="1"/>
  <c r="X51" i="2"/>
  <c r="Z51" i="2" s="1"/>
  <c r="X50" i="2"/>
  <c r="Z50" i="2" s="1"/>
  <c r="Z47" i="2"/>
  <c r="X47" i="2"/>
  <c r="X37" i="2"/>
  <c r="Z37" i="2" s="1"/>
  <c r="X32" i="2"/>
  <c r="Z32" i="2" s="1"/>
  <c r="X36" i="7"/>
  <c r="Z36" i="7" s="1"/>
  <c r="X35" i="7"/>
  <c r="Z35" i="7" s="1"/>
  <c r="X34" i="7"/>
  <c r="Z34" i="7" s="1"/>
  <c r="X33" i="7"/>
  <c r="Z33" i="7" s="1"/>
  <c r="Z31" i="7"/>
  <c r="X30" i="7"/>
  <c r="Z30" i="7" s="1"/>
  <c r="Z60" i="8"/>
  <c r="X59" i="8"/>
  <c r="Z59" i="8" s="1"/>
  <c r="X58" i="8"/>
  <c r="Z58" i="8" s="1"/>
  <c r="X53" i="8"/>
  <c r="Z53" i="8" s="1"/>
  <c r="X51" i="8"/>
  <c r="Z51" i="8" s="1"/>
  <c r="X50" i="8"/>
  <c r="Z50" i="8" s="1"/>
  <c r="X49" i="8"/>
  <c r="Z49" i="8" s="1"/>
  <c r="X43" i="8"/>
  <c r="Z43" i="8" s="1"/>
  <c r="Z41" i="8"/>
  <c r="X48" i="8"/>
  <c r="Z48" i="8" s="1"/>
  <c r="X47" i="8"/>
  <c r="Z47" i="8" s="1"/>
  <c r="X65" i="6"/>
  <c r="Z65" i="6" s="1"/>
  <c r="X67" i="5"/>
  <c r="Z67" i="5" s="1"/>
  <c r="X62" i="4"/>
  <c r="Z62" i="4" s="1"/>
  <c r="X59" i="3"/>
  <c r="Z59" i="3" s="1"/>
  <c r="X66" i="1"/>
  <c r="Z66" i="1" s="1"/>
  <c r="Z72" i="1"/>
  <c r="Z70" i="1"/>
  <c r="X69" i="1"/>
  <c r="Z69" i="1" s="1"/>
  <c r="Z68" i="1"/>
  <c r="X67" i="1"/>
  <c r="Z67" i="1" s="1"/>
  <c r="X65" i="1"/>
  <c r="Z65" i="1" s="1"/>
  <c r="X64" i="1"/>
  <c r="Z64" i="1" s="1"/>
  <c r="X63" i="1"/>
  <c r="Z63" i="1" s="1"/>
  <c r="X62" i="1"/>
  <c r="Z62" i="1" s="1"/>
  <c r="Z61" i="1"/>
  <c r="X61" i="1"/>
  <c r="X60" i="1"/>
  <c r="Z60" i="1" s="1"/>
  <c r="X71" i="1"/>
  <c r="Z71" i="1" s="1"/>
  <c r="X59" i="1"/>
  <c r="Z59" i="1" s="1"/>
  <c r="X58" i="1"/>
  <c r="Z58" i="1" s="1"/>
  <c r="X52" i="1"/>
  <c r="Z52" i="1" s="1"/>
  <c r="X47" i="1"/>
  <c r="Z47" i="1" s="1"/>
  <c r="X42" i="1"/>
  <c r="Z42" i="1" s="1"/>
  <c r="X37" i="1"/>
  <c r="Z37" i="1" s="1"/>
  <c r="Z32" i="1"/>
  <c r="O75" i="1" s="1"/>
  <c r="X55" i="6"/>
  <c r="Z55" i="6" s="1"/>
  <c r="X56" i="6"/>
  <c r="Z56" i="6" s="1"/>
  <c r="X55" i="5"/>
  <c r="Z55" i="5" s="1"/>
  <c r="X56" i="5"/>
  <c r="Z56" i="5" s="1"/>
  <c r="X50" i="4"/>
  <c r="Z50" i="4" s="1"/>
  <c r="X51" i="4"/>
  <c r="Z51" i="4" s="1"/>
  <c r="X50" i="3"/>
  <c r="Z50" i="3" s="1"/>
  <c r="X51" i="3"/>
  <c r="Z51" i="3" s="1"/>
  <c r="X45" i="2"/>
  <c r="Z45" i="2" s="1"/>
  <c r="X46" i="2"/>
  <c r="Z46" i="2" s="1"/>
  <c r="X55" i="1"/>
  <c r="Z55" i="1" s="1"/>
  <c r="X56" i="1"/>
  <c r="Z56" i="1" s="1"/>
  <c r="O63" i="8" l="1"/>
  <c r="O74" i="6"/>
  <c r="O71" i="4"/>
  <c r="O69" i="3"/>
</calcChain>
</file>

<file path=xl/sharedStrings.xml><?xml version="1.0" encoding="utf-8"?>
<sst xmlns="http://schemas.openxmlformats.org/spreadsheetml/2006/main" count="1343" uniqueCount="208">
  <si>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</si>
  <si>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</si>
  <si>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</si>
  <si>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</si>
  <si>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</si>
  <si>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</si>
  <si>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</si>
  <si>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</si>
  <si>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</si>
  <si>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</si>
  <si>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</si>
  <si>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</si>
  <si>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</si>
  <si>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</si>
  <si>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</si>
  <si>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</si>
  <si>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</si>
  <si>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</si>
  <si>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</si>
  <si>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66</t>
  </si>
  <si>
    <t>KOP-ROW</t>
  </si>
  <si>
    <t>Wykopy ziemne o różnych przekrojach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</si>
  <si>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</si>
  <si>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</si>
  <si>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</si>
  <si>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</si>
  <si>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</si>
  <si>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</si>
  <si>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</si>
  <si>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</si>
  <si>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</si>
  <si>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</si>
  <si>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</si>
  <si>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</si>
  <si>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</si>
  <si>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</si>
  <si>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</si>
  <si>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</si>
  <si>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</si>
  <si>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</si>
  <si>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</si>
  <si>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</si>
  <si>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</si>
  <si>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</si>
  <si>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</si>
  <si>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112</t>
  </si>
  <si>
    <t>CW-W</t>
  </si>
  <si>
    <t>Czyszczenia wczesne</t>
  </si>
  <si>
    <t>116</t>
  </si>
  <si>
    <t>CP-W</t>
  </si>
  <si>
    <t>Czyszczenia późne</t>
  </si>
  <si>
    <t>131</t>
  </si>
  <si>
    <t>PUŁ-RYJ</t>
  </si>
  <si>
    <t>Wykładanie pułapek na ryjkowce - dołki chwytne, wałki itp.</t>
  </si>
  <si>
    <t>SZT</t>
  </si>
  <si>
    <t>134</t>
  </si>
  <si>
    <t>SZUK-OWAD</t>
  </si>
  <si>
    <t>Próbne poszukiwania owadów w ściółce</t>
  </si>
  <si>
    <t>139</t>
  </si>
  <si>
    <t>GRODZ-SN</t>
  </si>
  <si>
    <t>Grodzenie upraw przed zwierzyną siatką</t>
  </si>
  <si>
    <t>HM</t>
  </si>
  <si>
    <t>159</t>
  </si>
  <si>
    <t>KONTR-RYJ</t>
  </si>
  <si>
    <t>Kontrola i utrzymanie pułapek w sprawności, wybieranie i usuwanie ryjkowców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</si>
  <si>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</si>
  <si>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</si>
  <si>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</si>
  <si>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</si>
  <si>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</si>
  <si>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</si>
  <si>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</si>
  <si>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</si>
  <si>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</si>
  <si>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</si>
  <si>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</si>
  <si>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</si>
  <si>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Herby</t>
  </si>
  <si>
    <t xml:space="preserve">42-284 Herby; Lubliniecka;6                 </t>
  </si>
  <si>
    <t>Odpowiadając na ogłoszenie o przetargu nieograniczonym na „Wykonywanie usług z zakresu gospodarki leśnej na terenie Nadleśnictwa Herby w roku 2023''  składamy niniejszym ofertę na pakiet Pakiet II. cz.1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</si>
  <si>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</si>
  <si>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</si>
  <si>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</si>
  <si>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</si>
  <si>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</si>
  <si>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</si>
  <si>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</si>
  <si>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</si>
  <si>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</si>
  <si>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</si>
  <si>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</si>
  <si>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</si>
  <si>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</si>
  <si>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</si>
  <si>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</si>
  <si>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</si>
  <si>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</si>
  <si>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</si>
  <si>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</si>
  <si>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Herby w roku 2023''  składamy niniejszym ofertę na pakiet Pakiet II. cz.2 tego zamówienia:</t>
  </si>
  <si>
    <t xml:space="preserve"> 48</t>
  </si>
  <si>
    <t>WYK-PASR</t>
  </si>
  <si>
    <t>Zdarcie pokrywy na pasach - prace ręczne</t>
  </si>
  <si>
    <t>117</t>
  </si>
  <si>
    <t>ZAB-REPEL</t>
  </si>
  <si>
    <t>Zabezpieczenie upraw przed zwierzyną przy użyciu repelentów</t>
  </si>
  <si>
    <t>125</t>
  </si>
  <si>
    <t>ZAB-UPAL</t>
  </si>
  <si>
    <t>Zabezpieczenie drzewek przed zwierzyną palikami</t>
  </si>
  <si>
    <t>Odpowiadając na ogłoszenie o przetargu nieograniczonym na „Wykonywanie usług z zakresu gospodarki leśnej na terenie Nadleśnictwa Herby w roku 2023''  składamy niniejszym ofertę na pakiet Pakiet II. cz.3 tego zamówienia:</t>
  </si>
  <si>
    <t>Odpowiadając na ogłoszenie o przetargu nieograniczonym na „Wykonywanie usług z zakresu gospodarki leśnej na terenie Nadleśnictwa Herby w roku 2023''  składamy niniejszym ofertę na pakiet Pakiet II. cz.4 tego zamówienia:</t>
  </si>
  <si>
    <t>109</t>
  </si>
  <si>
    <t>KOSZ UC</t>
  </si>
  <si>
    <t>Wykaszanie chwastów w uprawach i usuwanie zbędnych nalotów - stopień trudności V i VI</t>
  </si>
  <si>
    <t>Odpowiadając na ogłoszenie o przetargu nieograniczonym na „Wykonywanie usług z zakresu gospodarki leśnej na terenie Nadleśnictwa Herby w roku 2023''  składamy niniejszym ofertę na pakiet Pakiet II. cz.5 tego zamówienia:</t>
  </si>
  <si>
    <t>Odpowiadając na ogłoszenie o przetargu nieograniczonym na „Wykonywanie usług z zakresu gospodarki leśnej na terenie Nadleśnictwa Herby w roku 2023''  składamy niniejszym ofertę na pakiet Pakiet II. cz.6 tego zamówienia:</t>
  </si>
  <si>
    <t>Odpowiadając na ogłoszenie o przetargu nieograniczonym na „Wykonywanie usług z zakresu gospodarki leśnej na terenie Nadleśnictwa Herby w roku 2023''  składamy niniejszym ofertę na pakiet Pakiet II. cz.7 tego zamówienia:</t>
  </si>
  <si>
    <t xml:space="preserve"> 14</t>
  </si>
  <si>
    <t>ROZDR-PP</t>
  </si>
  <si>
    <t>Rozdrabnianie pozostałości drzewnych na całej powierzchni bez mieszania z glebą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</si>
  <si>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</si>
  <si>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</si>
  <si>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</si>
  <si>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70</t>
  </si>
  <si>
    <t>WYK-POGCZ</t>
  </si>
  <si>
    <t>Wyorywanie bruzd pługiem leśnym z pogłębiaczem na powierzchni pow. 0,5 ha</t>
  </si>
  <si>
    <t xml:space="preserve"> 71</t>
  </si>
  <si>
    <t>WYK-P5GCP</t>
  </si>
  <si>
    <t>Wyorywanie bruzd pługiem leśnym z pogłębiaczem na pow. do 0,5 ha (np. gniazda)</t>
  </si>
  <si>
    <t xml:space="preserve"> 77</t>
  </si>
  <si>
    <t>WYK WAŁK</t>
  </si>
  <si>
    <t>Przygotowanie gleby pługofrezarką</t>
  </si>
  <si>
    <t>421</t>
  </si>
  <si>
    <t>WYK-WAŁB</t>
  </si>
  <si>
    <t>Wykonanie bruzd z jednoczesnym naoraniem wałka w bruździe</t>
  </si>
  <si>
    <t>Odpowiadając na ogłoszenie o przetargu nieograniczonym na „Wykonywanie usług z zakresu gospodarki leśnej na terenie Nadleśnictwa Herby w roku 2023''  składamy niniejszym ofertę na pakiet Pakiet II. cz.8 tego zamówienia:</t>
  </si>
  <si>
    <t xml:space="preserve"> 51</t>
  </si>
  <si>
    <t>WYK-TAL40</t>
  </si>
  <si>
    <t>Zdarcie pokrywy na talerzach 40 cm x 40 cm</t>
  </si>
  <si>
    <t xml:space="preserve"> 97</t>
  </si>
  <si>
    <t>SAD-BRYŁ</t>
  </si>
  <si>
    <t>Sadzenie sadzonek z zakrytym systemem korzeniowym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</si>
  <si>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</si>
  <si>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</si>
  <si>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</si>
  <si>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</si>
  <si>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</si>
  <si>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</si>
  <si>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</si>
  <si>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</si>
  <si>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</si>
  <si>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</si>
  <si>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</si>
  <si>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</si>
  <si>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</si>
  <si>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160</t>
  </si>
  <si>
    <t>US PDRZ U</t>
  </si>
  <si>
    <t>Usuwanie na uprawach drzewek porażonych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</si>
  <si>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</si>
  <si>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</si>
  <si>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</si>
  <si>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</si>
  <si>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</si>
  <si>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</si>
  <si>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</si>
  <si>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</si>
  <si>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</si>
  <si>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</si>
  <si>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</si>
  <si>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</si>
  <si>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</si>
  <si>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</si>
  <si>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</si>
  <si>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388</t>
  </si>
  <si>
    <t>GODZ RH23</t>
  </si>
  <si>
    <t>Prace godzinowe ręczne (23% VAT)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</si>
  <si>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</si>
  <si>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</si>
  <si>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</si>
  <si>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</si>
  <si>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</si>
  <si>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</si>
  <si>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4</t>
  </si>
  <si>
    <t>PODWÓZ-DK</t>
  </si>
  <si>
    <t>Podwóz drewna do 1000 m</t>
  </si>
  <si>
    <t>5</t>
  </si>
  <si>
    <t>PODWÓZ-DA</t>
  </si>
  <si>
    <t>Podwóz drewna - za każde następne rozpoczęte 1000 m</t>
  </si>
  <si>
    <t xml:space="preserve"> 89</t>
  </si>
  <si>
    <t>PIEL-CKR</t>
  </si>
  <si>
    <t>Pielęgnowanie międzyrzędów (przejazdy każdym rzędem)</t>
  </si>
  <si>
    <t xml:space="preserve"> 55</t>
  </si>
  <si>
    <t>WYK-TALOK</t>
  </si>
  <si>
    <t>Zdarcie pokrywy na talerzach pod okapem drzewostanu o wymiarach 40 cm x 40 cm</t>
  </si>
  <si>
    <t xml:space="preserve"> 56</t>
  </si>
  <si>
    <t>POP-TAL</t>
  </si>
  <si>
    <t>Poprawianie talerzy - w poprawkach</t>
  </si>
  <si>
    <t>26</t>
  </si>
  <si>
    <t>OPR-UC</t>
  </si>
  <si>
    <t>Opryskiwanie upraw opryskiwaczem ciągnikowym</t>
  </si>
  <si>
    <t>98</t>
  </si>
  <si>
    <t>POP-BRYŁ</t>
  </si>
  <si>
    <t>Sadzenie sadzonek z zakrytym systemem korzeniowym w poprawkach i uzupełnieniach</t>
  </si>
  <si>
    <t>17</t>
  </si>
  <si>
    <t>ROZME-DRZ</t>
  </si>
  <si>
    <t>Mechaniczne rozdrabnianie stojących drzewek na pożarzyskach i przepadłych uprawach</t>
  </si>
  <si>
    <t>Odpowiadając na ogłoszenie o przetargu nieograniczonym na „Wykonywanie usług z zakresu gospodarki leśnej na terenie Nadleśnictwa Herby w roku 2023''  składamy niniejszym ofertę na pakiet Pakiet II. tego zamówienia:</t>
  </si>
  <si>
    <t xml:space="preserve">1.  Za wykonanie przedmiotu zamówienia w tym Pakiecie oferujemy następujące wynagrodzenie brutto: _____________________ PLN. 
2. Wynagrodzenie zaoferowane w pkt 1 powyżej wynika z poniższych części 1; 2; 3; 4; 5; 6; 7; 8  Kosztorysu Ofertowego i stanowi sumę wartości całkowitych brutto za poszczególne pozycje (prace) tworzące ten Pakiet: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</si>
</sst>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6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15" fillId="0" borderId="0"/>
  </cellStyleXfs>
  <cellXfs count="89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0" xfId="1" applyFont="1" applyFill="1" applyAlignment="1">
      <alignment horizontal="left"/>
    </xf>
    <xf numFmtId="0" fontId="15" fillId="0" borderId="0" xfId="1"/>
    <xf numFmtId="49" fontId="5" fillId="2" borderId="0" xfId="1" applyNumberFormat="1" applyFont="1" applyFill="1" applyAlignment="1">
      <alignment horizontal="left" vertical="center" wrapText="1"/>
    </xf>
    <xf numFmtId="49" fontId="5" fillId="2" borderId="0" xfId="1" applyNumberFormat="1" applyFont="1" applyFill="1" applyAlignment="1">
      <alignment horizontal="right" vertical="top"/>
    </xf>
    <xf numFmtId="0" fontId="6" fillId="2" borderId="3" xfId="1" applyFont="1" applyFill="1" applyBorder="1" applyAlignment="1">
      <alignment horizontal="left" vertical="center"/>
    </xf>
    <xf numFmtId="49" fontId="3" fillId="2" borderId="0" xfId="1" applyNumberFormat="1" applyFont="1" applyFill="1" applyAlignment="1">
      <alignment horizontal="center" vertical="top"/>
    </xf>
    <xf numFmtId="49" fontId="6" fillId="2" borderId="0" xfId="1" applyNumberFormat="1" applyFont="1" applyFill="1" applyAlignment="1">
      <alignment horizontal="left" vertical="center"/>
    </xf>
    <xf numFmtId="49" fontId="7" fillId="2" borderId="0" xfId="1" applyNumberFormat="1" applyFont="1" applyFill="1" applyAlignment="1">
      <alignment horizontal="center" vertical="center"/>
    </xf>
    <xf numFmtId="49" fontId="8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4" fillId="3" borderId="2" xfId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left"/>
    </xf>
    <xf numFmtId="49" fontId="4" fillId="3" borderId="2" xfId="1" applyNumberFormat="1" applyFont="1" applyFill="1" applyBorder="1" applyAlignment="1">
      <alignment horizontal="center" vertical="center" wrapText="1"/>
    </xf>
    <xf numFmtId="49" fontId="9" fillId="2" borderId="4" xfId="1" applyNumberFormat="1" applyFont="1" applyFill="1" applyBorder="1" applyAlignment="1">
      <alignment horizontal="center" vertical="center"/>
    </xf>
    <xf numFmtId="0" fontId="1" fillId="2" borderId="0" xfId="1" applyFont="1" applyFill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164" fontId="10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2" fontId="14" fillId="2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right" vertical="center"/>
    </xf>
    <xf numFmtId="164" fontId="10" fillId="2" borderId="6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7" xfId="0" applyNumberFormat="1" applyFont="1" applyFill="1" applyBorder="1" applyAlignment="1">
      <alignment horizontal="right" vertical="center"/>
    </xf>
    <xf numFmtId="2" fontId="1" fillId="2" borderId="6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right" vertical="center"/>
    </xf>
    <xf numFmtId="49" fontId="11" fillId="2" borderId="5" xfId="0" applyNumberFormat="1" applyFont="1" applyFill="1" applyBorder="1" applyAlignment="1">
      <alignment horizontal="left" vertical="center" wrapText="1"/>
    </xf>
    <xf numFmtId="49" fontId="11" fillId="2" borderId="7" xfId="0" applyNumberFormat="1" applyFont="1" applyFill="1" applyBorder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164" fontId="12" fillId="2" borderId="5" xfId="0" applyNumberFormat="1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7"/>
  <sheetViews>
    <sheetView tabSelected="1" view="pageBreakPreview" topLeftCell="A7" zoomScaleNormal="90" zoomScaleSheetLayoutView="100" workbookViewId="0">
      <selection activeCell="B26" sqref="B26:AD26"/>
    </sheetView>
  </sheetViews>
  <sheetFormatPr defaultRowHeight="13.2" x14ac:dyDescent="0.25"/>
  <cols>
    <col min="1" max="1" width="0.109375" style="16" customWidth="1"/>
    <col min="2" max="2" width="1.21875" style="16" customWidth="1"/>
    <col min="3" max="3" width="0.5546875" style="16" customWidth="1"/>
    <col min="4" max="4" width="3" style="16" customWidth="1"/>
    <col min="5" max="5" width="7.21875" style="16" customWidth="1"/>
    <col min="6" max="6" width="11.109375" style="16" customWidth="1"/>
    <col min="7" max="7" width="10" style="16" customWidth="1"/>
    <col min="8" max="8" width="6.6640625" style="16" customWidth="1"/>
    <col min="9" max="9" width="0" style="16" hidden="1" customWidth="1"/>
    <col min="10" max="10" width="0.88671875" style="16" customWidth="1"/>
    <col min="11" max="11" width="18.88671875" style="16" customWidth="1"/>
    <col min="12" max="12" width="4.6640625" style="16" customWidth="1"/>
    <col min="13" max="13" width="0.6640625" style="16" customWidth="1"/>
    <col min="14" max="14" width="1.109375" style="16" customWidth="1"/>
    <col min="15" max="15" width="4" style="16" customWidth="1"/>
    <col min="16" max="16" width="6.6640625" style="16" customWidth="1"/>
    <col min="17" max="17" width="2.6640625" style="16" customWidth="1"/>
    <col min="18" max="18" width="11.109375" style="16" customWidth="1"/>
    <col min="19" max="19" width="0.109375" style="16" customWidth="1"/>
    <col min="20" max="20" width="0.5546875" style="16" customWidth="1"/>
    <col min="21" max="21" width="3" style="16" customWidth="1"/>
    <col min="22" max="22" width="8" style="16" customWidth="1"/>
    <col min="23" max="23" width="6.77734375" style="16" customWidth="1"/>
    <col min="24" max="24" width="8.109375" style="16" customWidth="1"/>
    <col min="25" max="25" width="0.77734375" style="16" customWidth="1"/>
    <col min="26" max="26" width="1.109375" style="16" customWidth="1"/>
    <col min="27" max="27" width="0.33203125" style="16" customWidth="1"/>
    <col min="28" max="28" width="6.6640625" style="16" customWidth="1"/>
    <col min="29" max="29" width="2" style="16" customWidth="1"/>
    <col min="30" max="30" width="0.88671875" style="16" customWidth="1"/>
    <col min="31" max="31" width="0.109375" style="16" customWidth="1"/>
    <col min="32" max="32" width="0.44140625" style="16" customWidth="1"/>
    <col min="33" max="33" width="0.33203125" style="16" customWidth="1"/>
    <col min="34" max="34" width="0.5546875" style="16" customWidth="1"/>
    <col min="35" max="35" width="0.109375" style="16" customWidth="1"/>
    <col min="36" max="36" width="4.6640625" style="16" customWidth="1"/>
    <col min="37" max="16384" width="8.88671875" style="16"/>
  </cols>
  <sheetData>
    <row r="1" spans="2:35" s="15" customFormat="1" ht="5.25" customHeight="1" x14ac:dyDescent="0.2"/>
    <row r="2" spans="2:35" s="15" customFormat="1" ht="17.100000000000001" customHeight="1" x14ac:dyDescent="0.2">
      <c r="V2" s="18" t="s">
        <v>71</v>
      </c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2:35" s="15" customFormat="1" ht="28.8" customHeight="1" x14ac:dyDescent="0.2"/>
    <row r="4" spans="2:35" s="15" customFormat="1" ht="2.7" customHeight="1" x14ac:dyDescent="0.2">
      <c r="B4" s="19"/>
      <c r="C4" s="19"/>
      <c r="D4" s="19"/>
      <c r="E4" s="19"/>
      <c r="F4" s="19"/>
      <c r="G4" s="19"/>
      <c r="H4" s="19"/>
    </row>
    <row r="5" spans="2:35" s="15" customFormat="1" ht="28.8" customHeight="1" x14ac:dyDescent="0.2"/>
    <row r="6" spans="2:35" s="15" customFormat="1" ht="2.7" customHeight="1" x14ac:dyDescent="0.2">
      <c r="B6" s="19"/>
      <c r="C6" s="19"/>
      <c r="D6" s="19"/>
      <c r="E6" s="19"/>
      <c r="F6" s="19"/>
      <c r="G6" s="19"/>
      <c r="H6" s="19"/>
    </row>
    <row r="7" spans="2:35" s="15" customFormat="1" ht="28.8" customHeight="1" x14ac:dyDescent="0.2"/>
    <row r="8" spans="2:35" s="15" customFormat="1" ht="5.25" customHeight="1" x14ac:dyDescent="0.2">
      <c r="B8" s="19"/>
      <c r="C8" s="19"/>
      <c r="D8" s="19"/>
      <c r="E8" s="19"/>
      <c r="F8" s="19"/>
      <c r="G8" s="19"/>
      <c r="H8" s="19"/>
    </row>
    <row r="9" spans="2:35" s="15" customFormat="1" ht="4.2" customHeight="1" x14ac:dyDescent="0.2"/>
    <row r="10" spans="2:35" s="15" customFormat="1" ht="6.9" customHeight="1" x14ac:dyDescent="0.2">
      <c r="B10" s="20" t="s">
        <v>72</v>
      </c>
      <c r="C10" s="20"/>
      <c r="D10" s="20"/>
      <c r="E10" s="20"/>
      <c r="F10" s="20"/>
      <c r="G10" s="20"/>
      <c r="H10" s="20"/>
      <c r="I10" s="20"/>
    </row>
    <row r="11" spans="2:35" s="15" customFormat="1" ht="12.3" customHeight="1" x14ac:dyDescent="0.2">
      <c r="B11" s="20"/>
      <c r="C11" s="20"/>
      <c r="D11" s="20"/>
      <c r="E11" s="20"/>
      <c r="F11" s="20"/>
      <c r="G11" s="20"/>
      <c r="H11" s="20"/>
      <c r="I11" s="20"/>
      <c r="Q11" s="21" t="s">
        <v>73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2:35" s="15" customFormat="1" ht="7.95" customHeight="1" x14ac:dyDescent="0.2"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2:35" s="15" customFormat="1" ht="20.25" customHeight="1" x14ac:dyDescent="0.2"/>
    <row r="14" spans="2:35" s="15" customFormat="1" ht="24" customHeight="1" x14ac:dyDescent="0.2">
      <c r="K14" s="22" t="s">
        <v>74</v>
      </c>
      <c r="L14" s="22"/>
      <c r="M14" s="22"/>
      <c r="N14" s="22"/>
      <c r="O14" s="22"/>
      <c r="P14" s="22"/>
      <c r="Q14" s="22"/>
      <c r="R14" s="22"/>
      <c r="S14" s="22"/>
    </row>
    <row r="15" spans="2:35" s="15" customFormat="1" ht="43.2" customHeight="1" x14ac:dyDescent="0.2"/>
    <row r="16" spans="2:35" s="15" customFormat="1" ht="20.7" customHeight="1" x14ac:dyDescent="0.2">
      <c r="D16" s="23" t="s">
        <v>75</v>
      </c>
      <c r="E16" s="23"/>
      <c r="F16" s="23"/>
      <c r="G16" s="23"/>
    </row>
    <row r="17" spans="2:33" s="15" customFormat="1" ht="2.7" customHeight="1" x14ac:dyDescent="0.2"/>
    <row r="18" spans="2:33" s="15" customFormat="1" ht="20.7" customHeight="1" x14ac:dyDescent="0.2">
      <c r="D18" s="23" t="s">
        <v>76</v>
      </c>
      <c r="E18" s="23"/>
      <c r="F18" s="23"/>
      <c r="G18" s="23"/>
      <c r="H18" s="23"/>
      <c r="I18" s="23"/>
      <c r="J18" s="23"/>
      <c r="K18" s="23"/>
    </row>
    <row r="19" spans="2:33" s="15" customFormat="1" ht="2.7" customHeight="1" x14ac:dyDescent="0.2"/>
    <row r="20" spans="2:33" s="15" customFormat="1" ht="20.7" customHeight="1" x14ac:dyDescent="0.2">
      <c r="D20" s="23" t="s">
        <v>77</v>
      </c>
      <c r="E20" s="23"/>
      <c r="F20" s="23"/>
      <c r="G20" s="23"/>
      <c r="H20" s="23"/>
      <c r="I20" s="23"/>
      <c r="J20" s="23"/>
      <c r="K20" s="23"/>
    </row>
    <row r="21" spans="2:33" s="15" customFormat="1" ht="2.7" customHeight="1" x14ac:dyDescent="0.2"/>
    <row r="22" spans="2:33" s="15" customFormat="1" ht="20.7" customHeight="1" x14ac:dyDescent="0.2">
      <c r="D22" s="23" t="s">
        <v>78</v>
      </c>
      <c r="E22" s="23"/>
      <c r="F22" s="23"/>
      <c r="G22" s="23"/>
      <c r="H22" s="23"/>
      <c r="I22" s="23"/>
      <c r="J22" s="23"/>
      <c r="K22" s="23"/>
    </row>
    <row r="23" spans="2:33" s="15" customFormat="1" ht="34.65" customHeight="1" x14ac:dyDescent="0.2"/>
    <row r="24" spans="2:33" s="15" customFormat="1" ht="50.1" customHeight="1" x14ac:dyDescent="0.2">
      <c r="B24" s="17" t="s">
        <v>206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2:33" s="15" customFormat="1" ht="2.7" customHeight="1" x14ac:dyDescent="0.2"/>
    <row r="26" spans="2:33" s="15" customFormat="1" ht="58.8" customHeight="1" x14ac:dyDescent="0.2">
      <c r="B26" s="24" t="s">
        <v>207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2:33" s="15" customFormat="1" ht="28.8" customHeight="1" x14ac:dyDescent="0.2"/>
    <row r="28" spans="2:33" s="15" customFormat="1" ht="3.15" customHeight="1" x14ac:dyDescent="0.2"/>
    <row r="29" spans="2:33" s="15" customFormat="1" ht="11.1" customHeight="1" x14ac:dyDescent="0.2"/>
    <row r="30" spans="2:33" s="15" customFormat="1" ht="68.400000000000006" customHeight="1" x14ac:dyDescent="0.2">
      <c r="B30" s="24" t="s">
        <v>86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2:33" s="15" customFormat="1" ht="2.7" customHeight="1" x14ac:dyDescent="0.2"/>
    <row r="32" spans="2:33" s="15" customFormat="1" ht="89.1" customHeight="1" x14ac:dyDescent="0.2">
      <c r="B32" s="24" t="s">
        <v>87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2:33" s="15" customFormat="1" ht="5.25" customHeight="1" x14ac:dyDescent="0.2"/>
    <row r="34" spans="2:33" s="15" customFormat="1" ht="98.4" customHeight="1" x14ac:dyDescent="0.2">
      <c r="B34" s="24" t="s">
        <v>88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2:33" s="15" customFormat="1" ht="5.25" customHeight="1" x14ac:dyDescent="0.2"/>
    <row r="36" spans="2:33" s="15" customFormat="1" ht="37.799999999999997" customHeight="1" x14ac:dyDescent="0.2">
      <c r="C36" s="25" t="s">
        <v>67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6" t="s">
        <v>68</v>
      </c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2:33" s="15" customFormat="1" ht="28.8" customHeight="1" x14ac:dyDescent="0.2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33" s="15" customFormat="1" ht="28.8" customHeight="1" x14ac:dyDescent="0.2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33" s="15" customFormat="1" ht="28.8" customHeight="1" x14ac:dyDescent="0.2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33" s="15" customFormat="1" ht="28.8" customHeight="1" x14ac:dyDescent="0.2"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33" s="15" customFormat="1" ht="2.7" customHeight="1" x14ac:dyDescent="0.2"/>
    <row r="42" spans="2:33" s="15" customFormat="1" ht="172.2" customHeight="1" x14ac:dyDescent="0.2">
      <c r="B42" s="24" t="s">
        <v>89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2:33" s="15" customFormat="1" ht="2.7" customHeight="1" x14ac:dyDescent="0.2"/>
    <row r="44" spans="2:33" s="15" customFormat="1" ht="33.6" customHeight="1" x14ac:dyDescent="0.2">
      <c r="B44" s="17" t="s">
        <v>90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spans="2:33" s="15" customFormat="1" ht="2.7" customHeight="1" x14ac:dyDescent="0.2"/>
    <row r="46" spans="2:33" s="15" customFormat="1" ht="37.799999999999997" customHeight="1" x14ac:dyDescent="0.2">
      <c r="C46" s="25" t="s">
        <v>69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8" t="s">
        <v>70</v>
      </c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2:33" s="15" customFormat="1" ht="28.8" customHeight="1" x14ac:dyDescent="0.2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33" s="15" customFormat="1" ht="28.8" customHeight="1" x14ac:dyDescent="0.2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33" s="15" customFormat="1" ht="28.8" customHeight="1" x14ac:dyDescent="0.2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33" s="15" customFormat="1" ht="28.8" customHeight="1" x14ac:dyDescent="0.2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33" s="15" customFormat="1" ht="2.7" customHeight="1" x14ac:dyDescent="0.2"/>
    <row r="52" spans="2:33" s="15" customFormat="1" ht="130.65" customHeight="1" x14ac:dyDescent="0.2">
      <c r="B52" s="24" t="s">
        <v>91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2:33" s="15" customFormat="1" ht="2.7" customHeight="1" x14ac:dyDescent="0.2"/>
    <row r="54" spans="2:33" s="15" customFormat="1" ht="59.4" customHeight="1" x14ac:dyDescent="0.2">
      <c r="B54" s="24" t="s">
        <v>92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2:33" s="15" customFormat="1" ht="2.7" customHeight="1" x14ac:dyDescent="0.2"/>
    <row r="56" spans="2:33" s="15" customFormat="1" ht="47.4" customHeight="1" x14ac:dyDescent="0.2">
      <c r="B56" s="24" t="s">
        <v>93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2:33" s="15" customFormat="1" ht="2.7" customHeight="1" x14ac:dyDescent="0.2"/>
    <row r="58" spans="2:33" s="15" customFormat="1" ht="33.6" customHeight="1" x14ac:dyDescent="0.2">
      <c r="B58" s="24" t="s">
        <v>94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2:33" s="15" customFormat="1" ht="2.7" customHeight="1" x14ac:dyDescent="0.2"/>
    <row r="60" spans="2:33" s="15" customFormat="1" ht="116.7" customHeight="1" x14ac:dyDescent="0.2">
      <c r="B60" s="24" t="s">
        <v>95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2:33" s="15" customFormat="1" ht="2.7" customHeight="1" x14ac:dyDescent="0.2"/>
    <row r="62" spans="2:33" s="15" customFormat="1" ht="83.4" customHeight="1" x14ac:dyDescent="0.2">
      <c r="B62" s="24" t="s">
        <v>96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2:33" s="15" customFormat="1" ht="86.85" customHeight="1" x14ac:dyDescent="0.2"/>
    <row r="64" spans="2:33" s="15" customFormat="1" ht="17.55" customHeight="1" x14ac:dyDescent="0.2">
      <c r="U64" s="29" t="s">
        <v>97</v>
      </c>
      <c r="V64" s="29"/>
      <c r="W64" s="29"/>
      <c r="X64" s="29"/>
      <c r="Y64" s="29"/>
      <c r="Z64" s="29"/>
    </row>
    <row r="65" spans="2:24" s="15" customFormat="1" ht="10.050000000000001" customHeight="1" x14ac:dyDescent="0.2"/>
    <row r="66" spans="2:24" s="15" customFormat="1" ht="81.599999999999994" customHeight="1" x14ac:dyDescent="0.2">
      <c r="B66" s="30" t="s">
        <v>98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</row>
    <row r="67" spans="2:24" s="15" customFormat="1" ht="28.8" customHeight="1" x14ac:dyDescent="0.2"/>
  </sheetData>
  <mergeCells count="46">
    <mergeCell ref="B60:AG60"/>
    <mergeCell ref="B62:AG62"/>
    <mergeCell ref="U64:Z64"/>
    <mergeCell ref="B66:X66"/>
    <mergeCell ref="C50:M50"/>
    <mergeCell ref="N50:AB50"/>
    <mergeCell ref="B52:AG52"/>
    <mergeCell ref="B54:AG54"/>
    <mergeCell ref="B56:AG56"/>
    <mergeCell ref="B58:AG58"/>
    <mergeCell ref="C47:M47"/>
    <mergeCell ref="N47:AB47"/>
    <mergeCell ref="C48:M48"/>
    <mergeCell ref="N48:AB48"/>
    <mergeCell ref="C49:M49"/>
    <mergeCell ref="N49:AB49"/>
    <mergeCell ref="C40:M40"/>
    <mergeCell ref="N40:AB40"/>
    <mergeCell ref="B42:AG42"/>
    <mergeCell ref="B44:AG44"/>
    <mergeCell ref="C46:M46"/>
    <mergeCell ref="N46:AB46"/>
    <mergeCell ref="C37:M37"/>
    <mergeCell ref="N37:AB37"/>
    <mergeCell ref="C38:M38"/>
    <mergeCell ref="N38:AB38"/>
    <mergeCell ref="C39:M39"/>
    <mergeCell ref="N39:AB39"/>
    <mergeCell ref="B26:AD26"/>
    <mergeCell ref="B30:AG30"/>
    <mergeCell ref="B32:AG32"/>
    <mergeCell ref="B34:AG34"/>
    <mergeCell ref="C36:M36"/>
    <mergeCell ref="N36:AB36"/>
    <mergeCell ref="B24:AC24"/>
    <mergeCell ref="V2:AI2"/>
    <mergeCell ref="B4:H4"/>
    <mergeCell ref="B6:H6"/>
    <mergeCell ref="B8:H8"/>
    <mergeCell ref="B10:I11"/>
    <mergeCell ref="Q11:AH12"/>
    <mergeCell ref="K14:S14"/>
    <mergeCell ref="D16:G16"/>
    <mergeCell ref="D18:K18"/>
    <mergeCell ref="D20:K20"/>
    <mergeCell ref="D22:K22"/>
  </mergeCells>
  <pageMargins left="0.7" right="0.7" top="0.75" bottom="0.75" header="0.3" footer="0.3"/>
  <pageSetup paperSize="9" scale="93" orientation="landscape" r:id="rId1"/>
  <headerFooter alignWithMargins="0"/>
  <rowBreaks count="1" manualBreakCount="1">
    <brk id="5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4"/>
  <sheetViews>
    <sheetView view="pageBreakPreview" topLeftCell="A27" zoomScale="80" zoomScaleNormal="100" zoomScaleSheetLayoutView="80" workbookViewId="0">
      <selection activeCell="P38" sqref="P38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34" t="s">
        <v>71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2:35" s="1" customFormat="1" ht="28.8" customHeight="1" x14ac:dyDescent="0.2"/>
    <row r="4" spans="2:35" s="1" customFormat="1" ht="2.7" customHeight="1" x14ac:dyDescent="0.2">
      <c r="B4" s="55"/>
      <c r="C4" s="55"/>
      <c r="D4" s="55"/>
      <c r="E4" s="55"/>
      <c r="F4" s="55"/>
      <c r="G4" s="55"/>
      <c r="H4" s="55"/>
    </row>
    <row r="5" spans="2:35" s="1" customFormat="1" ht="28.8" customHeight="1" x14ac:dyDescent="0.2"/>
    <row r="6" spans="2:35" s="1" customFormat="1" ht="2.7" customHeight="1" x14ac:dyDescent="0.2">
      <c r="B6" s="55"/>
      <c r="C6" s="55"/>
      <c r="D6" s="55"/>
      <c r="E6" s="55"/>
      <c r="F6" s="55"/>
      <c r="G6" s="55"/>
      <c r="H6" s="55"/>
    </row>
    <row r="7" spans="2:35" s="1" customFormat="1" ht="28.8" customHeight="1" x14ac:dyDescent="0.2"/>
    <row r="8" spans="2:35" s="1" customFormat="1" ht="5.25" customHeight="1" x14ac:dyDescent="0.2">
      <c r="B8" s="55"/>
      <c r="C8" s="55"/>
      <c r="D8" s="55"/>
      <c r="E8" s="55"/>
      <c r="F8" s="55"/>
      <c r="G8" s="55"/>
      <c r="H8" s="55"/>
    </row>
    <row r="9" spans="2:35" s="1" customFormat="1" ht="4.2" customHeight="1" x14ac:dyDescent="0.2"/>
    <row r="10" spans="2:35" s="1" customFormat="1" ht="6.9" customHeight="1" x14ac:dyDescent="0.2">
      <c r="B10" s="64" t="s">
        <v>72</v>
      </c>
      <c r="C10" s="64"/>
      <c r="D10" s="64"/>
      <c r="E10" s="64"/>
      <c r="F10" s="64"/>
      <c r="G10" s="64"/>
      <c r="H10" s="64"/>
      <c r="I10" s="64"/>
    </row>
    <row r="11" spans="2:35" s="1" customFormat="1" ht="12.3" customHeight="1" x14ac:dyDescent="0.2">
      <c r="B11" s="64"/>
      <c r="C11" s="64"/>
      <c r="D11" s="64"/>
      <c r="E11" s="64"/>
      <c r="F11" s="64"/>
      <c r="G11" s="64"/>
      <c r="H11" s="64"/>
      <c r="I11" s="64"/>
      <c r="Q11" s="35" t="s">
        <v>73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2:35" s="1" customFormat="1" ht="7.95" customHeight="1" x14ac:dyDescent="0.2"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2:35" s="1" customFormat="1" ht="20.25" customHeight="1" x14ac:dyDescent="0.2"/>
    <row r="14" spans="2:35" s="1" customFormat="1" ht="24" customHeight="1" x14ac:dyDescent="0.2">
      <c r="K14" s="62" t="s">
        <v>74</v>
      </c>
      <c r="L14" s="62"/>
      <c r="M14" s="62"/>
      <c r="N14" s="62"/>
      <c r="O14" s="62"/>
      <c r="P14" s="62"/>
      <c r="Q14" s="62"/>
      <c r="R14" s="62"/>
      <c r="S14" s="62"/>
    </row>
    <row r="15" spans="2:35" s="1" customFormat="1" ht="43.2" customHeight="1" x14ac:dyDescent="0.2"/>
    <row r="16" spans="2:35" s="1" customFormat="1" ht="20.7" customHeight="1" x14ac:dyDescent="0.2">
      <c r="D16" s="57" t="s">
        <v>75</v>
      </c>
      <c r="E16" s="57"/>
      <c r="F16" s="57"/>
      <c r="G16" s="57"/>
    </row>
    <row r="17" spans="2:31" s="1" customFormat="1" ht="2.7" customHeight="1" x14ac:dyDescent="0.2"/>
    <row r="18" spans="2:31" s="1" customFormat="1" ht="20.7" customHeight="1" x14ac:dyDescent="0.2">
      <c r="D18" s="57" t="s">
        <v>76</v>
      </c>
      <c r="E18" s="57"/>
      <c r="F18" s="57"/>
      <c r="G18" s="57"/>
      <c r="H18" s="57"/>
      <c r="I18" s="57"/>
      <c r="J18" s="57"/>
      <c r="K18" s="57"/>
    </row>
    <row r="19" spans="2:31" s="1" customFormat="1" ht="2.7" customHeight="1" x14ac:dyDescent="0.2"/>
    <row r="20" spans="2:31" s="1" customFormat="1" ht="20.7" customHeight="1" x14ac:dyDescent="0.2">
      <c r="D20" s="57" t="s">
        <v>77</v>
      </c>
      <c r="E20" s="57"/>
      <c r="F20" s="57"/>
      <c r="G20" s="57"/>
      <c r="H20" s="57"/>
      <c r="I20" s="57"/>
      <c r="J20" s="57"/>
      <c r="K20" s="57"/>
    </row>
    <row r="21" spans="2:31" s="1" customFormat="1" ht="2.7" customHeight="1" x14ac:dyDescent="0.2"/>
    <row r="22" spans="2:31" s="1" customFormat="1" ht="20.7" customHeight="1" x14ac:dyDescent="0.2">
      <c r="D22" s="57" t="s">
        <v>78</v>
      </c>
      <c r="E22" s="57"/>
      <c r="F22" s="57"/>
      <c r="G22" s="57"/>
      <c r="H22" s="57"/>
      <c r="I22" s="57"/>
      <c r="J22" s="57"/>
      <c r="K22" s="57"/>
    </row>
    <row r="23" spans="2:31" s="1" customFormat="1" ht="34.65" customHeight="1" x14ac:dyDescent="0.2"/>
    <row r="24" spans="2:31" s="1" customFormat="1" ht="50.1" customHeight="1" x14ac:dyDescent="0.2">
      <c r="B24" s="56" t="s">
        <v>79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 spans="2:31" s="1" customFormat="1" ht="2.7" customHeight="1" x14ac:dyDescent="0.2"/>
    <row r="26" spans="2:31" s="1" customFormat="1" ht="50.1" customHeight="1" x14ac:dyDescent="0.2">
      <c r="B26" s="53" t="s">
        <v>80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</row>
    <row r="27" spans="2:31" s="1" customFormat="1" ht="28.8" customHeight="1" x14ac:dyDescent="0.2"/>
    <row r="28" spans="2:31" s="1" customFormat="1" ht="3.15" customHeight="1" x14ac:dyDescent="0.2"/>
    <row r="29" spans="2:31" s="1" customFormat="1" ht="18.149999999999999" customHeight="1" x14ac:dyDescent="0.2">
      <c r="B29" s="57" t="s">
        <v>81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</row>
    <row r="30" spans="2:31" s="1" customFormat="1" ht="5.25" customHeight="1" x14ac:dyDescent="0.2"/>
    <row r="31" spans="2:31" s="1" customFormat="1" ht="45.3" customHeight="1" x14ac:dyDescent="0.2">
      <c r="B31" s="60" t="s">
        <v>0</v>
      </c>
      <c r="C31" s="60"/>
      <c r="D31" s="60"/>
      <c r="E31" s="2" t="s">
        <v>1</v>
      </c>
      <c r="F31" s="3" t="s">
        <v>2</v>
      </c>
      <c r="G31" s="33" t="s">
        <v>3</v>
      </c>
      <c r="H31" s="33"/>
      <c r="I31" s="33"/>
      <c r="J31" s="33"/>
      <c r="K31" s="33"/>
      <c r="L31" s="33"/>
      <c r="M31" s="33" t="s">
        <v>4</v>
      </c>
      <c r="N31" s="33"/>
      <c r="O31" s="33"/>
      <c r="P31" s="33" t="s">
        <v>5</v>
      </c>
      <c r="Q31" s="33"/>
      <c r="R31" s="3" t="s">
        <v>6</v>
      </c>
      <c r="S31" s="32" t="s">
        <v>7</v>
      </c>
      <c r="T31" s="32"/>
      <c r="U31" s="32"/>
      <c r="V31" s="32"/>
      <c r="W31" s="3" t="s">
        <v>8</v>
      </c>
      <c r="X31" s="33" t="s">
        <v>9</v>
      </c>
      <c r="Y31" s="33"/>
      <c r="Z31" s="32" t="s">
        <v>10</v>
      </c>
      <c r="AA31" s="32"/>
      <c r="AB31" s="32"/>
      <c r="AC31" s="32"/>
      <c r="AD31" s="32"/>
      <c r="AE31" s="32"/>
    </row>
    <row r="32" spans="2:31" s="1" customFormat="1" ht="19.649999999999999" customHeight="1" x14ac:dyDescent="0.2">
      <c r="B32" s="61">
        <v>1</v>
      </c>
      <c r="C32" s="61"/>
      <c r="D32" s="61"/>
      <c r="E32" s="4" t="s">
        <v>11</v>
      </c>
      <c r="F32" s="4" t="s">
        <v>12</v>
      </c>
      <c r="G32" s="58" t="s">
        <v>13</v>
      </c>
      <c r="H32" s="58"/>
      <c r="I32" s="58"/>
      <c r="J32" s="58"/>
      <c r="K32" s="58"/>
      <c r="L32" s="58"/>
      <c r="M32" s="44" t="s">
        <v>14</v>
      </c>
      <c r="N32" s="44"/>
      <c r="O32" s="44"/>
      <c r="P32" s="41">
        <v>573</v>
      </c>
      <c r="Q32" s="41"/>
      <c r="R32" s="5"/>
      <c r="S32" s="36">
        <f>P32*R32</f>
        <v>0</v>
      </c>
      <c r="T32" s="36"/>
      <c r="U32" s="36"/>
      <c r="V32" s="36"/>
      <c r="W32" s="9">
        <v>0.08</v>
      </c>
      <c r="X32" s="31">
        <f>S32*W32</f>
        <v>0</v>
      </c>
      <c r="Y32" s="31"/>
      <c r="Z32" s="31">
        <f>S32+X32</f>
        <v>0</v>
      </c>
      <c r="AA32" s="31"/>
      <c r="AB32" s="31"/>
      <c r="AC32" s="31"/>
      <c r="AD32" s="31"/>
      <c r="AE32" s="31"/>
    </row>
    <row r="33" spans="2:31" s="1" customFormat="1" ht="3.15" customHeight="1" x14ac:dyDescent="0.2"/>
    <row r="34" spans="2:31" s="1" customFormat="1" ht="18.149999999999999" customHeight="1" x14ac:dyDescent="0.2">
      <c r="B34" s="57" t="s">
        <v>82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</row>
    <row r="35" spans="2:31" s="1" customFormat="1" ht="5.25" customHeight="1" x14ac:dyDescent="0.2"/>
    <row r="36" spans="2:31" s="1" customFormat="1" ht="45.3" customHeight="1" x14ac:dyDescent="0.2">
      <c r="B36" s="60" t="s">
        <v>0</v>
      </c>
      <c r="C36" s="60"/>
      <c r="D36" s="60"/>
      <c r="E36" s="2" t="s">
        <v>1</v>
      </c>
      <c r="F36" s="3" t="s">
        <v>2</v>
      </c>
      <c r="G36" s="33" t="s">
        <v>3</v>
      </c>
      <c r="H36" s="33"/>
      <c r="I36" s="33"/>
      <c r="J36" s="33"/>
      <c r="K36" s="33"/>
      <c r="L36" s="33"/>
      <c r="M36" s="33" t="s">
        <v>4</v>
      </c>
      <c r="N36" s="33"/>
      <c r="O36" s="33"/>
      <c r="P36" s="33" t="s">
        <v>5</v>
      </c>
      <c r="Q36" s="33"/>
      <c r="R36" s="3" t="s">
        <v>6</v>
      </c>
      <c r="S36" s="32" t="s">
        <v>7</v>
      </c>
      <c r="T36" s="32"/>
      <c r="U36" s="32"/>
      <c r="V36" s="32"/>
      <c r="W36" s="3" t="s">
        <v>8</v>
      </c>
      <c r="X36" s="33" t="s">
        <v>9</v>
      </c>
      <c r="Y36" s="33"/>
      <c r="Z36" s="32" t="s">
        <v>10</v>
      </c>
      <c r="AA36" s="32"/>
      <c r="AB36" s="32"/>
      <c r="AC36" s="32"/>
      <c r="AD36" s="32"/>
      <c r="AE36" s="32"/>
    </row>
    <row r="37" spans="2:31" s="1" customFormat="1" ht="19.649999999999999" customHeight="1" x14ac:dyDescent="0.2">
      <c r="B37" s="61">
        <v>2</v>
      </c>
      <c r="C37" s="61"/>
      <c r="D37" s="61"/>
      <c r="E37" s="4" t="s">
        <v>11</v>
      </c>
      <c r="F37" s="4" t="s">
        <v>12</v>
      </c>
      <c r="G37" s="58" t="s">
        <v>13</v>
      </c>
      <c r="H37" s="58"/>
      <c r="I37" s="58"/>
      <c r="J37" s="58"/>
      <c r="K37" s="58"/>
      <c r="L37" s="58"/>
      <c r="M37" s="44" t="s">
        <v>14</v>
      </c>
      <c r="N37" s="44"/>
      <c r="O37" s="44"/>
      <c r="P37" s="41">
        <v>1325</v>
      </c>
      <c r="Q37" s="41"/>
      <c r="R37" s="5"/>
      <c r="S37" s="36">
        <f>P37*R37</f>
        <v>0</v>
      </c>
      <c r="T37" s="36"/>
      <c r="U37" s="36"/>
      <c r="V37" s="36"/>
      <c r="W37" s="9">
        <v>0.08</v>
      </c>
      <c r="X37" s="31">
        <f>S37*W37</f>
        <v>0</v>
      </c>
      <c r="Y37" s="31"/>
      <c r="Z37" s="31">
        <f>S37+X37</f>
        <v>0</v>
      </c>
      <c r="AA37" s="31"/>
      <c r="AB37" s="31"/>
      <c r="AC37" s="31"/>
      <c r="AD37" s="31"/>
      <c r="AE37" s="31"/>
    </row>
    <row r="38" spans="2:31" s="1" customFormat="1" ht="3.15" customHeight="1" x14ac:dyDescent="0.2"/>
    <row r="39" spans="2:31" s="1" customFormat="1" ht="18.149999999999999" customHeight="1" x14ac:dyDescent="0.2">
      <c r="B39" s="57" t="s">
        <v>83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</row>
    <row r="40" spans="2:31" s="1" customFormat="1" ht="5.25" customHeight="1" x14ac:dyDescent="0.2"/>
    <row r="41" spans="2:31" s="1" customFormat="1" ht="45.3" customHeight="1" x14ac:dyDescent="0.2">
      <c r="B41" s="60" t="s">
        <v>0</v>
      </c>
      <c r="C41" s="60"/>
      <c r="D41" s="60"/>
      <c r="E41" s="2" t="s">
        <v>1</v>
      </c>
      <c r="F41" s="3" t="s">
        <v>2</v>
      </c>
      <c r="G41" s="33" t="s">
        <v>3</v>
      </c>
      <c r="H41" s="33"/>
      <c r="I41" s="33"/>
      <c r="J41" s="33"/>
      <c r="K41" s="33"/>
      <c r="L41" s="33"/>
      <c r="M41" s="33" t="s">
        <v>4</v>
      </c>
      <c r="N41" s="33"/>
      <c r="O41" s="33"/>
      <c r="P41" s="33" t="s">
        <v>5</v>
      </c>
      <c r="Q41" s="33"/>
      <c r="R41" s="3" t="s">
        <v>6</v>
      </c>
      <c r="S41" s="32" t="s">
        <v>7</v>
      </c>
      <c r="T41" s="32"/>
      <c r="U41" s="32"/>
      <c r="V41" s="32"/>
      <c r="W41" s="3" t="s">
        <v>8</v>
      </c>
      <c r="X41" s="33" t="s">
        <v>9</v>
      </c>
      <c r="Y41" s="33"/>
      <c r="Z41" s="32" t="s">
        <v>10</v>
      </c>
      <c r="AA41" s="32"/>
      <c r="AB41" s="32"/>
      <c r="AC41" s="32"/>
      <c r="AD41" s="32"/>
      <c r="AE41" s="32"/>
    </row>
    <row r="42" spans="2:31" s="1" customFormat="1" ht="19.649999999999999" customHeight="1" x14ac:dyDescent="0.2">
      <c r="B42" s="61">
        <v>3</v>
      </c>
      <c r="C42" s="61"/>
      <c r="D42" s="61"/>
      <c r="E42" s="4" t="s">
        <v>11</v>
      </c>
      <c r="F42" s="4" t="s">
        <v>12</v>
      </c>
      <c r="G42" s="58" t="s">
        <v>13</v>
      </c>
      <c r="H42" s="58"/>
      <c r="I42" s="58"/>
      <c r="J42" s="58"/>
      <c r="K42" s="58"/>
      <c r="L42" s="58"/>
      <c r="M42" s="44" t="s">
        <v>14</v>
      </c>
      <c r="N42" s="44"/>
      <c r="O42" s="44"/>
      <c r="P42" s="41">
        <v>2122</v>
      </c>
      <c r="Q42" s="41"/>
      <c r="R42" s="5"/>
      <c r="S42" s="36">
        <f>P42*R42</f>
        <v>0</v>
      </c>
      <c r="T42" s="36"/>
      <c r="U42" s="36"/>
      <c r="V42" s="36"/>
      <c r="W42" s="9">
        <v>0.08</v>
      </c>
      <c r="X42" s="31">
        <f>S42*W42</f>
        <v>0</v>
      </c>
      <c r="Y42" s="31"/>
      <c r="Z42" s="31">
        <f>S42+X42</f>
        <v>0</v>
      </c>
      <c r="AA42" s="31"/>
      <c r="AB42" s="31"/>
      <c r="AC42" s="31"/>
      <c r="AD42" s="31"/>
      <c r="AE42" s="31"/>
    </row>
    <row r="43" spans="2:31" s="1" customFormat="1" ht="3.15" customHeight="1" x14ac:dyDescent="0.2"/>
    <row r="44" spans="2:31" s="1" customFormat="1" ht="18.149999999999999" customHeight="1" x14ac:dyDescent="0.2">
      <c r="B44" s="57" t="s">
        <v>84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</row>
    <row r="45" spans="2:31" s="1" customFormat="1" ht="5.25" customHeight="1" x14ac:dyDescent="0.2"/>
    <row r="46" spans="2:31" s="1" customFormat="1" ht="45.3" customHeight="1" x14ac:dyDescent="0.2">
      <c r="B46" s="60" t="s">
        <v>0</v>
      </c>
      <c r="C46" s="60"/>
      <c r="D46" s="60"/>
      <c r="E46" s="2" t="s">
        <v>1</v>
      </c>
      <c r="F46" s="3" t="s">
        <v>2</v>
      </c>
      <c r="G46" s="33" t="s">
        <v>3</v>
      </c>
      <c r="H46" s="33"/>
      <c r="I46" s="33"/>
      <c r="J46" s="33"/>
      <c r="K46" s="33"/>
      <c r="L46" s="33"/>
      <c r="M46" s="33" t="s">
        <v>4</v>
      </c>
      <c r="N46" s="33"/>
      <c r="O46" s="33"/>
      <c r="P46" s="33" t="s">
        <v>5</v>
      </c>
      <c r="Q46" s="33"/>
      <c r="R46" s="3" t="s">
        <v>6</v>
      </c>
      <c r="S46" s="32" t="s">
        <v>7</v>
      </c>
      <c r="T46" s="32"/>
      <c r="U46" s="32"/>
      <c r="V46" s="32"/>
      <c r="W46" s="3" t="s">
        <v>8</v>
      </c>
      <c r="X46" s="33" t="s">
        <v>9</v>
      </c>
      <c r="Y46" s="33"/>
      <c r="Z46" s="32" t="s">
        <v>10</v>
      </c>
      <c r="AA46" s="32"/>
      <c r="AB46" s="32"/>
      <c r="AC46" s="32"/>
      <c r="AD46" s="32"/>
      <c r="AE46" s="32"/>
    </row>
    <row r="47" spans="2:31" s="1" customFormat="1" ht="19.649999999999999" customHeight="1" x14ac:dyDescent="0.2">
      <c r="B47" s="61">
        <v>4</v>
      </c>
      <c r="C47" s="61"/>
      <c r="D47" s="61"/>
      <c r="E47" s="4" t="s">
        <v>11</v>
      </c>
      <c r="F47" s="4" t="s">
        <v>12</v>
      </c>
      <c r="G47" s="58" t="s">
        <v>13</v>
      </c>
      <c r="H47" s="58"/>
      <c r="I47" s="58"/>
      <c r="J47" s="58"/>
      <c r="K47" s="58"/>
      <c r="L47" s="58"/>
      <c r="M47" s="44" t="s">
        <v>14</v>
      </c>
      <c r="N47" s="44"/>
      <c r="O47" s="44"/>
      <c r="P47" s="41">
        <v>1041</v>
      </c>
      <c r="Q47" s="41"/>
      <c r="R47" s="5"/>
      <c r="S47" s="36">
        <f>P47*R47</f>
        <v>0</v>
      </c>
      <c r="T47" s="36"/>
      <c r="U47" s="36"/>
      <c r="V47" s="36"/>
      <c r="W47" s="9">
        <v>0.08</v>
      </c>
      <c r="X47" s="31">
        <f>S47*W47</f>
        <v>0</v>
      </c>
      <c r="Y47" s="31"/>
      <c r="Z47" s="31">
        <f>S47+X47</f>
        <v>0</v>
      </c>
      <c r="AA47" s="31"/>
      <c r="AB47" s="31"/>
      <c r="AC47" s="31"/>
      <c r="AD47" s="31"/>
      <c r="AE47" s="31"/>
    </row>
    <row r="48" spans="2:31" s="1" customFormat="1" ht="3.15" customHeight="1" x14ac:dyDescent="0.2"/>
    <row r="49" spans="2:31" s="1" customFormat="1" ht="18.149999999999999" customHeight="1" x14ac:dyDescent="0.2">
      <c r="B49" s="57" t="s">
        <v>85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</row>
    <row r="50" spans="2:31" s="1" customFormat="1" ht="5.25" customHeight="1" x14ac:dyDescent="0.2"/>
    <row r="51" spans="2:31" s="1" customFormat="1" ht="45.3" customHeight="1" x14ac:dyDescent="0.2">
      <c r="B51" s="60" t="s">
        <v>0</v>
      </c>
      <c r="C51" s="60"/>
      <c r="D51" s="60"/>
      <c r="E51" s="2" t="s">
        <v>1</v>
      </c>
      <c r="F51" s="3" t="s">
        <v>2</v>
      </c>
      <c r="G51" s="33" t="s">
        <v>3</v>
      </c>
      <c r="H51" s="33"/>
      <c r="I51" s="33"/>
      <c r="J51" s="33"/>
      <c r="K51" s="33"/>
      <c r="L51" s="33"/>
      <c r="M51" s="33" t="s">
        <v>4</v>
      </c>
      <c r="N51" s="33"/>
      <c r="O51" s="33"/>
      <c r="P51" s="33" t="s">
        <v>5</v>
      </c>
      <c r="Q51" s="33"/>
      <c r="R51" s="3" t="s">
        <v>6</v>
      </c>
      <c r="S51" s="32" t="s">
        <v>7</v>
      </c>
      <c r="T51" s="32"/>
      <c r="U51" s="32"/>
      <c r="V51" s="32"/>
      <c r="W51" s="3" t="s">
        <v>8</v>
      </c>
      <c r="X51" s="33" t="s">
        <v>9</v>
      </c>
      <c r="Y51" s="33"/>
      <c r="Z51" s="32" t="s">
        <v>10</v>
      </c>
      <c r="AA51" s="32"/>
      <c r="AB51" s="32"/>
      <c r="AC51" s="32"/>
      <c r="AD51" s="32"/>
      <c r="AE51" s="32"/>
    </row>
    <row r="52" spans="2:31" s="1" customFormat="1" ht="19.649999999999999" customHeight="1" x14ac:dyDescent="0.2">
      <c r="B52" s="61">
        <v>5</v>
      </c>
      <c r="C52" s="61"/>
      <c r="D52" s="61"/>
      <c r="E52" s="4" t="s">
        <v>11</v>
      </c>
      <c r="F52" s="4" t="s">
        <v>12</v>
      </c>
      <c r="G52" s="58" t="s">
        <v>13</v>
      </c>
      <c r="H52" s="58"/>
      <c r="I52" s="58"/>
      <c r="J52" s="58"/>
      <c r="K52" s="58"/>
      <c r="L52" s="58"/>
      <c r="M52" s="44" t="s">
        <v>14</v>
      </c>
      <c r="N52" s="44"/>
      <c r="O52" s="44"/>
      <c r="P52" s="41">
        <v>329</v>
      </c>
      <c r="Q52" s="41"/>
      <c r="R52" s="5"/>
      <c r="S52" s="36">
        <f>P52*R52</f>
        <v>0</v>
      </c>
      <c r="T52" s="36"/>
      <c r="U52" s="36"/>
      <c r="V52" s="36"/>
      <c r="W52" s="9">
        <v>0.08</v>
      </c>
      <c r="X52" s="31">
        <f>S52*W52</f>
        <v>0</v>
      </c>
      <c r="Y52" s="31"/>
      <c r="Z52" s="31">
        <f>S52+X52</f>
        <v>0</v>
      </c>
      <c r="AA52" s="31"/>
      <c r="AB52" s="31"/>
      <c r="AC52" s="31"/>
      <c r="AD52" s="31"/>
      <c r="AE52" s="31"/>
    </row>
    <row r="53" spans="2:31" s="1" customFormat="1" ht="9" customHeight="1" x14ac:dyDescent="0.2"/>
    <row r="54" spans="2:31" s="1" customFormat="1" ht="45.3" customHeight="1" x14ac:dyDescent="0.2">
      <c r="B54" s="60" t="s">
        <v>0</v>
      </c>
      <c r="C54" s="60"/>
      <c r="D54" s="60"/>
      <c r="E54" s="2" t="s">
        <v>1</v>
      </c>
      <c r="F54" s="3" t="s">
        <v>2</v>
      </c>
      <c r="G54" s="33" t="s">
        <v>3</v>
      </c>
      <c r="H54" s="33"/>
      <c r="I54" s="33"/>
      <c r="J54" s="33"/>
      <c r="K54" s="33"/>
      <c r="L54" s="33"/>
      <c r="M54" s="33" t="s">
        <v>4</v>
      </c>
      <c r="N54" s="33"/>
      <c r="O54" s="33"/>
      <c r="P54" s="33" t="s">
        <v>5</v>
      </c>
      <c r="Q54" s="33"/>
      <c r="R54" s="3" t="s">
        <v>6</v>
      </c>
      <c r="S54" s="32" t="s">
        <v>7</v>
      </c>
      <c r="T54" s="32"/>
      <c r="U54" s="32"/>
      <c r="V54" s="32"/>
      <c r="W54" s="3" t="s">
        <v>8</v>
      </c>
      <c r="X54" s="33" t="s">
        <v>9</v>
      </c>
      <c r="Y54" s="33"/>
      <c r="Z54" s="32" t="s">
        <v>10</v>
      </c>
      <c r="AA54" s="32"/>
      <c r="AB54" s="32"/>
      <c r="AC54" s="32"/>
      <c r="AD54" s="32"/>
      <c r="AE54" s="32"/>
    </row>
    <row r="55" spans="2:31" s="1" customFormat="1" ht="19.649999999999999" customHeight="1" x14ac:dyDescent="0.2">
      <c r="B55" s="61">
        <v>6</v>
      </c>
      <c r="C55" s="61"/>
      <c r="D55" s="61"/>
      <c r="E55" s="8" t="s">
        <v>182</v>
      </c>
      <c r="F55" s="8" t="s">
        <v>183</v>
      </c>
      <c r="G55" s="59" t="s">
        <v>184</v>
      </c>
      <c r="H55" s="59"/>
      <c r="I55" s="59"/>
      <c r="J55" s="59"/>
      <c r="K55" s="59"/>
      <c r="L55" s="59"/>
      <c r="M55" s="49" t="s">
        <v>14</v>
      </c>
      <c r="N55" s="44"/>
      <c r="O55" s="44"/>
      <c r="P55" s="45">
        <v>100</v>
      </c>
      <c r="Q55" s="46"/>
      <c r="R55" s="7"/>
      <c r="S55" s="36">
        <f t="shared" ref="S55:S72" si="0">P55*R55</f>
        <v>0</v>
      </c>
      <c r="T55" s="36"/>
      <c r="U55" s="36"/>
      <c r="V55" s="36"/>
      <c r="W55" s="9">
        <v>0.08</v>
      </c>
      <c r="X55" s="31">
        <f t="shared" ref="X55:X72" si="1">S55*W55</f>
        <v>0</v>
      </c>
      <c r="Y55" s="31"/>
      <c r="Z55" s="31">
        <f t="shared" ref="Z55:Z72" si="2">S55+X55</f>
        <v>0</v>
      </c>
      <c r="AA55" s="31"/>
      <c r="AB55" s="31"/>
      <c r="AC55" s="31"/>
      <c r="AD55" s="31"/>
      <c r="AE55" s="31"/>
    </row>
    <row r="56" spans="2:31" s="1" customFormat="1" ht="19.649999999999999" customHeight="1" x14ac:dyDescent="0.2">
      <c r="B56" s="61">
        <v>7</v>
      </c>
      <c r="C56" s="61"/>
      <c r="D56" s="61"/>
      <c r="E56" s="8" t="s">
        <v>185</v>
      </c>
      <c r="F56" s="8" t="s">
        <v>186</v>
      </c>
      <c r="G56" s="59" t="s">
        <v>187</v>
      </c>
      <c r="H56" s="59"/>
      <c r="I56" s="59"/>
      <c r="J56" s="59"/>
      <c r="K56" s="59"/>
      <c r="L56" s="59"/>
      <c r="M56" s="49" t="s">
        <v>14</v>
      </c>
      <c r="N56" s="44"/>
      <c r="O56" s="44"/>
      <c r="P56" s="45">
        <v>100</v>
      </c>
      <c r="Q56" s="46"/>
      <c r="R56" s="7"/>
      <c r="S56" s="36">
        <f t="shared" si="0"/>
        <v>0</v>
      </c>
      <c r="T56" s="36"/>
      <c r="U56" s="36"/>
      <c r="V56" s="36"/>
      <c r="W56" s="9">
        <v>0.08</v>
      </c>
      <c r="X56" s="31">
        <f t="shared" si="1"/>
        <v>0</v>
      </c>
      <c r="Y56" s="31"/>
      <c r="Z56" s="31">
        <f t="shared" si="2"/>
        <v>0</v>
      </c>
      <c r="AA56" s="31"/>
      <c r="AB56" s="31"/>
      <c r="AC56" s="31"/>
      <c r="AD56" s="31"/>
      <c r="AE56" s="31"/>
    </row>
    <row r="57" spans="2:31" s="1" customFormat="1" ht="38.85" customHeight="1" x14ac:dyDescent="0.2">
      <c r="B57" s="69">
        <v>8</v>
      </c>
      <c r="C57" s="70"/>
      <c r="D57" s="71"/>
      <c r="E57" s="6" t="s">
        <v>15</v>
      </c>
      <c r="F57" s="6" t="s">
        <v>16</v>
      </c>
      <c r="G57" s="66" t="s">
        <v>17</v>
      </c>
      <c r="H57" s="67"/>
      <c r="I57" s="67"/>
      <c r="J57" s="67"/>
      <c r="K57" s="67"/>
      <c r="L57" s="68"/>
      <c r="M57" s="50" t="s">
        <v>18</v>
      </c>
      <c r="N57" s="51"/>
      <c r="O57" s="52"/>
      <c r="P57" s="47">
        <v>6.89</v>
      </c>
      <c r="Q57" s="48"/>
      <c r="R57" s="7"/>
      <c r="S57" s="36">
        <f t="shared" si="0"/>
        <v>0</v>
      </c>
      <c r="T57" s="36"/>
      <c r="U57" s="36"/>
      <c r="V57" s="36"/>
      <c r="W57" s="9">
        <v>0.08</v>
      </c>
      <c r="X57" s="31">
        <f t="shared" si="1"/>
        <v>0</v>
      </c>
      <c r="Y57" s="31"/>
      <c r="Z57" s="31">
        <f t="shared" si="2"/>
        <v>0</v>
      </c>
      <c r="AA57" s="31"/>
      <c r="AB57" s="31"/>
      <c r="AC57" s="31"/>
      <c r="AD57" s="31"/>
      <c r="AE57" s="31"/>
    </row>
    <row r="58" spans="2:31" s="1" customFormat="1" ht="19.649999999999999" customHeight="1" x14ac:dyDescent="0.2">
      <c r="B58" s="61">
        <v>9</v>
      </c>
      <c r="C58" s="61"/>
      <c r="D58" s="61"/>
      <c r="E58" s="4" t="s">
        <v>19</v>
      </c>
      <c r="F58" s="4" t="s">
        <v>20</v>
      </c>
      <c r="G58" s="58" t="s">
        <v>21</v>
      </c>
      <c r="H58" s="58"/>
      <c r="I58" s="58"/>
      <c r="J58" s="58"/>
      <c r="K58" s="58"/>
      <c r="L58" s="58"/>
      <c r="M58" s="44" t="s">
        <v>14</v>
      </c>
      <c r="N58" s="44"/>
      <c r="O58" s="44"/>
      <c r="P58" s="41">
        <v>12</v>
      </c>
      <c r="Q58" s="41"/>
      <c r="R58" s="5"/>
      <c r="S58" s="36">
        <f t="shared" si="0"/>
        <v>0</v>
      </c>
      <c r="T58" s="36"/>
      <c r="U58" s="36"/>
      <c r="V58" s="36"/>
      <c r="W58" s="9">
        <v>0.08</v>
      </c>
      <c r="X58" s="31">
        <f t="shared" si="1"/>
        <v>0</v>
      </c>
      <c r="Y58" s="31"/>
      <c r="Z58" s="31">
        <f t="shared" si="2"/>
        <v>0</v>
      </c>
      <c r="AA58" s="31"/>
      <c r="AB58" s="31"/>
      <c r="AC58" s="31"/>
      <c r="AD58" s="31"/>
      <c r="AE58" s="31"/>
    </row>
    <row r="59" spans="2:31" s="1" customFormat="1" ht="19.649999999999999" customHeight="1" x14ac:dyDescent="0.2">
      <c r="B59" s="61">
        <v>10</v>
      </c>
      <c r="C59" s="61"/>
      <c r="D59" s="61"/>
      <c r="E59" s="4" t="s">
        <v>22</v>
      </c>
      <c r="F59" s="4" t="s">
        <v>23</v>
      </c>
      <c r="G59" s="58" t="s">
        <v>24</v>
      </c>
      <c r="H59" s="58"/>
      <c r="I59" s="58"/>
      <c r="J59" s="58"/>
      <c r="K59" s="58"/>
      <c r="L59" s="58"/>
      <c r="M59" s="44" t="s">
        <v>25</v>
      </c>
      <c r="N59" s="44"/>
      <c r="O59" s="44"/>
      <c r="P59" s="41">
        <v>38.729999999999997</v>
      </c>
      <c r="Q59" s="41"/>
      <c r="R59" s="5"/>
      <c r="S59" s="36">
        <f t="shared" si="0"/>
        <v>0</v>
      </c>
      <c r="T59" s="36"/>
      <c r="U59" s="36"/>
      <c r="V59" s="36"/>
      <c r="W59" s="9">
        <v>0.08</v>
      </c>
      <c r="X59" s="31">
        <f t="shared" si="1"/>
        <v>0</v>
      </c>
      <c r="Y59" s="31"/>
      <c r="Z59" s="31">
        <f t="shared" si="2"/>
        <v>0</v>
      </c>
      <c r="AA59" s="31"/>
      <c r="AB59" s="31"/>
      <c r="AC59" s="31"/>
      <c r="AD59" s="31"/>
      <c r="AE59" s="31"/>
    </row>
    <row r="60" spans="2:31" s="1" customFormat="1" ht="19.649999999999999" customHeight="1" x14ac:dyDescent="0.2">
      <c r="B60" s="61">
        <v>11</v>
      </c>
      <c r="C60" s="61"/>
      <c r="D60" s="61"/>
      <c r="E60" s="4" t="s">
        <v>26</v>
      </c>
      <c r="F60" s="4" t="s">
        <v>27</v>
      </c>
      <c r="G60" s="58" t="s">
        <v>28</v>
      </c>
      <c r="H60" s="58"/>
      <c r="I60" s="58"/>
      <c r="J60" s="58"/>
      <c r="K60" s="58"/>
      <c r="L60" s="58"/>
      <c r="M60" s="44" t="s">
        <v>25</v>
      </c>
      <c r="N60" s="44"/>
      <c r="O60" s="44"/>
      <c r="P60" s="41">
        <v>113.37</v>
      </c>
      <c r="Q60" s="41"/>
      <c r="R60" s="5"/>
      <c r="S60" s="36">
        <f t="shared" si="0"/>
        <v>0</v>
      </c>
      <c r="T60" s="36"/>
      <c r="U60" s="36"/>
      <c r="V60" s="36"/>
      <c r="W60" s="9">
        <v>0.08</v>
      </c>
      <c r="X60" s="31">
        <f t="shared" si="1"/>
        <v>0</v>
      </c>
      <c r="Y60" s="31"/>
      <c r="Z60" s="31">
        <f t="shared" si="2"/>
        <v>0</v>
      </c>
      <c r="AA60" s="31"/>
      <c r="AB60" s="31"/>
      <c r="AC60" s="31"/>
      <c r="AD60" s="31"/>
      <c r="AE60" s="31"/>
    </row>
    <row r="61" spans="2:31" s="1" customFormat="1" ht="28.8" customHeight="1" x14ac:dyDescent="0.2">
      <c r="B61" s="61">
        <v>12</v>
      </c>
      <c r="C61" s="61"/>
      <c r="D61" s="61"/>
      <c r="E61" s="4" t="s">
        <v>29</v>
      </c>
      <c r="F61" s="4" t="s">
        <v>30</v>
      </c>
      <c r="G61" s="58" t="s">
        <v>31</v>
      </c>
      <c r="H61" s="58"/>
      <c r="I61" s="58"/>
      <c r="J61" s="58"/>
      <c r="K61" s="58"/>
      <c r="L61" s="58"/>
      <c r="M61" s="44" t="s">
        <v>25</v>
      </c>
      <c r="N61" s="44"/>
      <c r="O61" s="44"/>
      <c r="P61" s="41">
        <v>6.05</v>
      </c>
      <c r="Q61" s="41"/>
      <c r="R61" s="5"/>
      <c r="S61" s="36">
        <f t="shared" si="0"/>
        <v>0</v>
      </c>
      <c r="T61" s="36"/>
      <c r="U61" s="36"/>
      <c r="V61" s="36"/>
      <c r="W61" s="9">
        <v>0.08</v>
      </c>
      <c r="X61" s="31">
        <f t="shared" si="1"/>
        <v>0</v>
      </c>
      <c r="Y61" s="31"/>
      <c r="Z61" s="31">
        <f t="shared" si="2"/>
        <v>0</v>
      </c>
      <c r="AA61" s="31"/>
      <c r="AB61" s="31"/>
      <c r="AC61" s="31"/>
      <c r="AD61" s="31"/>
      <c r="AE61" s="31"/>
    </row>
    <row r="62" spans="2:31" s="1" customFormat="1" ht="19.649999999999999" customHeight="1" x14ac:dyDescent="0.2">
      <c r="B62" s="61">
        <v>13</v>
      </c>
      <c r="C62" s="61"/>
      <c r="D62" s="61"/>
      <c r="E62" s="4" t="s">
        <v>32</v>
      </c>
      <c r="F62" s="4" t="s">
        <v>33</v>
      </c>
      <c r="G62" s="58" t="s">
        <v>34</v>
      </c>
      <c r="H62" s="58"/>
      <c r="I62" s="58"/>
      <c r="J62" s="58"/>
      <c r="K62" s="58"/>
      <c r="L62" s="58"/>
      <c r="M62" s="44" t="s">
        <v>35</v>
      </c>
      <c r="N62" s="44"/>
      <c r="O62" s="44"/>
      <c r="P62" s="41">
        <v>3.3</v>
      </c>
      <c r="Q62" s="41"/>
      <c r="R62" s="5"/>
      <c r="S62" s="36">
        <f t="shared" si="0"/>
        <v>0</v>
      </c>
      <c r="T62" s="36"/>
      <c r="U62" s="36"/>
      <c r="V62" s="36"/>
      <c r="W62" s="9">
        <v>0.08</v>
      </c>
      <c r="X62" s="31">
        <f t="shared" si="1"/>
        <v>0</v>
      </c>
      <c r="Y62" s="31"/>
      <c r="Z62" s="31">
        <f t="shared" si="2"/>
        <v>0</v>
      </c>
      <c r="AA62" s="31"/>
      <c r="AB62" s="31"/>
      <c r="AC62" s="31"/>
      <c r="AD62" s="31"/>
      <c r="AE62" s="31"/>
    </row>
    <row r="63" spans="2:31" s="1" customFormat="1" ht="19.649999999999999" customHeight="1" x14ac:dyDescent="0.2">
      <c r="B63" s="61">
        <v>14</v>
      </c>
      <c r="C63" s="61"/>
      <c r="D63" s="61"/>
      <c r="E63" s="4" t="s">
        <v>36</v>
      </c>
      <c r="F63" s="4" t="s">
        <v>37</v>
      </c>
      <c r="G63" s="58" t="s">
        <v>38</v>
      </c>
      <c r="H63" s="58"/>
      <c r="I63" s="58"/>
      <c r="J63" s="58"/>
      <c r="K63" s="58"/>
      <c r="L63" s="58"/>
      <c r="M63" s="44" t="s">
        <v>25</v>
      </c>
      <c r="N63" s="44"/>
      <c r="O63" s="44"/>
      <c r="P63" s="41">
        <v>229.5</v>
      </c>
      <c r="Q63" s="41"/>
      <c r="R63" s="5"/>
      <c r="S63" s="36">
        <f t="shared" si="0"/>
        <v>0</v>
      </c>
      <c r="T63" s="36"/>
      <c r="U63" s="36"/>
      <c r="V63" s="36"/>
      <c r="W63" s="9">
        <v>0.08</v>
      </c>
      <c r="X63" s="31">
        <f t="shared" si="1"/>
        <v>0</v>
      </c>
      <c r="Y63" s="31"/>
      <c r="Z63" s="31">
        <f t="shared" si="2"/>
        <v>0</v>
      </c>
      <c r="AA63" s="31"/>
      <c r="AB63" s="31"/>
      <c r="AC63" s="31"/>
      <c r="AD63" s="31"/>
      <c r="AE63" s="31"/>
    </row>
    <row r="64" spans="2:31" s="1" customFormat="1" ht="28.8" customHeight="1" x14ac:dyDescent="0.2">
      <c r="B64" s="61">
        <v>15</v>
      </c>
      <c r="C64" s="61"/>
      <c r="D64" s="61"/>
      <c r="E64" s="4" t="s">
        <v>39</v>
      </c>
      <c r="F64" s="4" t="s">
        <v>40</v>
      </c>
      <c r="G64" s="58" t="s">
        <v>41</v>
      </c>
      <c r="H64" s="58"/>
      <c r="I64" s="58"/>
      <c r="J64" s="58"/>
      <c r="K64" s="58"/>
      <c r="L64" s="58"/>
      <c r="M64" s="44" t="s">
        <v>18</v>
      </c>
      <c r="N64" s="44"/>
      <c r="O64" s="44"/>
      <c r="P64" s="36">
        <v>30.41</v>
      </c>
      <c r="Q64" s="36"/>
      <c r="R64" s="5"/>
      <c r="S64" s="36">
        <f t="shared" si="0"/>
        <v>0</v>
      </c>
      <c r="T64" s="36"/>
      <c r="U64" s="36"/>
      <c r="V64" s="36"/>
      <c r="W64" s="9">
        <v>0.08</v>
      </c>
      <c r="X64" s="31">
        <f t="shared" si="1"/>
        <v>0</v>
      </c>
      <c r="Y64" s="31"/>
      <c r="Z64" s="31">
        <f t="shared" si="2"/>
        <v>0</v>
      </c>
      <c r="AA64" s="31"/>
      <c r="AB64" s="31"/>
      <c r="AC64" s="31"/>
      <c r="AD64" s="31"/>
      <c r="AE64" s="31"/>
    </row>
    <row r="65" spans="2:33" s="1" customFormat="1" ht="28.8" customHeight="1" x14ac:dyDescent="0.2">
      <c r="B65" s="61">
        <v>16</v>
      </c>
      <c r="C65" s="61"/>
      <c r="D65" s="61"/>
      <c r="E65" s="4" t="s">
        <v>42</v>
      </c>
      <c r="F65" s="4" t="s">
        <v>43</v>
      </c>
      <c r="G65" s="58" t="s">
        <v>44</v>
      </c>
      <c r="H65" s="58"/>
      <c r="I65" s="58"/>
      <c r="J65" s="58"/>
      <c r="K65" s="58"/>
      <c r="L65" s="58"/>
      <c r="M65" s="44" t="s">
        <v>18</v>
      </c>
      <c r="N65" s="44"/>
      <c r="O65" s="44"/>
      <c r="P65" s="36">
        <v>67.760000000000005</v>
      </c>
      <c r="Q65" s="36"/>
      <c r="R65" s="5"/>
      <c r="S65" s="36">
        <f t="shared" si="0"/>
        <v>0</v>
      </c>
      <c r="T65" s="36"/>
      <c r="U65" s="36"/>
      <c r="V65" s="36"/>
      <c r="W65" s="9">
        <v>0.08</v>
      </c>
      <c r="X65" s="31">
        <f t="shared" si="1"/>
        <v>0</v>
      </c>
      <c r="Y65" s="31"/>
      <c r="Z65" s="31">
        <f t="shared" si="2"/>
        <v>0</v>
      </c>
      <c r="AA65" s="31"/>
      <c r="AB65" s="31"/>
      <c r="AC65" s="31"/>
      <c r="AD65" s="31"/>
      <c r="AE65" s="31"/>
    </row>
    <row r="66" spans="2:33" s="1" customFormat="1" ht="28.8" customHeight="1" x14ac:dyDescent="0.2">
      <c r="B66" s="61">
        <v>17</v>
      </c>
      <c r="C66" s="61"/>
      <c r="D66" s="61"/>
      <c r="E66" s="10" t="s">
        <v>188</v>
      </c>
      <c r="F66" s="10" t="s">
        <v>189</v>
      </c>
      <c r="G66" s="72" t="s">
        <v>190</v>
      </c>
      <c r="H66" s="72"/>
      <c r="I66" s="72"/>
      <c r="J66" s="72"/>
      <c r="K66" s="72"/>
      <c r="L66" s="72"/>
      <c r="M66" s="44" t="s">
        <v>18</v>
      </c>
      <c r="N66" s="44"/>
      <c r="O66" s="44"/>
      <c r="P66" s="73">
        <v>6.58</v>
      </c>
      <c r="Q66" s="73"/>
      <c r="R66" s="7"/>
      <c r="S66" s="36">
        <f t="shared" si="0"/>
        <v>0</v>
      </c>
      <c r="T66" s="36"/>
      <c r="U66" s="36"/>
      <c r="V66" s="36"/>
      <c r="W66" s="9">
        <v>0.08</v>
      </c>
      <c r="X66" s="31">
        <f t="shared" si="1"/>
        <v>0</v>
      </c>
      <c r="Y66" s="31"/>
      <c r="Z66" s="31">
        <f t="shared" si="2"/>
        <v>0</v>
      </c>
      <c r="AA66" s="31"/>
      <c r="AB66" s="31"/>
      <c r="AC66" s="31"/>
      <c r="AD66" s="31"/>
      <c r="AE66" s="31"/>
    </row>
    <row r="67" spans="2:33" s="1" customFormat="1" ht="19.649999999999999" customHeight="1" x14ac:dyDescent="0.2">
      <c r="B67" s="61">
        <v>18</v>
      </c>
      <c r="C67" s="61"/>
      <c r="D67" s="61"/>
      <c r="E67" s="4" t="s">
        <v>45</v>
      </c>
      <c r="F67" s="4" t="s">
        <v>46</v>
      </c>
      <c r="G67" s="58" t="s">
        <v>47</v>
      </c>
      <c r="H67" s="58"/>
      <c r="I67" s="58"/>
      <c r="J67" s="58"/>
      <c r="K67" s="58"/>
      <c r="L67" s="58"/>
      <c r="M67" s="44" t="s">
        <v>18</v>
      </c>
      <c r="N67" s="44"/>
      <c r="O67" s="44"/>
      <c r="P67" s="41">
        <v>5.29</v>
      </c>
      <c r="Q67" s="41"/>
      <c r="R67" s="5"/>
      <c r="S67" s="36">
        <f t="shared" si="0"/>
        <v>0</v>
      </c>
      <c r="T67" s="36"/>
      <c r="U67" s="36"/>
      <c r="V67" s="36"/>
      <c r="W67" s="9">
        <v>0.08</v>
      </c>
      <c r="X67" s="31">
        <f t="shared" si="1"/>
        <v>0</v>
      </c>
      <c r="Y67" s="31"/>
      <c r="Z67" s="31">
        <f t="shared" si="2"/>
        <v>0</v>
      </c>
      <c r="AA67" s="31"/>
      <c r="AB67" s="31"/>
      <c r="AC67" s="31"/>
      <c r="AD67" s="31"/>
      <c r="AE67" s="31"/>
    </row>
    <row r="68" spans="2:33" s="1" customFormat="1" ht="19.649999999999999" customHeight="1" x14ac:dyDescent="0.2">
      <c r="B68" s="61">
        <v>19</v>
      </c>
      <c r="C68" s="61"/>
      <c r="D68" s="61"/>
      <c r="E68" s="4" t="s">
        <v>48</v>
      </c>
      <c r="F68" s="4" t="s">
        <v>49</v>
      </c>
      <c r="G68" s="58" t="s">
        <v>50</v>
      </c>
      <c r="H68" s="58"/>
      <c r="I68" s="58"/>
      <c r="J68" s="58"/>
      <c r="K68" s="58"/>
      <c r="L68" s="58"/>
      <c r="M68" s="44" t="s">
        <v>18</v>
      </c>
      <c r="N68" s="44"/>
      <c r="O68" s="44"/>
      <c r="P68" s="41">
        <v>9.58</v>
      </c>
      <c r="Q68" s="41"/>
      <c r="R68" s="5"/>
      <c r="S68" s="36">
        <f t="shared" si="0"/>
        <v>0</v>
      </c>
      <c r="T68" s="36"/>
      <c r="U68" s="36"/>
      <c r="V68" s="36"/>
      <c r="W68" s="9">
        <v>0.08</v>
      </c>
      <c r="X68" s="31">
        <f t="shared" si="1"/>
        <v>0</v>
      </c>
      <c r="Y68" s="31"/>
      <c r="Z68" s="31">
        <f t="shared" si="2"/>
        <v>0</v>
      </c>
      <c r="AA68" s="31"/>
      <c r="AB68" s="31"/>
      <c r="AC68" s="31"/>
      <c r="AD68" s="31"/>
      <c r="AE68" s="31"/>
    </row>
    <row r="69" spans="2:33" s="1" customFormat="1" ht="19.649999999999999" customHeight="1" x14ac:dyDescent="0.2">
      <c r="B69" s="61">
        <v>20</v>
      </c>
      <c r="C69" s="61"/>
      <c r="D69" s="61"/>
      <c r="E69" s="4" t="s">
        <v>51</v>
      </c>
      <c r="F69" s="4" t="s">
        <v>52</v>
      </c>
      <c r="G69" s="58" t="s">
        <v>53</v>
      </c>
      <c r="H69" s="58"/>
      <c r="I69" s="58"/>
      <c r="J69" s="58"/>
      <c r="K69" s="58"/>
      <c r="L69" s="58"/>
      <c r="M69" s="44" t="s">
        <v>54</v>
      </c>
      <c r="N69" s="44"/>
      <c r="O69" s="44"/>
      <c r="P69" s="41">
        <v>83</v>
      </c>
      <c r="Q69" s="41"/>
      <c r="R69" s="5"/>
      <c r="S69" s="36">
        <f t="shared" si="0"/>
        <v>0</v>
      </c>
      <c r="T69" s="36"/>
      <c r="U69" s="36"/>
      <c r="V69" s="36"/>
      <c r="W69" s="9">
        <v>0.08</v>
      </c>
      <c r="X69" s="31">
        <f t="shared" si="1"/>
        <v>0</v>
      </c>
      <c r="Y69" s="31"/>
      <c r="Z69" s="31">
        <f t="shared" si="2"/>
        <v>0</v>
      </c>
      <c r="AA69" s="31"/>
      <c r="AB69" s="31"/>
      <c r="AC69" s="31"/>
      <c r="AD69" s="31"/>
      <c r="AE69" s="31"/>
    </row>
    <row r="70" spans="2:33" s="1" customFormat="1" ht="19.649999999999999" customHeight="1" x14ac:dyDescent="0.2">
      <c r="B70" s="61">
        <v>21</v>
      </c>
      <c r="C70" s="61"/>
      <c r="D70" s="61"/>
      <c r="E70" s="4" t="s">
        <v>55</v>
      </c>
      <c r="F70" s="4" t="s">
        <v>56</v>
      </c>
      <c r="G70" s="58" t="s">
        <v>57</v>
      </c>
      <c r="H70" s="58"/>
      <c r="I70" s="58"/>
      <c r="J70" s="58"/>
      <c r="K70" s="58"/>
      <c r="L70" s="58"/>
      <c r="M70" s="44" t="s">
        <v>54</v>
      </c>
      <c r="N70" s="44"/>
      <c r="O70" s="44"/>
      <c r="P70" s="41">
        <v>4</v>
      </c>
      <c r="Q70" s="41"/>
      <c r="R70" s="5"/>
      <c r="S70" s="36">
        <f t="shared" si="0"/>
        <v>0</v>
      </c>
      <c r="T70" s="36"/>
      <c r="U70" s="36"/>
      <c r="V70" s="36"/>
      <c r="W70" s="9">
        <v>0.08</v>
      </c>
      <c r="X70" s="31">
        <f t="shared" si="1"/>
        <v>0</v>
      </c>
      <c r="Y70" s="31"/>
      <c r="Z70" s="31">
        <f t="shared" si="2"/>
        <v>0</v>
      </c>
      <c r="AA70" s="31"/>
      <c r="AB70" s="31"/>
      <c r="AC70" s="31"/>
      <c r="AD70" s="31"/>
      <c r="AE70" s="31"/>
    </row>
    <row r="71" spans="2:33" s="1" customFormat="1" ht="19.649999999999999" customHeight="1" x14ac:dyDescent="0.2">
      <c r="B71" s="61">
        <v>22</v>
      </c>
      <c r="C71" s="61"/>
      <c r="D71" s="61"/>
      <c r="E71" s="4" t="s">
        <v>58</v>
      </c>
      <c r="F71" s="4" t="s">
        <v>59</v>
      </c>
      <c r="G71" s="58" t="s">
        <v>60</v>
      </c>
      <c r="H71" s="58"/>
      <c r="I71" s="58"/>
      <c r="J71" s="58"/>
      <c r="K71" s="58"/>
      <c r="L71" s="58"/>
      <c r="M71" s="44" t="s">
        <v>61</v>
      </c>
      <c r="N71" s="44"/>
      <c r="O71" s="44"/>
      <c r="P71" s="41">
        <v>26.75</v>
      </c>
      <c r="Q71" s="41"/>
      <c r="R71" s="5"/>
      <c r="S71" s="36">
        <f t="shared" si="0"/>
        <v>0</v>
      </c>
      <c r="T71" s="36"/>
      <c r="U71" s="36"/>
      <c r="V71" s="36"/>
      <c r="W71" s="9">
        <v>0.23</v>
      </c>
      <c r="X71" s="31">
        <f t="shared" si="1"/>
        <v>0</v>
      </c>
      <c r="Y71" s="31"/>
      <c r="Z71" s="31">
        <f t="shared" si="2"/>
        <v>0</v>
      </c>
      <c r="AA71" s="31"/>
      <c r="AB71" s="31"/>
      <c r="AC71" s="31"/>
      <c r="AD71" s="31"/>
      <c r="AE71" s="31"/>
    </row>
    <row r="72" spans="2:33" s="1" customFormat="1" ht="28.8" customHeight="1" x14ac:dyDescent="0.2">
      <c r="B72" s="61">
        <v>23</v>
      </c>
      <c r="C72" s="61"/>
      <c r="D72" s="61"/>
      <c r="E72" s="4" t="s">
        <v>62</v>
      </c>
      <c r="F72" s="4" t="s">
        <v>63</v>
      </c>
      <c r="G72" s="58" t="s">
        <v>64</v>
      </c>
      <c r="H72" s="58"/>
      <c r="I72" s="58"/>
      <c r="J72" s="58"/>
      <c r="K72" s="58"/>
      <c r="L72" s="58"/>
      <c r="M72" s="44" t="s">
        <v>54</v>
      </c>
      <c r="N72" s="44"/>
      <c r="O72" s="44"/>
      <c r="P72" s="41">
        <v>3486</v>
      </c>
      <c r="Q72" s="41"/>
      <c r="R72" s="5"/>
      <c r="S72" s="36">
        <f t="shared" si="0"/>
        <v>0</v>
      </c>
      <c r="T72" s="36"/>
      <c r="U72" s="36"/>
      <c r="V72" s="36"/>
      <c r="W72" s="9">
        <v>0.08</v>
      </c>
      <c r="X72" s="31">
        <f t="shared" si="1"/>
        <v>0</v>
      </c>
      <c r="Y72" s="31"/>
      <c r="Z72" s="31">
        <f t="shared" si="2"/>
        <v>0</v>
      </c>
      <c r="AA72" s="31"/>
      <c r="AB72" s="31"/>
      <c r="AC72" s="31"/>
      <c r="AD72" s="31"/>
      <c r="AE72" s="31"/>
    </row>
    <row r="73" spans="2:33" s="1" customFormat="1" ht="55.95" customHeight="1" x14ac:dyDescent="0.2"/>
    <row r="74" spans="2:33" s="1" customFormat="1" ht="21.3" customHeight="1" x14ac:dyDescent="0.2">
      <c r="B74" s="65" t="s">
        <v>65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39">
        <f>SUM(S32,S37,S42,S47,S52,S55:V72)</f>
        <v>0</v>
      </c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</row>
    <row r="75" spans="2:33" s="1" customFormat="1" ht="21.3" customHeight="1" x14ac:dyDescent="0.2">
      <c r="B75" s="65" t="s">
        <v>66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39">
        <f>SUM(Z32,Z37,Z42,Z47,Z52,Z55:AE72)</f>
        <v>0</v>
      </c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</row>
    <row r="76" spans="2:33" s="1" customFormat="1" ht="11.1" customHeight="1" x14ac:dyDescent="0.2"/>
    <row r="77" spans="2:33" s="1" customFormat="1" ht="61.35" customHeight="1" x14ac:dyDescent="0.2">
      <c r="B77" s="53" t="s">
        <v>86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</row>
    <row r="78" spans="2:33" s="1" customFormat="1" ht="2.7" customHeight="1" x14ac:dyDescent="0.2"/>
    <row r="79" spans="2:33" s="1" customFormat="1" ht="89.1" customHeight="1" x14ac:dyDescent="0.2">
      <c r="B79" s="53" t="s">
        <v>87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</row>
    <row r="80" spans="2:33" s="1" customFormat="1" ht="5.25" customHeight="1" x14ac:dyDescent="0.2"/>
    <row r="81" spans="2:33" s="1" customFormat="1" ht="89.1" customHeight="1" x14ac:dyDescent="0.2">
      <c r="B81" s="53" t="s">
        <v>88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</row>
    <row r="82" spans="2:33" s="1" customFormat="1" ht="5.25" customHeight="1" x14ac:dyDescent="0.2"/>
    <row r="83" spans="2:33" s="1" customFormat="1" ht="37.799999999999997" customHeight="1" x14ac:dyDescent="0.2">
      <c r="C83" s="54" t="s">
        <v>67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42" t="s">
        <v>68</v>
      </c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2:33" s="1" customFormat="1" ht="28.8" customHeight="1" x14ac:dyDescent="0.2"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</row>
    <row r="85" spans="2:33" s="1" customFormat="1" ht="28.8" customHeight="1" x14ac:dyDescent="0.2"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</row>
    <row r="86" spans="2:33" s="1" customFormat="1" ht="28.8" customHeight="1" x14ac:dyDescent="0.2"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</row>
    <row r="87" spans="2:33" s="1" customFormat="1" ht="28.8" customHeight="1" x14ac:dyDescent="0.2"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</row>
    <row r="88" spans="2:33" s="1" customFormat="1" ht="2.7" customHeight="1" x14ac:dyDescent="0.2"/>
    <row r="89" spans="2:33" s="1" customFormat="1" ht="158.4" customHeight="1" x14ac:dyDescent="0.2">
      <c r="B89" s="53" t="s">
        <v>89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</row>
    <row r="90" spans="2:33" s="1" customFormat="1" ht="2.7" customHeight="1" x14ac:dyDescent="0.2"/>
    <row r="91" spans="2:33" s="1" customFormat="1" ht="33.6" customHeight="1" x14ac:dyDescent="0.2">
      <c r="B91" s="56" t="s">
        <v>90</v>
      </c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</row>
    <row r="92" spans="2:33" s="1" customFormat="1" ht="2.7" customHeight="1" x14ac:dyDescent="0.2"/>
    <row r="93" spans="2:33" s="1" customFormat="1" ht="37.799999999999997" customHeight="1" x14ac:dyDescent="0.2">
      <c r="C93" s="54" t="s">
        <v>69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43" t="s">
        <v>70</v>
      </c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2:33" s="1" customFormat="1" ht="28.8" customHeight="1" x14ac:dyDescent="0.2"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</row>
    <row r="95" spans="2:33" s="1" customFormat="1" ht="28.8" customHeight="1" x14ac:dyDescent="0.2"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</row>
    <row r="96" spans="2:33" s="1" customFormat="1" ht="28.8" customHeight="1" x14ac:dyDescent="0.2"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</row>
    <row r="97" spans="2:33" s="1" customFormat="1" ht="28.8" customHeight="1" x14ac:dyDescent="0.2"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</row>
    <row r="98" spans="2:33" s="1" customFormat="1" ht="2.7" customHeight="1" x14ac:dyDescent="0.2"/>
    <row r="99" spans="2:33" s="1" customFormat="1" ht="130.65" customHeight="1" x14ac:dyDescent="0.2">
      <c r="B99" s="53" t="s">
        <v>91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</row>
    <row r="100" spans="2:33" s="1" customFormat="1" ht="2.7" customHeight="1" x14ac:dyDescent="0.2"/>
    <row r="101" spans="2:33" s="1" customFormat="1" ht="47.4" customHeight="1" x14ac:dyDescent="0.2">
      <c r="B101" s="53" t="s">
        <v>92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</row>
    <row r="102" spans="2:33" s="1" customFormat="1" ht="2.7" customHeight="1" x14ac:dyDescent="0.2"/>
    <row r="103" spans="2:33" s="1" customFormat="1" ht="47.4" customHeight="1" x14ac:dyDescent="0.2">
      <c r="B103" s="53" t="s">
        <v>93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</row>
    <row r="104" spans="2:33" s="1" customFormat="1" ht="2.7" customHeight="1" x14ac:dyDescent="0.2"/>
    <row r="105" spans="2:33" s="1" customFormat="1" ht="33.6" customHeight="1" x14ac:dyDescent="0.2">
      <c r="B105" s="53" t="s">
        <v>94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</row>
    <row r="106" spans="2:33" s="1" customFormat="1" ht="2.7" customHeight="1" x14ac:dyDescent="0.2"/>
    <row r="107" spans="2:33" s="1" customFormat="1" ht="116.7" customHeight="1" x14ac:dyDescent="0.2">
      <c r="B107" s="53" t="s">
        <v>95</v>
      </c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</row>
    <row r="108" spans="2:33" s="1" customFormat="1" ht="2.7" customHeight="1" x14ac:dyDescent="0.2"/>
    <row r="109" spans="2:33" s="1" customFormat="1" ht="75.150000000000006" customHeight="1" x14ac:dyDescent="0.2">
      <c r="B109" s="53" t="s">
        <v>96</v>
      </c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</row>
    <row r="110" spans="2:33" s="1" customFormat="1" ht="86.85" customHeight="1" x14ac:dyDescent="0.2"/>
    <row r="111" spans="2:33" s="1" customFormat="1" ht="17.55" customHeight="1" x14ac:dyDescent="0.2">
      <c r="U111" s="37" t="s">
        <v>97</v>
      </c>
      <c r="V111" s="37"/>
      <c r="W111" s="37"/>
      <c r="X111" s="37"/>
      <c r="Y111" s="37"/>
      <c r="Z111" s="37"/>
    </row>
    <row r="112" spans="2:33" s="1" customFormat="1" ht="10.050000000000001" customHeight="1" x14ac:dyDescent="0.2"/>
    <row r="113" spans="2:24" s="1" customFormat="1" ht="100.05" customHeight="1" x14ac:dyDescent="0.2">
      <c r="B113" s="63" t="s">
        <v>98</v>
      </c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</row>
    <row r="114" spans="2:24" s="1" customFormat="1" ht="28.8" customHeight="1" x14ac:dyDescent="0.2"/>
  </sheetData>
  <mergeCells count="258">
    <mergeCell ref="G57:L57"/>
    <mergeCell ref="B57:D57"/>
    <mergeCell ref="B66:D66"/>
    <mergeCell ref="G66:L66"/>
    <mergeCell ref="M66:O66"/>
    <mergeCell ref="P66:Q66"/>
    <mergeCell ref="S66:V66"/>
    <mergeCell ref="M60:O60"/>
    <mergeCell ref="M61:O61"/>
    <mergeCell ref="M62:O62"/>
    <mergeCell ref="M63:O63"/>
    <mergeCell ref="M64:O64"/>
    <mergeCell ref="M65:O65"/>
    <mergeCell ref="S61:V61"/>
    <mergeCell ref="S62:V62"/>
    <mergeCell ref="S63:V63"/>
    <mergeCell ref="S64:V64"/>
    <mergeCell ref="S65:V65"/>
    <mergeCell ref="S57:V57"/>
    <mergeCell ref="B56:D56"/>
    <mergeCell ref="G56:L56"/>
    <mergeCell ref="M56:O56"/>
    <mergeCell ref="P56:Q56"/>
    <mergeCell ref="S56:V56"/>
    <mergeCell ref="X56:Y56"/>
    <mergeCell ref="Z56:AE56"/>
    <mergeCell ref="B10:I11"/>
    <mergeCell ref="B103:AG103"/>
    <mergeCell ref="B68:D68"/>
    <mergeCell ref="B69:D69"/>
    <mergeCell ref="B70:D70"/>
    <mergeCell ref="B71:D71"/>
    <mergeCell ref="B72:D72"/>
    <mergeCell ref="B74:N74"/>
    <mergeCell ref="B75:N75"/>
    <mergeCell ref="G65:L65"/>
    <mergeCell ref="G67:L67"/>
    <mergeCell ref="G68:L68"/>
    <mergeCell ref="G69:L69"/>
    <mergeCell ref="G70:L70"/>
    <mergeCell ref="G71:L71"/>
    <mergeCell ref="G72:L72"/>
    <mergeCell ref="M70:O70"/>
    <mergeCell ref="B105:AG105"/>
    <mergeCell ref="B107:AG107"/>
    <mergeCell ref="B109:AG109"/>
    <mergeCell ref="B113:X113"/>
    <mergeCell ref="B24:AC24"/>
    <mergeCell ref="B26:AD26"/>
    <mergeCell ref="B29:AA29"/>
    <mergeCell ref="B31:D31"/>
    <mergeCell ref="B32:D32"/>
    <mergeCell ref="B34:AA34"/>
    <mergeCell ref="B36:D36"/>
    <mergeCell ref="B37:D37"/>
    <mergeCell ref="B39:AA39"/>
    <mergeCell ref="B54:D54"/>
    <mergeCell ref="B55:D55"/>
    <mergeCell ref="B58:D58"/>
    <mergeCell ref="B59:D59"/>
    <mergeCell ref="B60:D60"/>
    <mergeCell ref="B61:D61"/>
    <mergeCell ref="B62:D62"/>
    <mergeCell ref="B63:D63"/>
    <mergeCell ref="B64:D64"/>
    <mergeCell ref="B65:D65"/>
    <mergeCell ref="B67:D67"/>
    <mergeCell ref="B4:H4"/>
    <mergeCell ref="B41:D41"/>
    <mergeCell ref="B42:D42"/>
    <mergeCell ref="B44:AA44"/>
    <mergeCell ref="B46:D46"/>
    <mergeCell ref="B47:D47"/>
    <mergeCell ref="B49:AA49"/>
    <mergeCell ref="B51:D51"/>
    <mergeCell ref="B52:D52"/>
    <mergeCell ref="B6:H6"/>
    <mergeCell ref="G36:L36"/>
    <mergeCell ref="G37:L37"/>
    <mergeCell ref="G41:L41"/>
    <mergeCell ref="G42:L42"/>
    <mergeCell ref="G46:L46"/>
    <mergeCell ref="G47:L47"/>
    <mergeCell ref="G51:L51"/>
    <mergeCell ref="G52:L52"/>
    <mergeCell ref="K14:S14"/>
    <mergeCell ref="M31:O31"/>
    <mergeCell ref="M32:O32"/>
    <mergeCell ref="M36:O36"/>
    <mergeCell ref="M37:O37"/>
    <mergeCell ref="M41:O41"/>
    <mergeCell ref="M71:O71"/>
    <mergeCell ref="M72:O72"/>
    <mergeCell ref="B77:AG77"/>
    <mergeCell ref="B79:AG79"/>
    <mergeCell ref="B81:AG81"/>
    <mergeCell ref="B8:H8"/>
    <mergeCell ref="B89:AG89"/>
    <mergeCell ref="B91:AG91"/>
    <mergeCell ref="B99:AG99"/>
    <mergeCell ref="D16:G16"/>
    <mergeCell ref="D18:K18"/>
    <mergeCell ref="D20:K20"/>
    <mergeCell ref="D22:K22"/>
    <mergeCell ref="G31:L31"/>
    <mergeCell ref="G32:L32"/>
    <mergeCell ref="G54:L54"/>
    <mergeCell ref="G55:L55"/>
    <mergeCell ref="G58:L58"/>
    <mergeCell ref="G59:L59"/>
    <mergeCell ref="G60:L60"/>
    <mergeCell ref="G61:L61"/>
    <mergeCell ref="G62:L62"/>
    <mergeCell ref="G63:L63"/>
    <mergeCell ref="G64:L64"/>
    <mergeCell ref="B101:AG101"/>
    <mergeCell ref="C83:M83"/>
    <mergeCell ref="C84:M84"/>
    <mergeCell ref="C85:M85"/>
    <mergeCell ref="C86:M86"/>
    <mergeCell ref="C87:M87"/>
    <mergeCell ref="C93:M93"/>
    <mergeCell ref="C94:M94"/>
    <mergeCell ref="C95:M95"/>
    <mergeCell ref="C96:M96"/>
    <mergeCell ref="C97:M97"/>
    <mergeCell ref="M42:O42"/>
    <mergeCell ref="M46:O46"/>
    <mergeCell ref="M47:O47"/>
    <mergeCell ref="M51:O51"/>
    <mergeCell ref="M52:O52"/>
    <mergeCell ref="M54:O54"/>
    <mergeCell ref="M55:O55"/>
    <mergeCell ref="M58:O58"/>
    <mergeCell ref="M59:O59"/>
    <mergeCell ref="M57:O57"/>
    <mergeCell ref="M68:O68"/>
    <mergeCell ref="M69:O69"/>
    <mergeCell ref="P52:Q52"/>
    <mergeCell ref="P54:Q54"/>
    <mergeCell ref="P55:Q55"/>
    <mergeCell ref="P58:Q58"/>
    <mergeCell ref="P59:Q59"/>
    <mergeCell ref="P60:Q60"/>
    <mergeCell ref="P61:Q61"/>
    <mergeCell ref="P62:Q62"/>
    <mergeCell ref="P63:Q63"/>
    <mergeCell ref="P68:Q68"/>
    <mergeCell ref="P69:Q69"/>
    <mergeCell ref="P64:Q64"/>
    <mergeCell ref="P65:Q65"/>
    <mergeCell ref="P57:Q57"/>
    <mergeCell ref="P31:Q31"/>
    <mergeCell ref="P32:Q32"/>
    <mergeCell ref="P36:Q36"/>
    <mergeCell ref="P37:Q37"/>
    <mergeCell ref="P41:Q41"/>
    <mergeCell ref="P42:Q42"/>
    <mergeCell ref="P46:Q46"/>
    <mergeCell ref="P47:Q47"/>
    <mergeCell ref="P51:Q51"/>
    <mergeCell ref="S46:V46"/>
    <mergeCell ref="S47:V47"/>
    <mergeCell ref="S51:V51"/>
    <mergeCell ref="S52:V52"/>
    <mergeCell ref="S54:V54"/>
    <mergeCell ref="S55:V55"/>
    <mergeCell ref="S58:V58"/>
    <mergeCell ref="S59:V59"/>
    <mergeCell ref="S60:V60"/>
    <mergeCell ref="S67:V67"/>
    <mergeCell ref="S68:V68"/>
    <mergeCell ref="S69:V69"/>
    <mergeCell ref="S70:V70"/>
    <mergeCell ref="S71:V71"/>
    <mergeCell ref="S72:V72"/>
    <mergeCell ref="U111:Z111"/>
    <mergeCell ref="N97:AB97"/>
    <mergeCell ref="O74:AF74"/>
    <mergeCell ref="O75:AF75"/>
    <mergeCell ref="P67:Q67"/>
    <mergeCell ref="N83:AB83"/>
    <mergeCell ref="N84:AB84"/>
    <mergeCell ref="N85:AB85"/>
    <mergeCell ref="N86:AB86"/>
    <mergeCell ref="N87:AB87"/>
    <mergeCell ref="N93:AB93"/>
    <mergeCell ref="N94:AB94"/>
    <mergeCell ref="N95:AB95"/>
    <mergeCell ref="N96:AB96"/>
    <mergeCell ref="P70:Q70"/>
    <mergeCell ref="P71:Q71"/>
    <mergeCell ref="P72:Q72"/>
    <mergeCell ref="M67:O67"/>
    <mergeCell ref="V2:AI2"/>
    <mergeCell ref="X31:Y31"/>
    <mergeCell ref="X32:Y32"/>
    <mergeCell ref="X36:Y36"/>
    <mergeCell ref="X37:Y37"/>
    <mergeCell ref="X41:Y41"/>
    <mergeCell ref="X42:Y42"/>
    <mergeCell ref="X46:Y46"/>
    <mergeCell ref="X47:Y47"/>
    <mergeCell ref="Z31:AE31"/>
    <mergeCell ref="Z32:AE32"/>
    <mergeCell ref="Z36:AE36"/>
    <mergeCell ref="Z37:AE37"/>
    <mergeCell ref="Z41:AE41"/>
    <mergeCell ref="Z42:AE42"/>
    <mergeCell ref="Z46:AE46"/>
    <mergeCell ref="Z47:AE47"/>
    <mergeCell ref="Q11:AH12"/>
    <mergeCell ref="S31:V31"/>
    <mergeCell ref="S32:V32"/>
    <mergeCell ref="S36:V36"/>
    <mergeCell ref="S37:V37"/>
    <mergeCell ref="S41:V41"/>
    <mergeCell ref="S42:V42"/>
    <mergeCell ref="X51:Y51"/>
    <mergeCell ref="X52:Y52"/>
    <mergeCell ref="X54:Y54"/>
    <mergeCell ref="X55:Y55"/>
    <mergeCell ref="X58:Y58"/>
    <mergeCell ref="X59:Y59"/>
    <mergeCell ref="X60:Y60"/>
    <mergeCell ref="X61:Y61"/>
    <mergeCell ref="X62:Y62"/>
    <mergeCell ref="X57:Y57"/>
    <mergeCell ref="X63:Y63"/>
    <mergeCell ref="X64:Y64"/>
    <mergeCell ref="X65:Y65"/>
    <mergeCell ref="X67:Y67"/>
    <mergeCell ref="X68:Y68"/>
    <mergeCell ref="X69:Y69"/>
    <mergeCell ref="X70:Y70"/>
    <mergeCell ref="X71:Y71"/>
    <mergeCell ref="X72:Y72"/>
    <mergeCell ref="X66:Y66"/>
    <mergeCell ref="Z51:AE51"/>
    <mergeCell ref="Z52:AE52"/>
    <mergeCell ref="Z54:AE54"/>
    <mergeCell ref="Z55:AE55"/>
    <mergeCell ref="Z58:AE58"/>
    <mergeCell ref="Z59:AE59"/>
    <mergeCell ref="Z60:AE60"/>
    <mergeCell ref="Z61:AE61"/>
    <mergeCell ref="Z62:AE62"/>
    <mergeCell ref="Z57:AE57"/>
    <mergeCell ref="Z63:AE63"/>
    <mergeCell ref="Z64:AE64"/>
    <mergeCell ref="Z65:AE65"/>
    <mergeCell ref="Z67:AE67"/>
    <mergeCell ref="Z68:AE68"/>
    <mergeCell ref="Z69:AE69"/>
    <mergeCell ref="Z70:AE70"/>
    <mergeCell ref="Z71:AE71"/>
    <mergeCell ref="Z72:AE72"/>
    <mergeCell ref="Z66:AE66"/>
  </mergeCells>
  <pageMargins left="0.7" right="0.7" top="0.75" bottom="0.75" header="0.3" footer="0.3"/>
  <pageSetup paperSize="9" scale="93" orientation="landscape" r:id="rId1"/>
  <headerFooter alignWithMargins="0"/>
  <rowBreaks count="4" manualBreakCount="4">
    <brk id="28" max="16383" man="1"/>
    <brk id="53" max="16383" man="1"/>
    <brk id="72" max="16383" man="1"/>
    <brk id="100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05"/>
  <sheetViews>
    <sheetView view="pageBreakPreview" topLeftCell="A96" zoomScale="80" zoomScaleNormal="100" zoomScaleSheetLayoutView="80" workbookViewId="0">
      <selection activeCell="H113" sqref="H113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34" t="s">
        <v>71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2:35" s="1" customFormat="1" ht="28.8" customHeight="1" x14ac:dyDescent="0.2"/>
    <row r="4" spans="2:35" s="1" customFormat="1" ht="2.7" customHeight="1" x14ac:dyDescent="0.2">
      <c r="B4" s="55"/>
      <c r="C4" s="55"/>
      <c r="D4" s="55"/>
      <c r="E4" s="55"/>
      <c r="F4" s="55"/>
      <c r="G4" s="55"/>
      <c r="H4" s="55"/>
    </row>
    <row r="5" spans="2:35" s="1" customFormat="1" ht="28.8" customHeight="1" x14ac:dyDescent="0.2"/>
    <row r="6" spans="2:35" s="1" customFormat="1" ht="2.7" customHeight="1" x14ac:dyDescent="0.2">
      <c r="B6" s="55"/>
      <c r="C6" s="55"/>
      <c r="D6" s="55"/>
      <c r="E6" s="55"/>
      <c r="F6" s="55"/>
      <c r="G6" s="55"/>
      <c r="H6" s="55"/>
    </row>
    <row r="7" spans="2:35" s="1" customFormat="1" ht="28.8" customHeight="1" x14ac:dyDescent="0.2"/>
    <row r="8" spans="2:35" s="1" customFormat="1" ht="5.25" customHeight="1" x14ac:dyDescent="0.2">
      <c r="B8" s="55"/>
      <c r="C8" s="55"/>
      <c r="D8" s="55"/>
      <c r="E8" s="55"/>
      <c r="F8" s="55"/>
      <c r="G8" s="55"/>
      <c r="H8" s="55"/>
    </row>
    <row r="9" spans="2:35" s="1" customFormat="1" ht="4.2" customHeight="1" x14ac:dyDescent="0.2"/>
    <row r="10" spans="2:35" s="1" customFormat="1" ht="6.9" customHeight="1" x14ac:dyDescent="0.2">
      <c r="B10" s="64" t="s">
        <v>72</v>
      </c>
      <c r="C10" s="64"/>
      <c r="D10" s="64"/>
      <c r="E10" s="64"/>
      <c r="F10" s="64"/>
      <c r="G10" s="64"/>
      <c r="H10" s="64"/>
      <c r="I10" s="64"/>
    </row>
    <row r="11" spans="2:35" s="1" customFormat="1" ht="12.3" customHeight="1" x14ac:dyDescent="0.2">
      <c r="B11" s="64"/>
      <c r="C11" s="64"/>
      <c r="D11" s="64"/>
      <c r="E11" s="64"/>
      <c r="F11" s="64"/>
      <c r="G11" s="64"/>
      <c r="H11" s="64"/>
      <c r="I11" s="64"/>
      <c r="Q11" s="35" t="s">
        <v>73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2:35" s="1" customFormat="1" ht="7.95" customHeight="1" x14ac:dyDescent="0.2"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2:35" s="1" customFormat="1" ht="20.25" customHeight="1" x14ac:dyDescent="0.2"/>
    <row r="14" spans="2:35" s="1" customFormat="1" ht="24" customHeight="1" x14ac:dyDescent="0.2">
      <c r="K14" s="62" t="s">
        <v>74</v>
      </c>
      <c r="L14" s="62"/>
      <c r="M14" s="62"/>
      <c r="N14" s="62"/>
      <c r="O14" s="62"/>
      <c r="P14" s="62"/>
      <c r="Q14" s="62"/>
      <c r="R14" s="62"/>
      <c r="S14" s="62"/>
    </row>
    <row r="15" spans="2:35" s="1" customFormat="1" ht="43.2" customHeight="1" x14ac:dyDescent="0.2"/>
    <row r="16" spans="2:35" s="1" customFormat="1" ht="20.7" customHeight="1" x14ac:dyDescent="0.2">
      <c r="D16" s="57" t="s">
        <v>75</v>
      </c>
      <c r="E16" s="57"/>
      <c r="F16" s="57"/>
      <c r="G16" s="57"/>
    </row>
    <row r="17" spans="2:31" s="1" customFormat="1" ht="2.7" customHeight="1" x14ac:dyDescent="0.2"/>
    <row r="18" spans="2:31" s="1" customFormat="1" ht="20.7" customHeight="1" x14ac:dyDescent="0.2">
      <c r="D18" s="57" t="s">
        <v>76</v>
      </c>
      <c r="E18" s="57"/>
      <c r="F18" s="57"/>
      <c r="G18" s="57"/>
      <c r="H18" s="57"/>
      <c r="I18" s="57"/>
      <c r="J18" s="57"/>
      <c r="K18" s="57"/>
    </row>
    <row r="19" spans="2:31" s="1" customFormat="1" ht="2.7" customHeight="1" x14ac:dyDescent="0.2"/>
    <row r="20" spans="2:31" s="1" customFormat="1" ht="20.7" customHeight="1" x14ac:dyDescent="0.2">
      <c r="D20" s="57" t="s">
        <v>77</v>
      </c>
      <c r="E20" s="57"/>
      <c r="F20" s="57"/>
      <c r="G20" s="57"/>
      <c r="H20" s="57"/>
      <c r="I20" s="57"/>
      <c r="J20" s="57"/>
      <c r="K20" s="57"/>
    </row>
    <row r="21" spans="2:31" s="1" customFormat="1" ht="2.7" customHeight="1" x14ac:dyDescent="0.2"/>
    <row r="22" spans="2:31" s="1" customFormat="1" ht="20.7" customHeight="1" x14ac:dyDescent="0.2">
      <c r="D22" s="57" t="s">
        <v>78</v>
      </c>
      <c r="E22" s="57"/>
      <c r="F22" s="57"/>
      <c r="G22" s="57"/>
      <c r="H22" s="57"/>
      <c r="I22" s="57"/>
      <c r="J22" s="57"/>
      <c r="K22" s="57"/>
    </row>
    <row r="23" spans="2:31" s="1" customFormat="1" ht="34.65" customHeight="1" x14ac:dyDescent="0.2"/>
    <row r="24" spans="2:31" s="1" customFormat="1" ht="50.1" customHeight="1" x14ac:dyDescent="0.2">
      <c r="B24" s="56" t="s">
        <v>99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 spans="2:31" s="1" customFormat="1" ht="2.7" customHeight="1" x14ac:dyDescent="0.2"/>
    <row r="26" spans="2:31" s="1" customFormat="1" ht="50.1" customHeight="1" x14ac:dyDescent="0.2">
      <c r="B26" s="53" t="s">
        <v>80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</row>
    <row r="27" spans="2:31" s="1" customFormat="1" ht="28.8" customHeight="1" x14ac:dyDescent="0.2"/>
    <row r="28" spans="2:31" s="1" customFormat="1" ht="3.15" customHeight="1" x14ac:dyDescent="0.2"/>
    <row r="29" spans="2:31" s="1" customFormat="1" ht="18.149999999999999" customHeight="1" x14ac:dyDescent="0.2">
      <c r="B29" s="57" t="s">
        <v>83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</row>
    <row r="30" spans="2:31" s="1" customFormat="1" ht="5.25" customHeight="1" x14ac:dyDescent="0.2"/>
    <row r="31" spans="2:31" s="1" customFormat="1" ht="45.3" customHeight="1" x14ac:dyDescent="0.2">
      <c r="B31" s="60" t="s">
        <v>0</v>
      </c>
      <c r="C31" s="60"/>
      <c r="D31" s="60"/>
      <c r="E31" s="2" t="s">
        <v>1</v>
      </c>
      <c r="F31" s="3" t="s">
        <v>2</v>
      </c>
      <c r="G31" s="33" t="s">
        <v>3</v>
      </c>
      <c r="H31" s="33"/>
      <c r="I31" s="33"/>
      <c r="J31" s="33"/>
      <c r="K31" s="33"/>
      <c r="L31" s="33"/>
      <c r="M31" s="33" t="s">
        <v>4</v>
      </c>
      <c r="N31" s="33"/>
      <c r="O31" s="33"/>
      <c r="P31" s="33" t="s">
        <v>5</v>
      </c>
      <c r="Q31" s="33"/>
      <c r="R31" s="3" t="s">
        <v>6</v>
      </c>
      <c r="S31" s="32" t="s">
        <v>7</v>
      </c>
      <c r="T31" s="32"/>
      <c r="U31" s="32"/>
      <c r="V31" s="32"/>
      <c r="W31" s="3" t="s">
        <v>8</v>
      </c>
      <c r="X31" s="33" t="s">
        <v>9</v>
      </c>
      <c r="Y31" s="33"/>
      <c r="Z31" s="32" t="s">
        <v>10</v>
      </c>
      <c r="AA31" s="32"/>
      <c r="AB31" s="32"/>
      <c r="AC31" s="32"/>
      <c r="AD31" s="32"/>
      <c r="AE31" s="32"/>
    </row>
    <row r="32" spans="2:31" s="1" customFormat="1" ht="19.649999999999999" customHeight="1" x14ac:dyDescent="0.2">
      <c r="B32" s="61">
        <v>1</v>
      </c>
      <c r="C32" s="61"/>
      <c r="D32" s="61"/>
      <c r="E32" s="4" t="s">
        <v>11</v>
      </c>
      <c r="F32" s="4" t="s">
        <v>12</v>
      </c>
      <c r="G32" s="58" t="s">
        <v>13</v>
      </c>
      <c r="H32" s="58"/>
      <c r="I32" s="58"/>
      <c r="J32" s="58"/>
      <c r="K32" s="58"/>
      <c r="L32" s="58"/>
      <c r="M32" s="44" t="s">
        <v>14</v>
      </c>
      <c r="N32" s="44"/>
      <c r="O32" s="44"/>
      <c r="P32" s="41">
        <v>1275</v>
      </c>
      <c r="Q32" s="41"/>
      <c r="R32" s="5"/>
      <c r="S32" s="36">
        <f>P32*R32</f>
        <v>0</v>
      </c>
      <c r="T32" s="36"/>
      <c r="U32" s="36"/>
      <c r="V32" s="36"/>
      <c r="W32" s="9">
        <v>0.08</v>
      </c>
      <c r="X32" s="31">
        <f>S32*W32</f>
        <v>0</v>
      </c>
      <c r="Y32" s="31"/>
      <c r="Z32" s="31">
        <f>S32+X32</f>
        <v>0</v>
      </c>
      <c r="AA32" s="31"/>
      <c r="AB32" s="31"/>
      <c r="AC32" s="31"/>
      <c r="AD32" s="31"/>
      <c r="AE32" s="31"/>
    </row>
    <row r="33" spans="2:31" s="1" customFormat="1" ht="3.15" customHeight="1" x14ac:dyDescent="0.2"/>
    <row r="34" spans="2:31" s="1" customFormat="1" ht="18.149999999999999" customHeight="1" x14ac:dyDescent="0.2">
      <c r="B34" s="57" t="s">
        <v>84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</row>
    <row r="35" spans="2:31" s="1" customFormat="1" ht="5.25" customHeight="1" x14ac:dyDescent="0.2"/>
    <row r="36" spans="2:31" s="1" customFormat="1" ht="45.3" customHeight="1" x14ac:dyDescent="0.2">
      <c r="B36" s="60" t="s">
        <v>0</v>
      </c>
      <c r="C36" s="60"/>
      <c r="D36" s="60"/>
      <c r="E36" s="2" t="s">
        <v>1</v>
      </c>
      <c r="F36" s="3" t="s">
        <v>2</v>
      </c>
      <c r="G36" s="33" t="s">
        <v>3</v>
      </c>
      <c r="H36" s="33"/>
      <c r="I36" s="33"/>
      <c r="J36" s="33"/>
      <c r="K36" s="33"/>
      <c r="L36" s="33"/>
      <c r="M36" s="33" t="s">
        <v>4</v>
      </c>
      <c r="N36" s="33"/>
      <c r="O36" s="33"/>
      <c r="P36" s="33" t="s">
        <v>5</v>
      </c>
      <c r="Q36" s="33"/>
      <c r="R36" s="3" t="s">
        <v>6</v>
      </c>
      <c r="S36" s="32" t="s">
        <v>7</v>
      </c>
      <c r="T36" s="32"/>
      <c r="U36" s="32"/>
      <c r="V36" s="32"/>
      <c r="W36" s="3" t="s">
        <v>8</v>
      </c>
      <c r="X36" s="33" t="s">
        <v>9</v>
      </c>
      <c r="Y36" s="33"/>
      <c r="Z36" s="32" t="s">
        <v>10</v>
      </c>
      <c r="AA36" s="32"/>
      <c r="AB36" s="32"/>
      <c r="AC36" s="32"/>
      <c r="AD36" s="32"/>
      <c r="AE36" s="32"/>
    </row>
    <row r="37" spans="2:31" s="1" customFormat="1" ht="19.649999999999999" customHeight="1" x14ac:dyDescent="0.2">
      <c r="B37" s="61">
        <v>2</v>
      </c>
      <c r="C37" s="61"/>
      <c r="D37" s="61"/>
      <c r="E37" s="4" t="s">
        <v>11</v>
      </c>
      <c r="F37" s="4" t="s">
        <v>12</v>
      </c>
      <c r="G37" s="58" t="s">
        <v>13</v>
      </c>
      <c r="H37" s="58"/>
      <c r="I37" s="58"/>
      <c r="J37" s="58"/>
      <c r="K37" s="58"/>
      <c r="L37" s="58"/>
      <c r="M37" s="44" t="s">
        <v>14</v>
      </c>
      <c r="N37" s="44"/>
      <c r="O37" s="44"/>
      <c r="P37" s="41">
        <v>686</v>
      </c>
      <c r="Q37" s="41"/>
      <c r="R37" s="5"/>
      <c r="S37" s="36">
        <f>P37*R37</f>
        <v>0</v>
      </c>
      <c r="T37" s="36"/>
      <c r="U37" s="36"/>
      <c r="V37" s="36"/>
      <c r="W37" s="9">
        <v>0.08</v>
      </c>
      <c r="X37" s="31">
        <f>S37*W37</f>
        <v>0</v>
      </c>
      <c r="Y37" s="31"/>
      <c r="Z37" s="31">
        <f>S37+X37</f>
        <v>0</v>
      </c>
      <c r="AA37" s="31"/>
      <c r="AB37" s="31"/>
      <c r="AC37" s="31"/>
      <c r="AD37" s="31"/>
      <c r="AE37" s="31"/>
    </row>
    <row r="38" spans="2:31" s="1" customFormat="1" ht="3.15" customHeight="1" x14ac:dyDescent="0.2"/>
    <row r="39" spans="2:31" s="1" customFormat="1" ht="18.149999999999999" customHeight="1" x14ac:dyDescent="0.2">
      <c r="B39" s="57" t="s">
        <v>85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</row>
    <row r="40" spans="2:31" s="1" customFormat="1" ht="5.25" customHeight="1" x14ac:dyDescent="0.2"/>
    <row r="41" spans="2:31" s="1" customFormat="1" ht="45.3" customHeight="1" x14ac:dyDescent="0.2">
      <c r="B41" s="60" t="s">
        <v>0</v>
      </c>
      <c r="C41" s="60"/>
      <c r="D41" s="60"/>
      <c r="E41" s="2" t="s">
        <v>1</v>
      </c>
      <c r="F41" s="3" t="s">
        <v>2</v>
      </c>
      <c r="G41" s="33" t="s">
        <v>3</v>
      </c>
      <c r="H41" s="33"/>
      <c r="I41" s="33"/>
      <c r="J41" s="33"/>
      <c r="K41" s="33"/>
      <c r="L41" s="33"/>
      <c r="M41" s="33" t="s">
        <v>4</v>
      </c>
      <c r="N41" s="33"/>
      <c r="O41" s="33"/>
      <c r="P41" s="33" t="s">
        <v>5</v>
      </c>
      <c r="Q41" s="33"/>
      <c r="R41" s="3" t="s">
        <v>6</v>
      </c>
      <c r="S41" s="32" t="s">
        <v>7</v>
      </c>
      <c r="T41" s="32"/>
      <c r="U41" s="32"/>
      <c r="V41" s="32"/>
      <c r="W41" s="3" t="s">
        <v>8</v>
      </c>
      <c r="X41" s="33" t="s">
        <v>9</v>
      </c>
      <c r="Y41" s="33"/>
      <c r="Z41" s="32" t="s">
        <v>10</v>
      </c>
      <c r="AA41" s="32"/>
      <c r="AB41" s="32"/>
      <c r="AC41" s="32"/>
      <c r="AD41" s="32"/>
      <c r="AE41" s="32"/>
    </row>
    <row r="42" spans="2:31" s="1" customFormat="1" ht="19.649999999999999" customHeight="1" x14ac:dyDescent="0.2">
      <c r="B42" s="61">
        <v>3</v>
      </c>
      <c r="C42" s="61"/>
      <c r="D42" s="61"/>
      <c r="E42" s="4" t="s">
        <v>11</v>
      </c>
      <c r="F42" s="4" t="s">
        <v>12</v>
      </c>
      <c r="G42" s="58" t="s">
        <v>13</v>
      </c>
      <c r="H42" s="58"/>
      <c r="I42" s="58"/>
      <c r="J42" s="58"/>
      <c r="K42" s="58"/>
      <c r="L42" s="58"/>
      <c r="M42" s="44" t="s">
        <v>14</v>
      </c>
      <c r="N42" s="44"/>
      <c r="O42" s="44"/>
      <c r="P42" s="41">
        <v>440</v>
      </c>
      <c r="Q42" s="41"/>
      <c r="R42" s="5"/>
      <c r="S42" s="36">
        <f>P42*R42</f>
        <v>0</v>
      </c>
      <c r="T42" s="36"/>
      <c r="U42" s="36"/>
      <c r="V42" s="36"/>
      <c r="W42" s="9">
        <v>0.08</v>
      </c>
      <c r="X42" s="31">
        <f>S42*W42</f>
        <v>0</v>
      </c>
      <c r="Y42" s="31"/>
      <c r="Z42" s="31">
        <f>S42+X42</f>
        <v>0</v>
      </c>
      <c r="AA42" s="31"/>
      <c r="AB42" s="31"/>
      <c r="AC42" s="31"/>
      <c r="AD42" s="31"/>
      <c r="AE42" s="31"/>
    </row>
    <row r="43" spans="2:31" s="1" customFormat="1" ht="9" customHeight="1" x14ac:dyDescent="0.2"/>
    <row r="44" spans="2:31" s="1" customFormat="1" ht="45.3" customHeight="1" x14ac:dyDescent="0.2">
      <c r="B44" s="60" t="s">
        <v>0</v>
      </c>
      <c r="C44" s="60"/>
      <c r="D44" s="60"/>
      <c r="E44" s="2" t="s">
        <v>1</v>
      </c>
      <c r="F44" s="3" t="s">
        <v>2</v>
      </c>
      <c r="G44" s="33" t="s">
        <v>3</v>
      </c>
      <c r="H44" s="33"/>
      <c r="I44" s="33"/>
      <c r="J44" s="33"/>
      <c r="K44" s="33"/>
      <c r="L44" s="33"/>
      <c r="M44" s="33" t="s">
        <v>4</v>
      </c>
      <c r="N44" s="33"/>
      <c r="O44" s="33"/>
      <c r="P44" s="33" t="s">
        <v>5</v>
      </c>
      <c r="Q44" s="33"/>
      <c r="R44" s="3" t="s">
        <v>6</v>
      </c>
      <c r="S44" s="32" t="s">
        <v>7</v>
      </c>
      <c r="T44" s="32"/>
      <c r="U44" s="32"/>
      <c r="V44" s="32"/>
      <c r="W44" s="3" t="s">
        <v>8</v>
      </c>
      <c r="X44" s="33" t="s">
        <v>9</v>
      </c>
      <c r="Y44" s="33"/>
      <c r="Z44" s="32" t="s">
        <v>10</v>
      </c>
      <c r="AA44" s="32"/>
      <c r="AB44" s="32"/>
      <c r="AC44" s="32"/>
      <c r="AD44" s="32"/>
      <c r="AE44" s="32"/>
    </row>
    <row r="45" spans="2:31" s="1" customFormat="1" ht="19.649999999999999" customHeight="1" x14ac:dyDescent="0.2">
      <c r="B45" s="61">
        <v>4</v>
      </c>
      <c r="C45" s="61"/>
      <c r="D45" s="61"/>
      <c r="E45" s="8" t="s">
        <v>182</v>
      </c>
      <c r="F45" s="8" t="s">
        <v>183</v>
      </c>
      <c r="G45" s="59" t="s">
        <v>184</v>
      </c>
      <c r="H45" s="59"/>
      <c r="I45" s="59"/>
      <c r="J45" s="59"/>
      <c r="K45" s="59"/>
      <c r="L45" s="59"/>
      <c r="M45" s="49" t="s">
        <v>14</v>
      </c>
      <c r="N45" s="44"/>
      <c r="O45" s="44"/>
      <c r="P45" s="45">
        <v>100</v>
      </c>
      <c r="Q45" s="46"/>
      <c r="R45" s="7"/>
      <c r="S45" s="36">
        <f t="shared" ref="S45:S63" si="0">P45*R45</f>
        <v>0</v>
      </c>
      <c r="T45" s="36"/>
      <c r="U45" s="36"/>
      <c r="V45" s="36"/>
      <c r="W45" s="9">
        <v>0.08</v>
      </c>
      <c r="X45" s="31">
        <f t="shared" ref="X45:X63" si="1">S45*W45</f>
        <v>0</v>
      </c>
      <c r="Y45" s="31"/>
      <c r="Z45" s="31">
        <f t="shared" ref="Z45:Z63" si="2">S45+X45</f>
        <v>0</v>
      </c>
      <c r="AA45" s="31"/>
      <c r="AB45" s="31"/>
      <c r="AC45" s="31"/>
      <c r="AD45" s="31"/>
      <c r="AE45" s="31"/>
    </row>
    <row r="46" spans="2:31" s="1" customFormat="1" ht="19.649999999999999" customHeight="1" x14ac:dyDescent="0.2">
      <c r="B46" s="61">
        <v>5</v>
      </c>
      <c r="C46" s="61"/>
      <c r="D46" s="61"/>
      <c r="E46" s="8" t="s">
        <v>185</v>
      </c>
      <c r="F46" s="8" t="s">
        <v>186</v>
      </c>
      <c r="G46" s="59" t="s">
        <v>187</v>
      </c>
      <c r="H46" s="59"/>
      <c r="I46" s="59"/>
      <c r="J46" s="59"/>
      <c r="K46" s="59"/>
      <c r="L46" s="59"/>
      <c r="M46" s="49" t="s">
        <v>14</v>
      </c>
      <c r="N46" s="44"/>
      <c r="O46" s="44"/>
      <c r="P46" s="45">
        <v>100</v>
      </c>
      <c r="Q46" s="46"/>
      <c r="R46" s="7"/>
      <c r="S46" s="36">
        <f t="shared" si="0"/>
        <v>0</v>
      </c>
      <c r="T46" s="36"/>
      <c r="U46" s="36"/>
      <c r="V46" s="36"/>
      <c r="W46" s="9">
        <v>0.08</v>
      </c>
      <c r="X46" s="31">
        <f t="shared" si="1"/>
        <v>0</v>
      </c>
      <c r="Y46" s="31"/>
      <c r="Z46" s="31">
        <f t="shared" si="2"/>
        <v>0</v>
      </c>
      <c r="AA46" s="31"/>
      <c r="AB46" s="31"/>
      <c r="AC46" s="31"/>
      <c r="AD46" s="31"/>
      <c r="AE46" s="31"/>
    </row>
    <row r="47" spans="2:31" s="1" customFormat="1" ht="19.649999999999999" customHeight="1" x14ac:dyDescent="0.2">
      <c r="B47" s="61">
        <v>6</v>
      </c>
      <c r="C47" s="61"/>
      <c r="D47" s="61"/>
      <c r="E47" s="4" t="s">
        <v>100</v>
      </c>
      <c r="F47" s="4" t="s">
        <v>101</v>
      </c>
      <c r="G47" s="58" t="s">
        <v>102</v>
      </c>
      <c r="H47" s="58"/>
      <c r="I47" s="58"/>
      <c r="J47" s="58"/>
      <c r="K47" s="58"/>
      <c r="L47" s="58"/>
      <c r="M47" s="44" t="s">
        <v>35</v>
      </c>
      <c r="N47" s="44"/>
      <c r="O47" s="44"/>
      <c r="P47" s="41">
        <v>1.5</v>
      </c>
      <c r="Q47" s="41"/>
      <c r="R47" s="5"/>
      <c r="S47" s="36">
        <f t="shared" si="0"/>
        <v>0</v>
      </c>
      <c r="T47" s="36"/>
      <c r="U47" s="36"/>
      <c r="V47" s="36"/>
      <c r="W47" s="9">
        <v>0.08</v>
      </c>
      <c r="X47" s="31">
        <f t="shared" si="1"/>
        <v>0</v>
      </c>
      <c r="Y47" s="31"/>
      <c r="Z47" s="31">
        <f t="shared" si="2"/>
        <v>0</v>
      </c>
      <c r="AA47" s="31"/>
      <c r="AB47" s="31"/>
      <c r="AC47" s="31"/>
      <c r="AD47" s="31"/>
      <c r="AE47" s="31"/>
    </row>
    <row r="48" spans="2:31" s="1" customFormat="1" ht="19.649999999999999" customHeight="1" x14ac:dyDescent="0.2">
      <c r="B48" s="61">
        <v>7</v>
      </c>
      <c r="C48" s="61"/>
      <c r="D48" s="61"/>
      <c r="E48" s="4" t="s">
        <v>19</v>
      </c>
      <c r="F48" s="4" t="s">
        <v>20</v>
      </c>
      <c r="G48" s="58" t="s">
        <v>21</v>
      </c>
      <c r="H48" s="58"/>
      <c r="I48" s="58"/>
      <c r="J48" s="58"/>
      <c r="K48" s="58"/>
      <c r="L48" s="58"/>
      <c r="M48" s="44" t="s">
        <v>14</v>
      </c>
      <c r="N48" s="44"/>
      <c r="O48" s="44"/>
      <c r="P48" s="41">
        <v>10.5</v>
      </c>
      <c r="Q48" s="41"/>
      <c r="R48" s="5"/>
      <c r="S48" s="36">
        <f t="shared" si="0"/>
        <v>0</v>
      </c>
      <c r="T48" s="36"/>
      <c r="U48" s="36"/>
      <c r="V48" s="36"/>
      <c r="W48" s="9">
        <v>0.08</v>
      </c>
      <c r="X48" s="31">
        <f t="shared" si="1"/>
        <v>0</v>
      </c>
      <c r="Y48" s="31"/>
      <c r="Z48" s="31">
        <f t="shared" si="2"/>
        <v>0</v>
      </c>
      <c r="AA48" s="31"/>
      <c r="AB48" s="31"/>
      <c r="AC48" s="31"/>
      <c r="AD48" s="31"/>
      <c r="AE48" s="31"/>
    </row>
    <row r="49" spans="2:31" s="1" customFormat="1" ht="19.649999999999999" customHeight="1" x14ac:dyDescent="0.2">
      <c r="B49" s="61">
        <v>8</v>
      </c>
      <c r="C49" s="61"/>
      <c r="D49" s="61"/>
      <c r="E49" s="4" t="s">
        <v>22</v>
      </c>
      <c r="F49" s="4" t="s">
        <v>23</v>
      </c>
      <c r="G49" s="58" t="s">
        <v>24</v>
      </c>
      <c r="H49" s="58"/>
      <c r="I49" s="58"/>
      <c r="J49" s="58"/>
      <c r="K49" s="58"/>
      <c r="L49" s="58"/>
      <c r="M49" s="44" t="s">
        <v>25</v>
      </c>
      <c r="N49" s="44"/>
      <c r="O49" s="44"/>
      <c r="P49" s="41">
        <v>47.51</v>
      </c>
      <c r="Q49" s="41"/>
      <c r="R49" s="5"/>
      <c r="S49" s="36">
        <f t="shared" si="0"/>
        <v>0</v>
      </c>
      <c r="T49" s="36"/>
      <c r="U49" s="36"/>
      <c r="V49" s="36"/>
      <c r="W49" s="9">
        <v>0.08</v>
      </c>
      <c r="X49" s="31">
        <f t="shared" si="1"/>
        <v>0</v>
      </c>
      <c r="Y49" s="31"/>
      <c r="Z49" s="31">
        <f t="shared" si="2"/>
        <v>0</v>
      </c>
      <c r="AA49" s="31"/>
      <c r="AB49" s="31"/>
      <c r="AC49" s="31"/>
      <c r="AD49" s="31"/>
      <c r="AE49" s="31"/>
    </row>
    <row r="50" spans="2:31" s="1" customFormat="1" ht="19.649999999999999" customHeight="1" x14ac:dyDescent="0.2">
      <c r="B50" s="61">
        <v>9</v>
      </c>
      <c r="C50" s="61"/>
      <c r="D50" s="61"/>
      <c r="E50" s="4" t="s">
        <v>26</v>
      </c>
      <c r="F50" s="4" t="s">
        <v>27</v>
      </c>
      <c r="G50" s="58" t="s">
        <v>28</v>
      </c>
      <c r="H50" s="58"/>
      <c r="I50" s="58"/>
      <c r="J50" s="58"/>
      <c r="K50" s="58"/>
      <c r="L50" s="58"/>
      <c r="M50" s="44" t="s">
        <v>25</v>
      </c>
      <c r="N50" s="44"/>
      <c r="O50" s="44"/>
      <c r="P50" s="41">
        <v>35.549999999999997</v>
      </c>
      <c r="Q50" s="41"/>
      <c r="R50" s="5"/>
      <c r="S50" s="36">
        <f t="shared" si="0"/>
        <v>0</v>
      </c>
      <c r="T50" s="36"/>
      <c r="U50" s="36"/>
      <c r="V50" s="36"/>
      <c r="W50" s="9">
        <v>0.08</v>
      </c>
      <c r="X50" s="31">
        <f t="shared" si="1"/>
        <v>0</v>
      </c>
      <c r="Y50" s="31"/>
      <c r="Z50" s="31">
        <f t="shared" si="2"/>
        <v>0</v>
      </c>
      <c r="AA50" s="31"/>
      <c r="AB50" s="31"/>
      <c r="AC50" s="31"/>
      <c r="AD50" s="31"/>
      <c r="AE50" s="31"/>
    </row>
    <row r="51" spans="2:31" s="1" customFormat="1" ht="28.8" customHeight="1" x14ac:dyDescent="0.2">
      <c r="B51" s="61">
        <v>10</v>
      </c>
      <c r="C51" s="61"/>
      <c r="D51" s="61"/>
      <c r="E51" s="4" t="s">
        <v>29</v>
      </c>
      <c r="F51" s="4" t="s">
        <v>30</v>
      </c>
      <c r="G51" s="58" t="s">
        <v>31</v>
      </c>
      <c r="H51" s="58"/>
      <c r="I51" s="58"/>
      <c r="J51" s="58"/>
      <c r="K51" s="58"/>
      <c r="L51" s="58"/>
      <c r="M51" s="44" t="s">
        <v>25</v>
      </c>
      <c r="N51" s="44"/>
      <c r="O51" s="44"/>
      <c r="P51" s="41">
        <v>6.05</v>
      </c>
      <c r="Q51" s="41"/>
      <c r="R51" s="5"/>
      <c r="S51" s="36">
        <f t="shared" si="0"/>
        <v>0</v>
      </c>
      <c r="T51" s="36"/>
      <c r="U51" s="36"/>
      <c r="V51" s="36"/>
      <c r="W51" s="9">
        <v>0.08</v>
      </c>
      <c r="X51" s="31">
        <f t="shared" si="1"/>
        <v>0</v>
      </c>
      <c r="Y51" s="31"/>
      <c r="Z51" s="31">
        <f t="shared" si="2"/>
        <v>0</v>
      </c>
      <c r="AA51" s="31"/>
      <c r="AB51" s="31"/>
      <c r="AC51" s="31"/>
      <c r="AD51" s="31"/>
      <c r="AE51" s="31"/>
    </row>
    <row r="52" spans="2:31" s="1" customFormat="1" ht="19.649999999999999" customHeight="1" x14ac:dyDescent="0.2">
      <c r="B52" s="61">
        <v>11</v>
      </c>
      <c r="C52" s="61"/>
      <c r="D52" s="61"/>
      <c r="E52" s="4" t="s">
        <v>36</v>
      </c>
      <c r="F52" s="4" t="s">
        <v>37</v>
      </c>
      <c r="G52" s="58" t="s">
        <v>38</v>
      </c>
      <c r="H52" s="58"/>
      <c r="I52" s="58"/>
      <c r="J52" s="58"/>
      <c r="K52" s="58"/>
      <c r="L52" s="58"/>
      <c r="M52" s="44" t="s">
        <v>25</v>
      </c>
      <c r="N52" s="44"/>
      <c r="O52" s="44"/>
      <c r="P52" s="41">
        <v>90.61</v>
      </c>
      <c r="Q52" s="41"/>
      <c r="R52" s="5"/>
      <c r="S52" s="36">
        <f t="shared" si="0"/>
        <v>0</v>
      </c>
      <c r="T52" s="36"/>
      <c r="U52" s="36"/>
      <c r="V52" s="36"/>
      <c r="W52" s="9">
        <v>0.08</v>
      </c>
      <c r="X52" s="31">
        <f t="shared" si="1"/>
        <v>0</v>
      </c>
      <c r="Y52" s="31"/>
      <c r="Z52" s="31">
        <f t="shared" si="2"/>
        <v>0</v>
      </c>
      <c r="AA52" s="31"/>
      <c r="AB52" s="31"/>
      <c r="AC52" s="31"/>
      <c r="AD52" s="31"/>
      <c r="AE52" s="31"/>
    </row>
    <row r="53" spans="2:31" s="1" customFormat="1" ht="28.8" customHeight="1" x14ac:dyDescent="0.2">
      <c r="B53" s="61">
        <v>12</v>
      </c>
      <c r="C53" s="61"/>
      <c r="D53" s="61"/>
      <c r="E53" s="4" t="s">
        <v>39</v>
      </c>
      <c r="F53" s="4" t="s">
        <v>40</v>
      </c>
      <c r="G53" s="58" t="s">
        <v>41</v>
      </c>
      <c r="H53" s="58"/>
      <c r="I53" s="58"/>
      <c r="J53" s="58"/>
      <c r="K53" s="58"/>
      <c r="L53" s="58"/>
      <c r="M53" s="44" t="s">
        <v>18</v>
      </c>
      <c r="N53" s="44"/>
      <c r="O53" s="44"/>
      <c r="P53" s="36">
        <v>35.78</v>
      </c>
      <c r="Q53" s="36"/>
      <c r="R53" s="5"/>
      <c r="S53" s="36">
        <f t="shared" si="0"/>
        <v>0</v>
      </c>
      <c r="T53" s="36"/>
      <c r="U53" s="36"/>
      <c r="V53" s="36"/>
      <c r="W53" s="9">
        <v>0.08</v>
      </c>
      <c r="X53" s="31">
        <f t="shared" si="1"/>
        <v>0</v>
      </c>
      <c r="Y53" s="31"/>
      <c r="Z53" s="31">
        <f t="shared" si="2"/>
        <v>0</v>
      </c>
      <c r="AA53" s="31"/>
      <c r="AB53" s="31"/>
      <c r="AC53" s="31"/>
      <c r="AD53" s="31"/>
      <c r="AE53" s="31"/>
    </row>
    <row r="54" spans="2:31" s="1" customFormat="1" ht="28.8" customHeight="1" x14ac:dyDescent="0.2">
      <c r="B54" s="61">
        <v>13</v>
      </c>
      <c r="C54" s="61"/>
      <c r="D54" s="61"/>
      <c r="E54" s="4" t="s">
        <v>42</v>
      </c>
      <c r="F54" s="4" t="s">
        <v>43</v>
      </c>
      <c r="G54" s="58" t="s">
        <v>44</v>
      </c>
      <c r="H54" s="58"/>
      <c r="I54" s="58"/>
      <c r="J54" s="58"/>
      <c r="K54" s="58"/>
      <c r="L54" s="58"/>
      <c r="M54" s="44" t="s">
        <v>18</v>
      </c>
      <c r="N54" s="44"/>
      <c r="O54" s="44"/>
      <c r="P54" s="36">
        <v>31.1</v>
      </c>
      <c r="Q54" s="36"/>
      <c r="R54" s="5"/>
      <c r="S54" s="36">
        <f t="shared" si="0"/>
        <v>0</v>
      </c>
      <c r="T54" s="36"/>
      <c r="U54" s="36"/>
      <c r="V54" s="36"/>
      <c r="W54" s="9">
        <v>0.08</v>
      </c>
      <c r="X54" s="31">
        <f t="shared" si="1"/>
        <v>0</v>
      </c>
      <c r="Y54" s="31"/>
      <c r="Z54" s="31">
        <f t="shared" si="2"/>
        <v>0</v>
      </c>
      <c r="AA54" s="31"/>
      <c r="AB54" s="31"/>
      <c r="AC54" s="31"/>
      <c r="AD54" s="31"/>
      <c r="AE54" s="31"/>
    </row>
    <row r="55" spans="2:31" s="1" customFormat="1" ht="28.8" customHeight="1" x14ac:dyDescent="0.2">
      <c r="B55" s="61">
        <v>14</v>
      </c>
      <c r="C55" s="61"/>
      <c r="D55" s="61"/>
      <c r="E55" s="10" t="s">
        <v>188</v>
      </c>
      <c r="F55" s="10" t="s">
        <v>189</v>
      </c>
      <c r="G55" s="72" t="s">
        <v>190</v>
      </c>
      <c r="H55" s="72"/>
      <c r="I55" s="72"/>
      <c r="J55" s="72"/>
      <c r="K55" s="72"/>
      <c r="L55" s="72"/>
      <c r="M55" s="44" t="s">
        <v>18</v>
      </c>
      <c r="N55" s="44"/>
      <c r="O55" s="44"/>
      <c r="P55" s="73">
        <v>7.62</v>
      </c>
      <c r="Q55" s="73"/>
      <c r="R55" s="7"/>
      <c r="S55" s="36">
        <f t="shared" si="0"/>
        <v>0</v>
      </c>
      <c r="T55" s="36"/>
      <c r="U55" s="36"/>
      <c r="V55" s="36"/>
      <c r="W55" s="9">
        <v>0.08</v>
      </c>
      <c r="X55" s="31">
        <f t="shared" si="1"/>
        <v>0</v>
      </c>
      <c r="Y55" s="31"/>
      <c r="Z55" s="31">
        <f t="shared" si="2"/>
        <v>0</v>
      </c>
      <c r="AA55" s="31"/>
      <c r="AB55" s="31"/>
      <c r="AC55" s="31"/>
      <c r="AD55" s="31"/>
      <c r="AE55" s="31"/>
    </row>
    <row r="56" spans="2:31" s="1" customFormat="1" ht="19.649999999999999" customHeight="1" x14ac:dyDescent="0.2">
      <c r="B56" s="61">
        <v>15</v>
      </c>
      <c r="C56" s="61"/>
      <c r="D56" s="61"/>
      <c r="E56" s="4" t="s">
        <v>45</v>
      </c>
      <c r="F56" s="4" t="s">
        <v>46</v>
      </c>
      <c r="G56" s="58" t="s">
        <v>47</v>
      </c>
      <c r="H56" s="58"/>
      <c r="I56" s="58"/>
      <c r="J56" s="58"/>
      <c r="K56" s="58"/>
      <c r="L56" s="58"/>
      <c r="M56" s="44" t="s">
        <v>18</v>
      </c>
      <c r="N56" s="44"/>
      <c r="O56" s="44"/>
      <c r="P56" s="41">
        <v>16.41</v>
      </c>
      <c r="Q56" s="41"/>
      <c r="R56" s="5"/>
      <c r="S56" s="36">
        <f t="shared" si="0"/>
        <v>0</v>
      </c>
      <c r="T56" s="36"/>
      <c r="U56" s="36"/>
      <c r="V56" s="36"/>
      <c r="W56" s="9">
        <v>0.08</v>
      </c>
      <c r="X56" s="31">
        <f t="shared" si="1"/>
        <v>0</v>
      </c>
      <c r="Y56" s="31"/>
      <c r="Z56" s="31">
        <f t="shared" si="2"/>
        <v>0</v>
      </c>
      <c r="AA56" s="31"/>
      <c r="AB56" s="31"/>
      <c r="AC56" s="31"/>
      <c r="AD56" s="31"/>
      <c r="AE56" s="31"/>
    </row>
    <row r="57" spans="2:31" s="1" customFormat="1" ht="19.649999999999999" customHeight="1" x14ac:dyDescent="0.2">
      <c r="B57" s="61">
        <v>16</v>
      </c>
      <c r="C57" s="61"/>
      <c r="D57" s="61"/>
      <c r="E57" s="4" t="s">
        <v>48</v>
      </c>
      <c r="F57" s="4" t="s">
        <v>49</v>
      </c>
      <c r="G57" s="58" t="s">
        <v>50</v>
      </c>
      <c r="H57" s="58"/>
      <c r="I57" s="58"/>
      <c r="J57" s="58"/>
      <c r="K57" s="58"/>
      <c r="L57" s="58"/>
      <c r="M57" s="44" t="s">
        <v>18</v>
      </c>
      <c r="N57" s="44"/>
      <c r="O57" s="44"/>
      <c r="P57" s="41">
        <v>9.25</v>
      </c>
      <c r="Q57" s="41"/>
      <c r="R57" s="5"/>
      <c r="S57" s="36">
        <f t="shared" si="0"/>
        <v>0</v>
      </c>
      <c r="T57" s="36"/>
      <c r="U57" s="36"/>
      <c r="V57" s="36"/>
      <c r="W57" s="9">
        <v>0.08</v>
      </c>
      <c r="X57" s="31">
        <f t="shared" si="1"/>
        <v>0</v>
      </c>
      <c r="Y57" s="31"/>
      <c r="Z57" s="31">
        <f t="shared" si="2"/>
        <v>0</v>
      </c>
      <c r="AA57" s="31"/>
      <c r="AB57" s="31"/>
      <c r="AC57" s="31"/>
      <c r="AD57" s="31"/>
      <c r="AE57" s="31"/>
    </row>
    <row r="58" spans="2:31" s="1" customFormat="1" ht="28.8" customHeight="1" x14ac:dyDescent="0.2">
      <c r="B58" s="61">
        <v>17</v>
      </c>
      <c r="C58" s="61"/>
      <c r="D58" s="61"/>
      <c r="E58" s="4" t="s">
        <v>103</v>
      </c>
      <c r="F58" s="4" t="s">
        <v>104</v>
      </c>
      <c r="G58" s="58" t="s">
        <v>105</v>
      </c>
      <c r="H58" s="58"/>
      <c r="I58" s="58"/>
      <c r="J58" s="58"/>
      <c r="K58" s="58"/>
      <c r="L58" s="58"/>
      <c r="M58" s="44" t="s">
        <v>18</v>
      </c>
      <c r="N58" s="44"/>
      <c r="O58" s="44"/>
      <c r="P58" s="41">
        <v>2.06</v>
      </c>
      <c r="Q58" s="41"/>
      <c r="R58" s="5"/>
      <c r="S58" s="36">
        <f t="shared" si="0"/>
        <v>0</v>
      </c>
      <c r="T58" s="36"/>
      <c r="U58" s="36"/>
      <c r="V58" s="36"/>
      <c r="W58" s="9">
        <v>0.08</v>
      </c>
      <c r="X58" s="31">
        <f t="shared" si="1"/>
        <v>0</v>
      </c>
      <c r="Y58" s="31"/>
      <c r="Z58" s="31">
        <f t="shared" si="2"/>
        <v>0</v>
      </c>
      <c r="AA58" s="31"/>
      <c r="AB58" s="31"/>
      <c r="AC58" s="31"/>
      <c r="AD58" s="31"/>
      <c r="AE58" s="31"/>
    </row>
    <row r="59" spans="2:31" s="1" customFormat="1" ht="19.649999999999999" customHeight="1" x14ac:dyDescent="0.2">
      <c r="B59" s="61">
        <v>18</v>
      </c>
      <c r="C59" s="61"/>
      <c r="D59" s="61"/>
      <c r="E59" s="4" t="s">
        <v>106</v>
      </c>
      <c r="F59" s="4" t="s">
        <v>107</v>
      </c>
      <c r="G59" s="58" t="s">
        <v>108</v>
      </c>
      <c r="H59" s="58"/>
      <c r="I59" s="58"/>
      <c r="J59" s="58"/>
      <c r="K59" s="58"/>
      <c r="L59" s="58"/>
      <c r="M59" s="44" t="s">
        <v>25</v>
      </c>
      <c r="N59" s="44"/>
      <c r="O59" s="44"/>
      <c r="P59" s="41">
        <v>0.09</v>
      </c>
      <c r="Q59" s="41"/>
      <c r="R59" s="5"/>
      <c r="S59" s="36">
        <f t="shared" si="0"/>
        <v>0</v>
      </c>
      <c r="T59" s="36"/>
      <c r="U59" s="36"/>
      <c r="V59" s="36"/>
      <c r="W59" s="9">
        <v>0.08</v>
      </c>
      <c r="X59" s="31">
        <f t="shared" si="1"/>
        <v>0</v>
      </c>
      <c r="Y59" s="31"/>
      <c r="Z59" s="31">
        <f t="shared" si="2"/>
        <v>0</v>
      </c>
      <c r="AA59" s="31"/>
      <c r="AB59" s="31"/>
      <c r="AC59" s="31"/>
      <c r="AD59" s="31"/>
      <c r="AE59" s="31"/>
    </row>
    <row r="60" spans="2:31" s="1" customFormat="1" ht="19.649999999999999" customHeight="1" x14ac:dyDescent="0.2">
      <c r="B60" s="61">
        <v>19</v>
      </c>
      <c r="C60" s="61"/>
      <c r="D60" s="61"/>
      <c r="E60" s="4" t="s">
        <v>51</v>
      </c>
      <c r="F60" s="4" t="s">
        <v>52</v>
      </c>
      <c r="G60" s="58" t="s">
        <v>53</v>
      </c>
      <c r="H60" s="58"/>
      <c r="I60" s="58"/>
      <c r="J60" s="58"/>
      <c r="K60" s="58"/>
      <c r="L60" s="58"/>
      <c r="M60" s="44" t="s">
        <v>54</v>
      </c>
      <c r="N60" s="44"/>
      <c r="O60" s="44"/>
      <c r="P60" s="41">
        <v>55</v>
      </c>
      <c r="Q60" s="41"/>
      <c r="R60" s="5"/>
      <c r="S60" s="36">
        <f t="shared" si="0"/>
        <v>0</v>
      </c>
      <c r="T60" s="36"/>
      <c r="U60" s="36"/>
      <c r="V60" s="36"/>
      <c r="W60" s="9">
        <v>0.08</v>
      </c>
      <c r="X60" s="31">
        <f t="shared" si="1"/>
        <v>0</v>
      </c>
      <c r="Y60" s="31"/>
      <c r="Z60" s="31">
        <f t="shared" si="2"/>
        <v>0</v>
      </c>
      <c r="AA60" s="31"/>
      <c r="AB60" s="31"/>
      <c r="AC60" s="31"/>
      <c r="AD60" s="31"/>
      <c r="AE60" s="31"/>
    </row>
    <row r="61" spans="2:31" s="1" customFormat="1" ht="19.649999999999999" customHeight="1" x14ac:dyDescent="0.2">
      <c r="B61" s="61">
        <v>20</v>
      </c>
      <c r="C61" s="61"/>
      <c r="D61" s="61"/>
      <c r="E61" s="4" t="s">
        <v>55</v>
      </c>
      <c r="F61" s="4" t="s">
        <v>56</v>
      </c>
      <c r="G61" s="58" t="s">
        <v>57</v>
      </c>
      <c r="H61" s="58"/>
      <c r="I61" s="58"/>
      <c r="J61" s="58"/>
      <c r="K61" s="58"/>
      <c r="L61" s="58"/>
      <c r="M61" s="44" t="s">
        <v>54</v>
      </c>
      <c r="N61" s="44"/>
      <c r="O61" s="44"/>
      <c r="P61" s="41">
        <v>6</v>
      </c>
      <c r="Q61" s="41"/>
      <c r="R61" s="5"/>
      <c r="S61" s="36">
        <f t="shared" si="0"/>
        <v>0</v>
      </c>
      <c r="T61" s="36"/>
      <c r="U61" s="36"/>
      <c r="V61" s="36"/>
      <c r="W61" s="9">
        <v>0.08</v>
      </c>
      <c r="X61" s="31">
        <f t="shared" si="1"/>
        <v>0</v>
      </c>
      <c r="Y61" s="31"/>
      <c r="Z61" s="31">
        <f t="shared" si="2"/>
        <v>0</v>
      </c>
      <c r="AA61" s="31"/>
      <c r="AB61" s="31"/>
      <c r="AC61" s="31"/>
      <c r="AD61" s="31"/>
      <c r="AE61" s="31"/>
    </row>
    <row r="62" spans="2:31" s="1" customFormat="1" ht="19.649999999999999" customHeight="1" x14ac:dyDescent="0.2">
      <c r="B62" s="61">
        <v>21</v>
      </c>
      <c r="C62" s="61"/>
      <c r="D62" s="61"/>
      <c r="E62" s="4" t="s">
        <v>58</v>
      </c>
      <c r="F62" s="4" t="s">
        <v>59</v>
      </c>
      <c r="G62" s="58" t="s">
        <v>60</v>
      </c>
      <c r="H62" s="58"/>
      <c r="I62" s="58"/>
      <c r="J62" s="58"/>
      <c r="K62" s="58"/>
      <c r="L62" s="58"/>
      <c r="M62" s="44" t="s">
        <v>61</v>
      </c>
      <c r="N62" s="44"/>
      <c r="O62" s="44"/>
      <c r="P62" s="41">
        <v>12.4</v>
      </c>
      <c r="Q62" s="41"/>
      <c r="R62" s="5"/>
      <c r="S62" s="36">
        <f t="shared" si="0"/>
        <v>0</v>
      </c>
      <c r="T62" s="36"/>
      <c r="U62" s="36"/>
      <c r="V62" s="36"/>
      <c r="W62" s="9">
        <v>0.23</v>
      </c>
      <c r="X62" s="31">
        <f t="shared" si="1"/>
        <v>0</v>
      </c>
      <c r="Y62" s="31"/>
      <c r="Z62" s="31">
        <f t="shared" si="2"/>
        <v>0</v>
      </c>
      <c r="AA62" s="31"/>
      <c r="AB62" s="31"/>
      <c r="AC62" s="31"/>
      <c r="AD62" s="31"/>
      <c r="AE62" s="31"/>
    </row>
    <row r="63" spans="2:31" s="1" customFormat="1" ht="28.8" customHeight="1" x14ac:dyDescent="0.2">
      <c r="B63" s="61">
        <v>22</v>
      </c>
      <c r="C63" s="61"/>
      <c r="D63" s="61"/>
      <c r="E63" s="4" t="s">
        <v>62</v>
      </c>
      <c r="F63" s="4" t="s">
        <v>63</v>
      </c>
      <c r="G63" s="58" t="s">
        <v>64</v>
      </c>
      <c r="H63" s="58"/>
      <c r="I63" s="58"/>
      <c r="J63" s="58"/>
      <c r="K63" s="58"/>
      <c r="L63" s="58"/>
      <c r="M63" s="44" t="s">
        <v>54</v>
      </c>
      <c r="N63" s="44"/>
      <c r="O63" s="44"/>
      <c r="P63" s="41">
        <v>660</v>
      </c>
      <c r="Q63" s="41"/>
      <c r="R63" s="5"/>
      <c r="S63" s="36">
        <f t="shared" si="0"/>
        <v>0</v>
      </c>
      <c r="T63" s="36"/>
      <c r="U63" s="36"/>
      <c r="V63" s="36"/>
      <c r="W63" s="9">
        <v>0.08</v>
      </c>
      <c r="X63" s="31">
        <f t="shared" si="1"/>
        <v>0</v>
      </c>
      <c r="Y63" s="31"/>
      <c r="Z63" s="31">
        <f t="shared" si="2"/>
        <v>0</v>
      </c>
      <c r="AA63" s="31"/>
      <c r="AB63" s="31"/>
      <c r="AC63" s="31"/>
      <c r="AD63" s="31"/>
      <c r="AE63" s="31"/>
    </row>
    <row r="64" spans="2:31" s="1" customFormat="1" ht="55.95" customHeight="1" x14ac:dyDescent="0.2"/>
    <row r="65" spans="2:33" s="1" customFormat="1" ht="21.3" customHeight="1" x14ac:dyDescent="0.2">
      <c r="B65" s="65" t="s">
        <v>65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39">
        <f>SUM(S32,S37,S42,S45:V63)</f>
        <v>0</v>
      </c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</row>
    <row r="66" spans="2:33" s="1" customFormat="1" ht="21.3" customHeight="1" x14ac:dyDescent="0.2">
      <c r="B66" s="65" t="s">
        <v>66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39">
        <f>SUM(Z32,Z37,Z42,Z45:AE63)</f>
        <v>0</v>
      </c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</row>
    <row r="67" spans="2:33" s="1" customFormat="1" ht="11.1" customHeight="1" x14ac:dyDescent="0.2"/>
    <row r="68" spans="2:33" s="1" customFormat="1" ht="61.35" customHeight="1" x14ac:dyDescent="0.2">
      <c r="B68" s="53" t="s">
        <v>86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</row>
    <row r="69" spans="2:33" s="1" customFormat="1" ht="2.7" customHeight="1" x14ac:dyDescent="0.2"/>
    <row r="70" spans="2:33" s="1" customFormat="1" ht="89.1" customHeight="1" x14ac:dyDescent="0.2">
      <c r="B70" s="53" t="s">
        <v>87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</row>
    <row r="71" spans="2:33" s="1" customFormat="1" ht="5.25" customHeight="1" x14ac:dyDescent="0.2"/>
    <row r="72" spans="2:33" s="1" customFormat="1" ht="89.1" customHeight="1" x14ac:dyDescent="0.2">
      <c r="B72" s="53" t="s">
        <v>88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</row>
    <row r="73" spans="2:33" s="1" customFormat="1" ht="5.25" customHeight="1" x14ac:dyDescent="0.2"/>
    <row r="74" spans="2:33" s="1" customFormat="1" ht="37.799999999999997" customHeight="1" x14ac:dyDescent="0.2">
      <c r="C74" s="54" t="s">
        <v>67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42" t="s">
        <v>68</v>
      </c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2:33" s="1" customFormat="1" ht="28.8" customHeight="1" x14ac:dyDescent="0.2"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</row>
    <row r="76" spans="2:33" s="1" customFormat="1" ht="28.8" customHeight="1" x14ac:dyDescent="0.2"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</row>
    <row r="77" spans="2:33" s="1" customFormat="1" ht="28.8" customHeight="1" x14ac:dyDescent="0.2"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</row>
    <row r="78" spans="2:33" s="1" customFormat="1" ht="28.8" customHeight="1" x14ac:dyDescent="0.2"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</row>
    <row r="79" spans="2:33" s="1" customFormat="1" ht="2.7" customHeight="1" x14ac:dyDescent="0.2"/>
    <row r="80" spans="2:33" s="1" customFormat="1" ht="158.4" customHeight="1" x14ac:dyDescent="0.2">
      <c r="B80" s="53" t="s">
        <v>89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</row>
    <row r="81" spans="2:33" s="1" customFormat="1" ht="2.7" customHeight="1" x14ac:dyDescent="0.2"/>
    <row r="82" spans="2:33" s="1" customFormat="1" ht="33.6" customHeight="1" x14ac:dyDescent="0.2">
      <c r="B82" s="56" t="s">
        <v>90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</row>
    <row r="83" spans="2:33" s="1" customFormat="1" ht="2.7" customHeight="1" x14ac:dyDescent="0.2"/>
    <row r="84" spans="2:33" s="1" customFormat="1" ht="37.799999999999997" customHeight="1" x14ac:dyDescent="0.2">
      <c r="C84" s="54" t="s">
        <v>69</v>
      </c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43" t="s">
        <v>70</v>
      </c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2:33" s="1" customFormat="1" ht="28.8" customHeight="1" x14ac:dyDescent="0.2"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</row>
    <row r="86" spans="2:33" s="1" customFormat="1" ht="28.8" customHeight="1" x14ac:dyDescent="0.2"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</row>
    <row r="87" spans="2:33" s="1" customFormat="1" ht="28.8" customHeight="1" x14ac:dyDescent="0.2"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</row>
    <row r="88" spans="2:33" s="1" customFormat="1" ht="28.8" customHeight="1" x14ac:dyDescent="0.2"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</row>
    <row r="89" spans="2:33" s="1" customFormat="1" ht="2.7" customHeight="1" x14ac:dyDescent="0.2"/>
    <row r="90" spans="2:33" s="1" customFormat="1" ht="130.65" customHeight="1" x14ac:dyDescent="0.2">
      <c r="B90" s="53" t="s">
        <v>91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</row>
    <row r="91" spans="2:33" s="1" customFormat="1" ht="2.7" customHeight="1" x14ac:dyDescent="0.2"/>
    <row r="92" spans="2:33" s="1" customFormat="1" ht="47.4" customHeight="1" x14ac:dyDescent="0.2">
      <c r="B92" s="53" t="s">
        <v>92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</row>
    <row r="93" spans="2:33" s="1" customFormat="1" ht="2.7" customHeight="1" x14ac:dyDescent="0.2"/>
    <row r="94" spans="2:33" s="1" customFormat="1" ht="47.4" customHeight="1" x14ac:dyDescent="0.2">
      <c r="B94" s="53" t="s">
        <v>93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</row>
    <row r="95" spans="2:33" s="1" customFormat="1" ht="2.7" customHeight="1" x14ac:dyDescent="0.2"/>
    <row r="96" spans="2:33" s="1" customFormat="1" ht="33.6" customHeight="1" x14ac:dyDescent="0.2">
      <c r="B96" s="53" t="s">
        <v>94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</row>
    <row r="97" spans="2:33" s="1" customFormat="1" ht="2.7" customHeight="1" x14ac:dyDescent="0.2"/>
    <row r="98" spans="2:33" s="1" customFormat="1" ht="116.7" customHeight="1" x14ac:dyDescent="0.2">
      <c r="B98" s="53" t="s">
        <v>95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</row>
    <row r="99" spans="2:33" s="1" customFormat="1" ht="2.7" customHeight="1" x14ac:dyDescent="0.2"/>
    <row r="100" spans="2:33" s="1" customFormat="1" ht="75.150000000000006" customHeight="1" x14ac:dyDescent="0.2">
      <c r="B100" s="53" t="s">
        <v>96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</row>
    <row r="101" spans="2:33" s="1" customFormat="1" ht="86.85" customHeight="1" x14ac:dyDescent="0.2"/>
    <row r="102" spans="2:33" s="1" customFormat="1" ht="17.55" customHeight="1" x14ac:dyDescent="0.2">
      <c r="U102" s="37" t="s">
        <v>97</v>
      </c>
      <c r="V102" s="37"/>
      <c r="W102" s="37"/>
      <c r="X102" s="37"/>
      <c r="Y102" s="37"/>
      <c r="Z102" s="37"/>
    </row>
    <row r="103" spans="2:33" s="1" customFormat="1" ht="10.050000000000001" customHeight="1" x14ac:dyDescent="0.2"/>
    <row r="104" spans="2:33" s="1" customFormat="1" ht="100.05" customHeight="1" x14ac:dyDescent="0.2">
      <c r="B104" s="63" t="s">
        <v>98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</row>
    <row r="105" spans="2:33" s="1" customFormat="1" ht="28.8" customHeight="1" x14ac:dyDescent="0.2"/>
  </sheetData>
  <mergeCells count="235">
    <mergeCell ref="B55:D55"/>
    <mergeCell ref="G55:L55"/>
    <mergeCell ref="M55:O55"/>
    <mergeCell ref="P55:Q55"/>
    <mergeCell ref="S55:V55"/>
    <mergeCell ref="X55:Y55"/>
    <mergeCell ref="Z55:AE55"/>
    <mergeCell ref="B45:D45"/>
    <mergeCell ref="G45:L45"/>
    <mergeCell ref="M45:O45"/>
    <mergeCell ref="P45:Q45"/>
    <mergeCell ref="S45:V45"/>
    <mergeCell ref="X45:Y45"/>
    <mergeCell ref="Z45:AE45"/>
    <mergeCell ref="B46:D46"/>
    <mergeCell ref="G46:L46"/>
    <mergeCell ref="M46:O46"/>
    <mergeCell ref="P46:Q46"/>
    <mergeCell ref="S46:V46"/>
    <mergeCell ref="X46:Y46"/>
    <mergeCell ref="Z46:AE46"/>
    <mergeCell ref="Z47:AE47"/>
    <mergeCell ref="B48:D48"/>
    <mergeCell ref="G48:L48"/>
    <mergeCell ref="K14:S14"/>
    <mergeCell ref="D16:G16"/>
    <mergeCell ref="D18:K18"/>
    <mergeCell ref="D20:K20"/>
    <mergeCell ref="D22:K22"/>
    <mergeCell ref="B24:AC24"/>
    <mergeCell ref="V2:AI2"/>
    <mergeCell ref="B4:H4"/>
    <mergeCell ref="B6:H6"/>
    <mergeCell ref="B8:H8"/>
    <mergeCell ref="B10:I11"/>
    <mergeCell ref="Q11:AH12"/>
    <mergeCell ref="B26:AD26"/>
    <mergeCell ref="B29:AA29"/>
    <mergeCell ref="B31:D31"/>
    <mergeCell ref="G31:L31"/>
    <mergeCell ref="M31:O31"/>
    <mergeCell ref="P31:Q31"/>
    <mergeCell ref="S31:V31"/>
    <mergeCell ref="X31:Y31"/>
    <mergeCell ref="Z31:AE31"/>
    <mergeCell ref="Z32:AE32"/>
    <mergeCell ref="B34:AA34"/>
    <mergeCell ref="B36:D36"/>
    <mergeCell ref="G36:L36"/>
    <mergeCell ref="M36:O36"/>
    <mergeCell ref="P36:Q36"/>
    <mergeCell ref="S36:V36"/>
    <mergeCell ref="X36:Y36"/>
    <mergeCell ref="Z36:AE36"/>
    <mergeCell ref="B32:D32"/>
    <mergeCell ref="G32:L32"/>
    <mergeCell ref="M32:O32"/>
    <mergeCell ref="P32:Q32"/>
    <mergeCell ref="S32:V32"/>
    <mergeCell ref="X32:Y32"/>
    <mergeCell ref="Z37:AE37"/>
    <mergeCell ref="B39:AA39"/>
    <mergeCell ref="B41:D41"/>
    <mergeCell ref="G41:L41"/>
    <mergeCell ref="M41:O41"/>
    <mergeCell ref="P41:Q41"/>
    <mergeCell ref="S41:V41"/>
    <mergeCell ref="X41:Y41"/>
    <mergeCell ref="Z41:AE41"/>
    <mergeCell ref="B37:D37"/>
    <mergeCell ref="G37:L37"/>
    <mergeCell ref="M37:O37"/>
    <mergeCell ref="P37:Q37"/>
    <mergeCell ref="S37:V37"/>
    <mergeCell ref="X37:Y37"/>
    <mergeCell ref="Z42:AE42"/>
    <mergeCell ref="B44:D44"/>
    <mergeCell ref="G44:L44"/>
    <mergeCell ref="M44:O44"/>
    <mergeCell ref="P44:Q44"/>
    <mergeCell ref="S44:V44"/>
    <mergeCell ref="X44:Y44"/>
    <mergeCell ref="Z44:AE44"/>
    <mergeCell ref="B42:D42"/>
    <mergeCell ref="G42:L42"/>
    <mergeCell ref="M42:O42"/>
    <mergeCell ref="P42:Q42"/>
    <mergeCell ref="S42:V42"/>
    <mergeCell ref="X42:Y42"/>
    <mergeCell ref="M48:O48"/>
    <mergeCell ref="P48:Q48"/>
    <mergeCell ref="S48:V48"/>
    <mergeCell ref="X48:Y48"/>
    <mergeCell ref="Z48:AE48"/>
    <mergeCell ref="B47:D47"/>
    <mergeCell ref="G47:L47"/>
    <mergeCell ref="M47:O47"/>
    <mergeCell ref="P47:Q47"/>
    <mergeCell ref="S47:V47"/>
    <mergeCell ref="X47:Y47"/>
    <mergeCell ref="Z49:AE49"/>
    <mergeCell ref="B50:D50"/>
    <mergeCell ref="G50:L50"/>
    <mergeCell ref="M50:O50"/>
    <mergeCell ref="P50:Q50"/>
    <mergeCell ref="S50:V50"/>
    <mergeCell ref="X50:Y50"/>
    <mergeCell ref="Z50:AE50"/>
    <mergeCell ref="B49:D49"/>
    <mergeCell ref="G49:L49"/>
    <mergeCell ref="M49:O49"/>
    <mergeCell ref="P49:Q49"/>
    <mergeCell ref="S49:V49"/>
    <mergeCell ref="X49:Y49"/>
    <mergeCell ref="Z51:AE51"/>
    <mergeCell ref="B52:D52"/>
    <mergeCell ref="G52:L52"/>
    <mergeCell ref="M52:O52"/>
    <mergeCell ref="P52:Q52"/>
    <mergeCell ref="S52:V52"/>
    <mergeCell ref="X52:Y52"/>
    <mergeCell ref="Z52:AE52"/>
    <mergeCell ref="B51:D51"/>
    <mergeCell ref="G51:L51"/>
    <mergeCell ref="M51:O51"/>
    <mergeCell ref="P51:Q51"/>
    <mergeCell ref="S51:V51"/>
    <mergeCell ref="X51:Y51"/>
    <mergeCell ref="Z53:AE53"/>
    <mergeCell ref="B54:D54"/>
    <mergeCell ref="G54:L54"/>
    <mergeCell ref="M54:O54"/>
    <mergeCell ref="P54:Q54"/>
    <mergeCell ref="S54:V54"/>
    <mergeCell ref="X54:Y54"/>
    <mergeCell ref="Z54:AE54"/>
    <mergeCell ref="B53:D53"/>
    <mergeCell ref="G53:L53"/>
    <mergeCell ref="M53:O53"/>
    <mergeCell ref="P53:Q53"/>
    <mergeCell ref="S53:V53"/>
    <mergeCell ref="X53:Y53"/>
    <mergeCell ref="Z56:AE56"/>
    <mergeCell ref="B57:D57"/>
    <mergeCell ref="G57:L57"/>
    <mergeCell ref="M57:O57"/>
    <mergeCell ref="P57:Q57"/>
    <mergeCell ref="S57:V57"/>
    <mergeCell ref="X57:Y57"/>
    <mergeCell ref="Z57:AE57"/>
    <mergeCell ref="B56:D56"/>
    <mergeCell ref="G56:L56"/>
    <mergeCell ref="M56:O56"/>
    <mergeCell ref="P56:Q56"/>
    <mergeCell ref="S56:V56"/>
    <mergeCell ref="X56:Y56"/>
    <mergeCell ref="Z58:AE58"/>
    <mergeCell ref="B59:D59"/>
    <mergeCell ref="G59:L59"/>
    <mergeCell ref="M59:O59"/>
    <mergeCell ref="P59:Q59"/>
    <mergeCell ref="S59:V59"/>
    <mergeCell ref="X59:Y59"/>
    <mergeCell ref="Z59:AE59"/>
    <mergeCell ref="B58:D58"/>
    <mergeCell ref="G58:L58"/>
    <mergeCell ref="M58:O58"/>
    <mergeCell ref="P58:Q58"/>
    <mergeCell ref="S58:V58"/>
    <mergeCell ref="X58:Y58"/>
    <mergeCell ref="Z60:AE60"/>
    <mergeCell ref="B61:D61"/>
    <mergeCell ref="G61:L61"/>
    <mergeCell ref="M61:O61"/>
    <mergeCell ref="P61:Q61"/>
    <mergeCell ref="S61:V61"/>
    <mergeCell ref="X61:Y61"/>
    <mergeCell ref="Z61:AE61"/>
    <mergeCell ref="B60:D60"/>
    <mergeCell ref="G60:L60"/>
    <mergeCell ref="M60:O60"/>
    <mergeCell ref="P60:Q60"/>
    <mergeCell ref="S60:V60"/>
    <mergeCell ref="X60:Y60"/>
    <mergeCell ref="Z62:AE62"/>
    <mergeCell ref="B63:D63"/>
    <mergeCell ref="G63:L63"/>
    <mergeCell ref="M63:O63"/>
    <mergeCell ref="P63:Q63"/>
    <mergeCell ref="S63:V63"/>
    <mergeCell ref="X63:Y63"/>
    <mergeCell ref="Z63:AE63"/>
    <mergeCell ref="B62:D62"/>
    <mergeCell ref="G62:L62"/>
    <mergeCell ref="M62:O62"/>
    <mergeCell ref="P62:Q62"/>
    <mergeCell ref="S62:V62"/>
    <mergeCell ref="X62:Y62"/>
    <mergeCell ref="B72:AG72"/>
    <mergeCell ref="C74:M74"/>
    <mergeCell ref="N74:AB74"/>
    <mergeCell ref="C75:M75"/>
    <mergeCell ref="N75:AB75"/>
    <mergeCell ref="C76:M76"/>
    <mergeCell ref="N76:AB76"/>
    <mergeCell ref="B65:N65"/>
    <mergeCell ref="O65:AF65"/>
    <mergeCell ref="B66:N66"/>
    <mergeCell ref="O66:AF66"/>
    <mergeCell ref="B68:AG68"/>
    <mergeCell ref="B70:AG70"/>
    <mergeCell ref="C84:M84"/>
    <mergeCell ref="N84:AB84"/>
    <mergeCell ref="C85:M85"/>
    <mergeCell ref="N85:AB85"/>
    <mergeCell ref="C86:M86"/>
    <mergeCell ref="N86:AB86"/>
    <mergeCell ref="C77:M77"/>
    <mergeCell ref="N77:AB77"/>
    <mergeCell ref="C78:M78"/>
    <mergeCell ref="N78:AB78"/>
    <mergeCell ref="B80:AG80"/>
    <mergeCell ref="B82:AG82"/>
    <mergeCell ref="B94:AG94"/>
    <mergeCell ref="B96:AG96"/>
    <mergeCell ref="B98:AG98"/>
    <mergeCell ref="B100:AG100"/>
    <mergeCell ref="U102:Z102"/>
    <mergeCell ref="B104:X104"/>
    <mergeCell ref="C87:M87"/>
    <mergeCell ref="N87:AB87"/>
    <mergeCell ref="C88:M88"/>
    <mergeCell ref="N88:AB88"/>
    <mergeCell ref="B90:AG90"/>
    <mergeCell ref="B92:AG92"/>
  </mergeCells>
  <pageMargins left="0.7" right="0.7" top="0.75" bottom="0.75" header="0.3" footer="0.3"/>
  <pageSetup paperSize="9" scale="90" orientation="landscape" verticalDpi="0" r:id="rId1"/>
  <rowBreaks count="4" manualBreakCount="4">
    <brk id="28" max="16383" man="1"/>
    <brk id="43" max="16383" man="1"/>
    <brk id="63" max="34" man="1"/>
    <brk id="91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08"/>
  <sheetViews>
    <sheetView view="pageBreakPreview" topLeftCell="A115" zoomScale="80" zoomScaleNormal="100" zoomScaleSheetLayoutView="80" workbookViewId="0">
      <selection activeCell="G59" sqref="G59:L59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34" t="s">
        <v>71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2:35" s="1" customFormat="1" ht="28.8" customHeight="1" x14ac:dyDescent="0.2"/>
    <row r="4" spans="2:35" s="1" customFormat="1" ht="2.7" customHeight="1" x14ac:dyDescent="0.2">
      <c r="B4" s="55"/>
      <c r="C4" s="55"/>
      <c r="D4" s="55"/>
      <c r="E4" s="55"/>
      <c r="F4" s="55"/>
      <c r="G4" s="55"/>
      <c r="H4" s="55"/>
    </row>
    <row r="5" spans="2:35" s="1" customFormat="1" ht="28.8" customHeight="1" x14ac:dyDescent="0.2"/>
    <row r="6" spans="2:35" s="1" customFormat="1" ht="2.7" customHeight="1" x14ac:dyDescent="0.2">
      <c r="B6" s="55"/>
      <c r="C6" s="55"/>
      <c r="D6" s="55"/>
      <c r="E6" s="55"/>
      <c r="F6" s="55"/>
      <c r="G6" s="55"/>
      <c r="H6" s="55"/>
    </row>
    <row r="7" spans="2:35" s="1" customFormat="1" ht="28.8" customHeight="1" x14ac:dyDescent="0.2"/>
    <row r="8" spans="2:35" s="1" customFormat="1" ht="5.25" customHeight="1" x14ac:dyDescent="0.2">
      <c r="B8" s="55"/>
      <c r="C8" s="55"/>
      <c r="D8" s="55"/>
      <c r="E8" s="55"/>
      <c r="F8" s="55"/>
      <c r="G8" s="55"/>
      <c r="H8" s="55"/>
    </row>
    <row r="9" spans="2:35" s="1" customFormat="1" ht="4.2" customHeight="1" x14ac:dyDescent="0.2"/>
    <row r="10" spans="2:35" s="1" customFormat="1" ht="6.9" customHeight="1" x14ac:dyDescent="0.2">
      <c r="B10" s="64" t="s">
        <v>72</v>
      </c>
      <c r="C10" s="64"/>
      <c r="D10" s="64"/>
      <c r="E10" s="64"/>
      <c r="F10" s="64"/>
      <c r="G10" s="64"/>
      <c r="H10" s="64"/>
      <c r="I10" s="64"/>
    </row>
    <row r="11" spans="2:35" s="1" customFormat="1" ht="12.3" customHeight="1" x14ac:dyDescent="0.2">
      <c r="B11" s="64"/>
      <c r="C11" s="64"/>
      <c r="D11" s="64"/>
      <c r="E11" s="64"/>
      <c r="F11" s="64"/>
      <c r="G11" s="64"/>
      <c r="H11" s="64"/>
      <c r="I11" s="64"/>
      <c r="Q11" s="35" t="s">
        <v>73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2:35" s="1" customFormat="1" ht="7.95" customHeight="1" x14ac:dyDescent="0.2"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2:35" s="1" customFormat="1" ht="20.25" customHeight="1" x14ac:dyDescent="0.2"/>
    <row r="14" spans="2:35" s="1" customFormat="1" ht="24" customHeight="1" x14ac:dyDescent="0.2">
      <c r="K14" s="62" t="s">
        <v>74</v>
      </c>
      <c r="L14" s="62"/>
      <c r="M14" s="62"/>
      <c r="N14" s="62"/>
      <c r="O14" s="62"/>
      <c r="P14" s="62"/>
      <c r="Q14" s="62"/>
      <c r="R14" s="62"/>
      <c r="S14" s="62"/>
    </row>
    <row r="15" spans="2:35" s="1" customFormat="1" ht="43.2" customHeight="1" x14ac:dyDescent="0.2"/>
    <row r="16" spans="2:35" s="1" customFormat="1" ht="20.7" customHeight="1" x14ac:dyDescent="0.2">
      <c r="D16" s="57" t="s">
        <v>75</v>
      </c>
      <c r="E16" s="57"/>
      <c r="F16" s="57"/>
      <c r="G16" s="57"/>
    </row>
    <row r="17" spans="2:31" s="1" customFormat="1" ht="2.7" customHeight="1" x14ac:dyDescent="0.2"/>
    <row r="18" spans="2:31" s="1" customFormat="1" ht="20.7" customHeight="1" x14ac:dyDescent="0.2">
      <c r="D18" s="57" t="s">
        <v>76</v>
      </c>
      <c r="E18" s="57"/>
      <c r="F18" s="57"/>
      <c r="G18" s="57"/>
      <c r="H18" s="57"/>
      <c r="I18" s="57"/>
      <c r="J18" s="57"/>
      <c r="K18" s="57"/>
    </row>
    <row r="19" spans="2:31" s="1" customFormat="1" ht="2.7" customHeight="1" x14ac:dyDescent="0.2"/>
    <row r="20" spans="2:31" s="1" customFormat="1" ht="20.7" customHeight="1" x14ac:dyDescent="0.2">
      <c r="D20" s="57" t="s">
        <v>77</v>
      </c>
      <c r="E20" s="57"/>
      <c r="F20" s="57"/>
      <c r="G20" s="57"/>
      <c r="H20" s="57"/>
      <c r="I20" s="57"/>
      <c r="J20" s="57"/>
      <c r="K20" s="57"/>
    </row>
    <row r="21" spans="2:31" s="1" customFormat="1" ht="2.7" customHeight="1" x14ac:dyDescent="0.2"/>
    <row r="22" spans="2:31" s="1" customFormat="1" ht="20.7" customHeight="1" x14ac:dyDescent="0.2">
      <c r="D22" s="57" t="s">
        <v>78</v>
      </c>
      <c r="E22" s="57"/>
      <c r="F22" s="57"/>
      <c r="G22" s="57"/>
      <c r="H22" s="57"/>
      <c r="I22" s="57"/>
      <c r="J22" s="57"/>
      <c r="K22" s="57"/>
    </row>
    <row r="23" spans="2:31" s="1" customFormat="1" ht="34.65" customHeight="1" x14ac:dyDescent="0.2"/>
    <row r="24" spans="2:31" s="1" customFormat="1" ht="50.1" customHeight="1" x14ac:dyDescent="0.2">
      <c r="B24" s="56" t="s">
        <v>109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 spans="2:31" s="1" customFormat="1" ht="2.7" customHeight="1" x14ac:dyDescent="0.2"/>
    <row r="26" spans="2:31" s="1" customFormat="1" ht="50.1" customHeight="1" x14ac:dyDescent="0.2">
      <c r="B26" s="53" t="s">
        <v>80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</row>
    <row r="27" spans="2:31" s="1" customFormat="1" ht="28.8" customHeight="1" x14ac:dyDescent="0.2"/>
    <row r="28" spans="2:31" s="1" customFormat="1" ht="3.15" customHeight="1" x14ac:dyDescent="0.2"/>
    <row r="29" spans="2:31" s="1" customFormat="1" ht="18.149999999999999" customHeight="1" x14ac:dyDescent="0.2">
      <c r="B29" s="57" t="s">
        <v>82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</row>
    <row r="30" spans="2:31" s="1" customFormat="1" ht="5.25" customHeight="1" x14ac:dyDescent="0.2"/>
    <row r="31" spans="2:31" s="1" customFormat="1" ht="45.3" customHeight="1" x14ac:dyDescent="0.2">
      <c r="B31" s="60" t="s">
        <v>0</v>
      </c>
      <c r="C31" s="60"/>
      <c r="D31" s="60"/>
      <c r="E31" s="2" t="s">
        <v>1</v>
      </c>
      <c r="F31" s="3" t="s">
        <v>2</v>
      </c>
      <c r="G31" s="33" t="s">
        <v>3</v>
      </c>
      <c r="H31" s="33"/>
      <c r="I31" s="33"/>
      <c r="J31" s="33"/>
      <c r="K31" s="33"/>
      <c r="L31" s="33"/>
      <c r="M31" s="33" t="s">
        <v>4</v>
      </c>
      <c r="N31" s="33"/>
      <c r="O31" s="33"/>
      <c r="P31" s="33" t="s">
        <v>5</v>
      </c>
      <c r="Q31" s="33"/>
      <c r="R31" s="3" t="s">
        <v>6</v>
      </c>
      <c r="S31" s="32" t="s">
        <v>7</v>
      </c>
      <c r="T31" s="32"/>
      <c r="U31" s="32"/>
      <c r="V31" s="32"/>
      <c r="W31" s="3" t="s">
        <v>8</v>
      </c>
      <c r="X31" s="33" t="s">
        <v>9</v>
      </c>
      <c r="Y31" s="33"/>
      <c r="Z31" s="32" t="s">
        <v>10</v>
      </c>
      <c r="AA31" s="32"/>
      <c r="AB31" s="32"/>
      <c r="AC31" s="32"/>
      <c r="AD31" s="32"/>
      <c r="AE31" s="32"/>
    </row>
    <row r="32" spans="2:31" s="1" customFormat="1" ht="19.649999999999999" customHeight="1" x14ac:dyDescent="0.2">
      <c r="B32" s="61">
        <v>1</v>
      </c>
      <c r="C32" s="61"/>
      <c r="D32" s="61"/>
      <c r="E32" s="4" t="s">
        <v>11</v>
      </c>
      <c r="F32" s="4" t="s">
        <v>12</v>
      </c>
      <c r="G32" s="58" t="s">
        <v>13</v>
      </c>
      <c r="H32" s="58"/>
      <c r="I32" s="58"/>
      <c r="J32" s="58"/>
      <c r="K32" s="58"/>
      <c r="L32" s="58"/>
      <c r="M32" s="44" t="s">
        <v>14</v>
      </c>
      <c r="N32" s="44"/>
      <c r="O32" s="44"/>
      <c r="P32" s="41">
        <v>322</v>
      </c>
      <c r="Q32" s="41"/>
      <c r="R32" s="5"/>
      <c r="S32" s="36">
        <f>P32*R32</f>
        <v>0</v>
      </c>
      <c r="T32" s="36"/>
      <c r="U32" s="36"/>
      <c r="V32" s="36"/>
      <c r="W32" s="9">
        <v>0.08</v>
      </c>
      <c r="X32" s="31">
        <f>S32*W32</f>
        <v>0</v>
      </c>
      <c r="Y32" s="31"/>
      <c r="Z32" s="31">
        <f>S32+X32</f>
        <v>0</v>
      </c>
      <c r="AA32" s="31"/>
      <c r="AB32" s="31"/>
      <c r="AC32" s="31"/>
      <c r="AD32" s="31"/>
      <c r="AE32" s="31"/>
    </row>
    <row r="33" spans="2:31" s="1" customFormat="1" ht="3.15" customHeight="1" x14ac:dyDescent="0.2"/>
    <row r="34" spans="2:31" s="1" customFormat="1" ht="18.149999999999999" customHeight="1" x14ac:dyDescent="0.2">
      <c r="B34" s="57" t="s">
        <v>83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</row>
    <row r="35" spans="2:31" s="1" customFormat="1" ht="5.25" customHeight="1" x14ac:dyDescent="0.2"/>
    <row r="36" spans="2:31" s="1" customFormat="1" ht="45.3" customHeight="1" x14ac:dyDescent="0.2">
      <c r="B36" s="60" t="s">
        <v>0</v>
      </c>
      <c r="C36" s="60"/>
      <c r="D36" s="60"/>
      <c r="E36" s="2" t="s">
        <v>1</v>
      </c>
      <c r="F36" s="3" t="s">
        <v>2</v>
      </c>
      <c r="G36" s="33" t="s">
        <v>3</v>
      </c>
      <c r="H36" s="33"/>
      <c r="I36" s="33"/>
      <c r="J36" s="33"/>
      <c r="K36" s="33"/>
      <c r="L36" s="33"/>
      <c r="M36" s="33" t="s">
        <v>4</v>
      </c>
      <c r="N36" s="33"/>
      <c r="O36" s="33"/>
      <c r="P36" s="33" t="s">
        <v>5</v>
      </c>
      <c r="Q36" s="33"/>
      <c r="R36" s="3" t="s">
        <v>6</v>
      </c>
      <c r="S36" s="32" t="s">
        <v>7</v>
      </c>
      <c r="T36" s="32"/>
      <c r="U36" s="32"/>
      <c r="V36" s="32"/>
      <c r="W36" s="3" t="s">
        <v>8</v>
      </c>
      <c r="X36" s="33" t="s">
        <v>9</v>
      </c>
      <c r="Y36" s="33"/>
      <c r="Z36" s="32" t="s">
        <v>10</v>
      </c>
      <c r="AA36" s="32"/>
      <c r="AB36" s="32"/>
      <c r="AC36" s="32"/>
      <c r="AD36" s="32"/>
      <c r="AE36" s="32"/>
    </row>
    <row r="37" spans="2:31" s="1" customFormat="1" ht="19.649999999999999" customHeight="1" x14ac:dyDescent="0.2">
      <c r="B37" s="61">
        <v>2</v>
      </c>
      <c r="C37" s="61"/>
      <c r="D37" s="61"/>
      <c r="E37" s="4" t="s">
        <v>11</v>
      </c>
      <c r="F37" s="4" t="s">
        <v>12</v>
      </c>
      <c r="G37" s="58" t="s">
        <v>13</v>
      </c>
      <c r="H37" s="58"/>
      <c r="I37" s="58"/>
      <c r="J37" s="58"/>
      <c r="K37" s="58"/>
      <c r="L37" s="58"/>
      <c r="M37" s="44" t="s">
        <v>14</v>
      </c>
      <c r="N37" s="44"/>
      <c r="O37" s="44"/>
      <c r="P37" s="41">
        <v>544</v>
      </c>
      <c r="Q37" s="41"/>
      <c r="R37" s="5"/>
      <c r="S37" s="36">
        <f>P37*R37</f>
        <v>0</v>
      </c>
      <c r="T37" s="36"/>
      <c r="U37" s="36"/>
      <c r="V37" s="36"/>
      <c r="W37" s="9">
        <v>0.08</v>
      </c>
      <c r="X37" s="31">
        <f>S37*W37</f>
        <v>0</v>
      </c>
      <c r="Y37" s="31"/>
      <c r="Z37" s="31">
        <f>S37+X37</f>
        <v>0</v>
      </c>
      <c r="AA37" s="31"/>
      <c r="AB37" s="31"/>
      <c r="AC37" s="31"/>
      <c r="AD37" s="31"/>
      <c r="AE37" s="31"/>
    </row>
    <row r="38" spans="2:31" s="1" customFormat="1" ht="3.15" customHeight="1" x14ac:dyDescent="0.2"/>
    <row r="39" spans="2:31" s="1" customFormat="1" ht="18.149999999999999" customHeight="1" x14ac:dyDescent="0.2">
      <c r="B39" s="57" t="s">
        <v>84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</row>
    <row r="40" spans="2:31" s="1" customFormat="1" ht="5.25" customHeight="1" x14ac:dyDescent="0.2"/>
    <row r="41" spans="2:31" s="1" customFormat="1" ht="45.3" customHeight="1" x14ac:dyDescent="0.2">
      <c r="B41" s="60" t="s">
        <v>0</v>
      </c>
      <c r="C41" s="60"/>
      <c r="D41" s="60"/>
      <c r="E41" s="2" t="s">
        <v>1</v>
      </c>
      <c r="F41" s="3" t="s">
        <v>2</v>
      </c>
      <c r="G41" s="33" t="s">
        <v>3</v>
      </c>
      <c r="H41" s="33"/>
      <c r="I41" s="33"/>
      <c r="J41" s="33"/>
      <c r="K41" s="33"/>
      <c r="L41" s="33"/>
      <c r="M41" s="33" t="s">
        <v>4</v>
      </c>
      <c r="N41" s="33"/>
      <c r="O41" s="33"/>
      <c r="P41" s="33" t="s">
        <v>5</v>
      </c>
      <c r="Q41" s="33"/>
      <c r="R41" s="3" t="s">
        <v>6</v>
      </c>
      <c r="S41" s="32" t="s">
        <v>7</v>
      </c>
      <c r="T41" s="32"/>
      <c r="U41" s="32"/>
      <c r="V41" s="32"/>
      <c r="W41" s="3" t="s">
        <v>8</v>
      </c>
      <c r="X41" s="33" t="s">
        <v>9</v>
      </c>
      <c r="Y41" s="33"/>
      <c r="Z41" s="32" t="s">
        <v>10</v>
      </c>
      <c r="AA41" s="32"/>
      <c r="AB41" s="32"/>
      <c r="AC41" s="32"/>
      <c r="AD41" s="32"/>
      <c r="AE41" s="32"/>
    </row>
    <row r="42" spans="2:31" s="1" customFormat="1" ht="19.649999999999999" customHeight="1" x14ac:dyDescent="0.2">
      <c r="B42" s="61">
        <v>3</v>
      </c>
      <c r="C42" s="61"/>
      <c r="D42" s="61"/>
      <c r="E42" s="4" t="s">
        <v>11</v>
      </c>
      <c r="F42" s="4" t="s">
        <v>12</v>
      </c>
      <c r="G42" s="58" t="s">
        <v>13</v>
      </c>
      <c r="H42" s="58"/>
      <c r="I42" s="58"/>
      <c r="J42" s="58"/>
      <c r="K42" s="58"/>
      <c r="L42" s="58"/>
      <c r="M42" s="44" t="s">
        <v>14</v>
      </c>
      <c r="N42" s="44"/>
      <c r="O42" s="44"/>
      <c r="P42" s="41">
        <v>881</v>
      </c>
      <c r="Q42" s="41"/>
      <c r="R42" s="5"/>
      <c r="S42" s="36">
        <f>P42*R42</f>
        <v>0</v>
      </c>
      <c r="T42" s="36"/>
      <c r="U42" s="36"/>
      <c r="V42" s="36"/>
      <c r="W42" s="9">
        <v>0.08</v>
      </c>
      <c r="X42" s="31">
        <f>S42*W42</f>
        <v>0</v>
      </c>
      <c r="Y42" s="31"/>
      <c r="Z42" s="31">
        <f>S42+X42</f>
        <v>0</v>
      </c>
      <c r="AA42" s="31"/>
      <c r="AB42" s="31"/>
      <c r="AC42" s="31"/>
      <c r="AD42" s="31"/>
      <c r="AE42" s="31"/>
    </row>
    <row r="43" spans="2:31" s="1" customFormat="1" ht="3.15" customHeight="1" x14ac:dyDescent="0.2"/>
    <row r="44" spans="2:31" s="1" customFormat="1" ht="18.149999999999999" customHeight="1" x14ac:dyDescent="0.2">
      <c r="B44" s="57" t="s">
        <v>85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</row>
    <row r="45" spans="2:31" s="1" customFormat="1" ht="5.25" customHeight="1" x14ac:dyDescent="0.2"/>
    <row r="46" spans="2:31" s="1" customFormat="1" ht="45.3" customHeight="1" x14ac:dyDescent="0.2">
      <c r="B46" s="60" t="s">
        <v>0</v>
      </c>
      <c r="C46" s="60"/>
      <c r="D46" s="60"/>
      <c r="E46" s="2" t="s">
        <v>1</v>
      </c>
      <c r="F46" s="3" t="s">
        <v>2</v>
      </c>
      <c r="G46" s="33" t="s">
        <v>3</v>
      </c>
      <c r="H46" s="33"/>
      <c r="I46" s="33"/>
      <c r="J46" s="33"/>
      <c r="K46" s="33"/>
      <c r="L46" s="33"/>
      <c r="M46" s="33" t="s">
        <v>4</v>
      </c>
      <c r="N46" s="33"/>
      <c r="O46" s="33"/>
      <c r="P46" s="33" t="s">
        <v>5</v>
      </c>
      <c r="Q46" s="33"/>
      <c r="R46" s="3" t="s">
        <v>6</v>
      </c>
      <c r="S46" s="32" t="s">
        <v>7</v>
      </c>
      <c r="T46" s="32"/>
      <c r="U46" s="32"/>
      <c r="V46" s="32"/>
      <c r="W46" s="3" t="s">
        <v>8</v>
      </c>
      <c r="X46" s="33" t="s">
        <v>9</v>
      </c>
      <c r="Y46" s="33"/>
      <c r="Z46" s="32" t="s">
        <v>10</v>
      </c>
      <c r="AA46" s="32"/>
      <c r="AB46" s="32"/>
      <c r="AC46" s="32"/>
      <c r="AD46" s="32"/>
      <c r="AE46" s="32"/>
    </row>
    <row r="47" spans="2:31" s="1" customFormat="1" ht="19.649999999999999" customHeight="1" x14ac:dyDescent="0.2">
      <c r="B47" s="61">
        <v>4</v>
      </c>
      <c r="C47" s="61"/>
      <c r="D47" s="61"/>
      <c r="E47" s="4" t="s">
        <v>11</v>
      </c>
      <c r="F47" s="4" t="s">
        <v>12</v>
      </c>
      <c r="G47" s="58" t="s">
        <v>13</v>
      </c>
      <c r="H47" s="58"/>
      <c r="I47" s="58"/>
      <c r="J47" s="58"/>
      <c r="K47" s="58"/>
      <c r="L47" s="58"/>
      <c r="M47" s="44" t="s">
        <v>14</v>
      </c>
      <c r="N47" s="44"/>
      <c r="O47" s="44"/>
      <c r="P47" s="41">
        <v>455</v>
      </c>
      <c r="Q47" s="41"/>
      <c r="R47" s="5"/>
      <c r="S47" s="36">
        <f>P47*R47</f>
        <v>0</v>
      </c>
      <c r="T47" s="36"/>
      <c r="U47" s="36"/>
      <c r="V47" s="36"/>
      <c r="W47" s="9">
        <v>0.08</v>
      </c>
      <c r="X47" s="31">
        <f>S47*W47</f>
        <v>0</v>
      </c>
      <c r="Y47" s="31"/>
      <c r="Z47" s="31">
        <f>S47+X47</f>
        <v>0</v>
      </c>
      <c r="AA47" s="31"/>
      <c r="AB47" s="31"/>
      <c r="AC47" s="31"/>
      <c r="AD47" s="31"/>
      <c r="AE47" s="31"/>
    </row>
    <row r="48" spans="2:31" s="1" customFormat="1" ht="9" customHeight="1" x14ac:dyDescent="0.2"/>
    <row r="49" spans="2:31" s="1" customFormat="1" ht="45.3" customHeight="1" x14ac:dyDescent="0.2">
      <c r="B49" s="60" t="s">
        <v>0</v>
      </c>
      <c r="C49" s="60"/>
      <c r="D49" s="60"/>
      <c r="E49" s="2" t="s">
        <v>1</v>
      </c>
      <c r="F49" s="3" t="s">
        <v>2</v>
      </c>
      <c r="G49" s="33" t="s">
        <v>3</v>
      </c>
      <c r="H49" s="33"/>
      <c r="I49" s="33"/>
      <c r="J49" s="33"/>
      <c r="K49" s="33"/>
      <c r="L49" s="33"/>
      <c r="M49" s="33" t="s">
        <v>4</v>
      </c>
      <c r="N49" s="33"/>
      <c r="O49" s="33"/>
      <c r="P49" s="33" t="s">
        <v>5</v>
      </c>
      <c r="Q49" s="33"/>
      <c r="R49" s="3" t="s">
        <v>6</v>
      </c>
      <c r="S49" s="32" t="s">
        <v>7</v>
      </c>
      <c r="T49" s="32"/>
      <c r="U49" s="32"/>
      <c r="V49" s="32"/>
      <c r="W49" s="3" t="s">
        <v>8</v>
      </c>
      <c r="X49" s="33" t="s">
        <v>9</v>
      </c>
      <c r="Y49" s="33"/>
      <c r="Z49" s="32" t="s">
        <v>10</v>
      </c>
      <c r="AA49" s="32"/>
      <c r="AB49" s="32"/>
      <c r="AC49" s="32"/>
      <c r="AD49" s="32"/>
      <c r="AE49" s="32"/>
    </row>
    <row r="50" spans="2:31" s="1" customFormat="1" ht="19.649999999999999" customHeight="1" x14ac:dyDescent="0.2">
      <c r="B50" s="61">
        <v>5</v>
      </c>
      <c r="C50" s="61"/>
      <c r="D50" s="61"/>
      <c r="E50" s="8" t="s">
        <v>182</v>
      </c>
      <c r="F50" s="8" t="s">
        <v>183</v>
      </c>
      <c r="G50" s="59" t="s">
        <v>184</v>
      </c>
      <c r="H50" s="59"/>
      <c r="I50" s="59"/>
      <c r="J50" s="59"/>
      <c r="K50" s="59"/>
      <c r="L50" s="59"/>
      <c r="M50" s="49" t="s">
        <v>14</v>
      </c>
      <c r="N50" s="44"/>
      <c r="O50" s="44"/>
      <c r="P50" s="45">
        <v>100</v>
      </c>
      <c r="Q50" s="46"/>
      <c r="R50" s="7"/>
      <c r="S50" s="36">
        <f t="shared" ref="S50:S66" si="0">P50*R50</f>
        <v>0</v>
      </c>
      <c r="T50" s="36"/>
      <c r="U50" s="36"/>
      <c r="V50" s="36"/>
      <c r="W50" s="9">
        <v>0.08</v>
      </c>
      <c r="X50" s="31">
        <f t="shared" ref="X50:X66" si="1">S50*W50</f>
        <v>0</v>
      </c>
      <c r="Y50" s="31"/>
      <c r="Z50" s="31">
        <f t="shared" ref="Z50:Z66" si="2">S50+X50</f>
        <v>0</v>
      </c>
      <c r="AA50" s="31"/>
      <c r="AB50" s="31"/>
      <c r="AC50" s="31"/>
      <c r="AD50" s="31"/>
      <c r="AE50" s="31"/>
    </row>
    <row r="51" spans="2:31" s="1" customFormat="1" ht="19.649999999999999" customHeight="1" x14ac:dyDescent="0.2">
      <c r="B51" s="61">
        <v>6</v>
      </c>
      <c r="C51" s="61"/>
      <c r="D51" s="61"/>
      <c r="E51" s="8" t="s">
        <v>185</v>
      </c>
      <c r="F51" s="8" t="s">
        <v>186</v>
      </c>
      <c r="G51" s="59" t="s">
        <v>187</v>
      </c>
      <c r="H51" s="59"/>
      <c r="I51" s="59"/>
      <c r="J51" s="59"/>
      <c r="K51" s="59"/>
      <c r="L51" s="59"/>
      <c r="M51" s="49" t="s">
        <v>14</v>
      </c>
      <c r="N51" s="44"/>
      <c r="O51" s="44"/>
      <c r="P51" s="45">
        <v>100</v>
      </c>
      <c r="Q51" s="46"/>
      <c r="R51" s="7"/>
      <c r="S51" s="36">
        <f t="shared" si="0"/>
        <v>0</v>
      </c>
      <c r="T51" s="36"/>
      <c r="U51" s="36"/>
      <c r="V51" s="36"/>
      <c r="W51" s="9">
        <v>0.08</v>
      </c>
      <c r="X51" s="31">
        <f t="shared" si="1"/>
        <v>0</v>
      </c>
      <c r="Y51" s="31"/>
      <c r="Z51" s="31">
        <f t="shared" si="2"/>
        <v>0</v>
      </c>
      <c r="AA51" s="31"/>
      <c r="AB51" s="31"/>
      <c r="AC51" s="31"/>
      <c r="AD51" s="31"/>
      <c r="AE51" s="31"/>
    </row>
    <row r="52" spans="2:31" s="1" customFormat="1" ht="19.649999999999999" customHeight="1" x14ac:dyDescent="0.2">
      <c r="B52" s="61">
        <v>7</v>
      </c>
      <c r="C52" s="61"/>
      <c r="D52" s="61"/>
      <c r="E52" s="4" t="s">
        <v>19</v>
      </c>
      <c r="F52" s="4" t="s">
        <v>20</v>
      </c>
      <c r="G52" s="58" t="s">
        <v>21</v>
      </c>
      <c r="H52" s="58"/>
      <c r="I52" s="58"/>
      <c r="J52" s="58"/>
      <c r="K52" s="58"/>
      <c r="L52" s="58"/>
      <c r="M52" s="44" t="s">
        <v>14</v>
      </c>
      <c r="N52" s="44"/>
      <c r="O52" s="44"/>
      <c r="P52" s="41">
        <v>2</v>
      </c>
      <c r="Q52" s="41"/>
      <c r="R52" s="5"/>
      <c r="S52" s="36">
        <f t="shared" si="0"/>
        <v>0</v>
      </c>
      <c r="T52" s="36"/>
      <c r="U52" s="36"/>
      <c r="V52" s="36"/>
      <c r="W52" s="9">
        <v>0.08</v>
      </c>
      <c r="X52" s="31">
        <f t="shared" si="1"/>
        <v>0</v>
      </c>
      <c r="Y52" s="31"/>
      <c r="Z52" s="31">
        <f t="shared" si="2"/>
        <v>0</v>
      </c>
      <c r="AA52" s="31"/>
      <c r="AB52" s="31"/>
      <c r="AC52" s="31"/>
      <c r="AD52" s="31"/>
      <c r="AE52" s="31"/>
    </row>
    <row r="53" spans="2:31" s="1" customFormat="1" ht="19.649999999999999" customHeight="1" x14ac:dyDescent="0.2">
      <c r="B53" s="61">
        <v>8</v>
      </c>
      <c r="C53" s="61"/>
      <c r="D53" s="61"/>
      <c r="E53" s="4" t="s">
        <v>22</v>
      </c>
      <c r="F53" s="4" t="s">
        <v>23</v>
      </c>
      <c r="G53" s="58" t="s">
        <v>24</v>
      </c>
      <c r="H53" s="58"/>
      <c r="I53" s="58"/>
      <c r="J53" s="58"/>
      <c r="K53" s="58"/>
      <c r="L53" s="58"/>
      <c r="M53" s="44" t="s">
        <v>25</v>
      </c>
      <c r="N53" s="44"/>
      <c r="O53" s="44"/>
      <c r="P53" s="41">
        <v>18.84</v>
      </c>
      <c r="Q53" s="41"/>
      <c r="R53" s="5"/>
      <c r="S53" s="36">
        <f t="shared" si="0"/>
        <v>0</v>
      </c>
      <c r="T53" s="36"/>
      <c r="U53" s="36"/>
      <c r="V53" s="36"/>
      <c r="W53" s="9">
        <v>0.08</v>
      </c>
      <c r="X53" s="31">
        <f t="shared" si="1"/>
        <v>0</v>
      </c>
      <c r="Y53" s="31"/>
      <c r="Z53" s="31">
        <f t="shared" si="2"/>
        <v>0</v>
      </c>
      <c r="AA53" s="31"/>
      <c r="AB53" s="31"/>
      <c r="AC53" s="31"/>
      <c r="AD53" s="31"/>
      <c r="AE53" s="31"/>
    </row>
    <row r="54" spans="2:31" s="1" customFormat="1" ht="19.649999999999999" customHeight="1" x14ac:dyDescent="0.2">
      <c r="B54" s="61">
        <v>9</v>
      </c>
      <c r="C54" s="61"/>
      <c r="D54" s="61"/>
      <c r="E54" s="4" t="s">
        <v>26</v>
      </c>
      <c r="F54" s="4" t="s">
        <v>27</v>
      </c>
      <c r="G54" s="58" t="s">
        <v>28</v>
      </c>
      <c r="H54" s="58"/>
      <c r="I54" s="58"/>
      <c r="J54" s="58"/>
      <c r="K54" s="58"/>
      <c r="L54" s="58"/>
      <c r="M54" s="44" t="s">
        <v>25</v>
      </c>
      <c r="N54" s="44"/>
      <c r="O54" s="44"/>
      <c r="P54" s="41">
        <v>6.16</v>
      </c>
      <c r="Q54" s="41"/>
      <c r="R54" s="5"/>
      <c r="S54" s="36">
        <f t="shared" si="0"/>
        <v>0</v>
      </c>
      <c r="T54" s="36"/>
      <c r="U54" s="36"/>
      <c r="V54" s="36"/>
      <c r="W54" s="9">
        <v>0.08</v>
      </c>
      <c r="X54" s="31">
        <f t="shared" si="1"/>
        <v>0</v>
      </c>
      <c r="Y54" s="31"/>
      <c r="Z54" s="31">
        <f t="shared" si="2"/>
        <v>0</v>
      </c>
      <c r="AA54" s="31"/>
      <c r="AB54" s="31"/>
      <c r="AC54" s="31"/>
      <c r="AD54" s="31"/>
      <c r="AE54" s="31"/>
    </row>
    <row r="55" spans="2:31" s="1" customFormat="1" ht="28.8" customHeight="1" x14ac:dyDescent="0.2">
      <c r="B55" s="61">
        <v>10</v>
      </c>
      <c r="C55" s="61"/>
      <c r="D55" s="61"/>
      <c r="E55" s="4" t="s">
        <v>29</v>
      </c>
      <c r="F55" s="4" t="s">
        <v>30</v>
      </c>
      <c r="G55" s="58" t="s">
        <v>31</v>
      </c>
      <c r="H55" s="58"/>
      <c r="I55" s="58"/>
      <c r="J55" s="58"/>
      <c r="K55" s="58"/>
      <c r="L55" s="58"/>
      <c r="M55" s="44" t="s">
        <v>25</v>
      </c>
      <c r="N55" s="44"/>
      <c r="O55" s="44"/>
      <c r="P55" s="41">
        <v>3.02</v>
      </c>
      <c r="Q55" s="41"/>
      <c r="R55" s="5"/>
      <c r="S55" s="36">
        <f t="shared" si="0"/>
        <v>0</v>
      </c>
      <c r="T55" s="36"/>
      <c r="U55" s="36"/>
      <c r="V55" s="36"/>
      <c r="W55" s="9">
        <v>0.08</v>
      </c>
      <c r="X55" s="31">
        <f t="shared" si="1"/>
        <v>0</v>
      </c>
      <c r="Y55" s="31"/>
      <c r="Z55" s="31">
        <f t="shared" si="2"/>
        <v>0</v>
      </c>
      <c r="AA55" s="31"/>
      <c r="AB55" s="31"/>
      <c r="AC55" s="31"/>
      <c r="AD55" s="31"/>
      <c r="AE55" s="31"/>
    </row>
    <row r="56" spans="2:31" s="1" customFormat="1" ht="19.649999999999999" customHeight="1" x14ac:dyDescent="0.2">
      <c r="B56" s="61">
        <v>11</v>
      </c>
      <c r="C56" s="61"/>
      <c r="D56" s="61"/>
      <c r="E56" s="4" t="s">
        <v>36</v>
      </c>
      <c r="F56" s="4" t="s">
        <v>37</v>
      </c>
      <c r="G56" s="58" t="s">
        <v>38</v>
      </c>
      <c r="H56" s="58"/>
      <c r="I56" s="58"/>
      <c r="J56" s="58"/>
      <c r="K56" s="58"/>
      <c r="L56" s="58"/>
      <c r="M56" s="44" t="s">
        <v>25</v>
      </c>
      <c r="N56" s="44"/>
      <c r="O56" s="44"/>
      <c r="P56" s="41">
        <v>28.02</v>
      </c>
      <c r="Q56" s="41"/>
      <c r="R56" s="5"/>
      <c r="S56" s="36">
        <f t="shared" si="0"/>
        <v>0</v>
      </c>
      <c r="T56" s="36"/>
      <c r="U56" s="36"/>
      <c r="V56" s="36"/>
      <c r="W56" s="9">
        <v>0.08</v>
      </c>
      <c r="X56" s="31">
        <f t="shared" si="1"/>
        <v>0</v>
      </c>
      <c r="Y56" s="31"/>
      <c r="Z56" s="31">
        <f t="shared" si="2"/>
        <v>0</v>
      </c>
      <c r="AA56" s="31"/>
      <c r="AB56" s="31"/>
      <c r="AC56" s="31"/>
      <c r="AD56" s="31"/>
      <c r="AE56" s="31"/>
    </row>
    <row r="57" spans="2:31" s="1" customFormat="1" ht="28.8" customHeight="1" x14ac:dyDescent="0.2">
      <c r="B57" s="61">
        <v>12</v>
      </c>
      <c r="C57" s="61"/>
      <c r="D57" s="61"/>
      <c r="E57" s="4" t="s">
        <v>39</v>
      </c>
      <c r="F57" s="4" t="s">
        <v>40</v>
      </c>
      <c r="G57" s="58" t="s">
        <v>41</v>
      </c>
      <c r="H57" s="58"/>
      <c r="I57" s="58"/>
      <c r="J57" s="58"/>
      <c r="K57" s="58"/>
      <c r="L57" s="58"/>
      <c r="M57" s="44" t="s">
        <v>18</v>
      </c>
      <c r="N57" s="44"/>
      <c r="O57" s="44"/>
      <c r="P57" s="36">
        <v>11.17</v>
      </c>
      <c r="Q57" s="36"/>
      <c r="R57" s="5"/>
      <c r="S57" s="36">
        <f t="shared" si="0"/>
        <v>0</v>
      </c>
      <c r="T57" s="36"/>
      <c r="U57" s="36"/>
      <c r="V57" s="36"/>
      <c r="W57" s="9">
        <v>0.08</v>
      </c>
      <c r="X57" s="31">
        <f t="shared" si="1"/>
        <v>0</v>
      </c>
      <c r="Y57" s="31"/>
      <c r="Z57" s="31">
        <f t="shared" si="2"/>
        <v>0</v>
      </c>
      <c r="AA57" s="31"/>
      <c r="AB57" s="31"/>
      <c r="AC57" s="31"/>
      <c r="AD57" s="31"/>
      <c r="AE57" s="31"/>
    </row>
    <row r="58" spans="2:31" s="1" customFormat="1" ht="28.8" customHeight="1" x14ac:dyDescent="0.2">
      <c r="B58" s="61">
        <v>13</v>
      </c>
      <c r="C58" s="61"/>
      <c r="D58" s="61"/>
      <c r="E58" s="4" t="s">
        <v>42</v>
      </c>
      <c r="F58" s="4" t="s">
        <v>43</v>
      </c>
      <c r="G58" s="58" t="s">
        <v>44</v>
      </c>
      <c r="H58" s="58"/>
      <c r="I58" s="58"/>
      <c r="J58" s="58"/>
      <c r="K58" s="58"/>
      <c r="L58" s="58"/>
      <c r="M58" s="44" t="s">
        <v>18</v>
      </c>
      <c r="N58" s="44"/>
      <c r="O58" s="44"/>
      <c r="P58" s="36">
        <v>37.24</v>
      </c>
      <c r="Q58" s="36"/>
      <c r="R58" s="5"/>
      <c r="S58" s="36">
        <f t="shared" si="0"/>
        <v>0</v>
      </c>
      <c r="T58" s="36"/>
      <c r="U58" s="36"/>
      <c r="V58" s="36"/>
      <c r="W58" s="9">
        <v>0.08</v>
      </c>
      <c r="X58" s="31">
        <f t="shared" si="1"/>
        <v>0</v>
      </c>
      <c r="Y58" s="31"/>
      <c r="Z58" s="31">
        <f t="shared" si="2"/>
        <v>0</v>
      </c>
      <c r="AA58" s="31"/>
      <c r="AB58" s="31"/>
      <c r="AC58" s="31"/>
      <c r="AD58" s="31"/>
      <c r="AE58" s="31"/>
    </row>
    <row r="59" spans="2:31" s="1" customFormat="1" ht="28.8" customHeight="1" x14ac:dyDescent="0.2">
      <c r="B59" s="61">
        <v>14</v>
      </c>
      <c r="C59" s="61"/>
      <c r="D59" s="61"/>
      <c r="E59" s="10" t="s">
        <v>188</v>
      </c>
      <c r="F59" s="10" t="s">
        <v>189</v>
      </c>
      <c r="G59" s="72" t="s">
        <v>190</v>
      </c>
      <c r="H59" s="72"/>
      <c r="I59" s="72"/>
      <c r="J59" s="72"/>
      <c r="K59" s="72"/>
      <c r="L59" s="72"/>
      <c r="M59" s="44" t="s">
        <v>18</v>
      </c>
      <c r="N59" s="44"/>
      <c r="O59" s="44"/>
      <c r="P59" s="73">
        <v>45.7</v>
      </c>
      <c r="Q59" s="73"/>
      <c r="R59" s="7"/>
      <c r="S59" s="36">
        <f t="shared" si="0"/>
        <v>0</v>
      </c>
      <c r="T59" s="36"/>
      <c r="U59" s="36"/>
      <c r="V59" s="36"/>
      <c r="W59" s="9">
        <v>0.08</v>
      </c>
      <c r="X59" s="31">
        <f t="shared" si="1"/>
        <v>0</v>
      </c>
      <c r="Y59" s="31"/>
      <c r="Z59" s="31">
        <f t="shared" si="2"/>
        <v>0</v>
      </c>
      <c r="AA59" s="31"/>
      <c r="AB59" s="31"/>
      <c r="AC59" s="31"/>
      <c r="AD59" s="31"/>
      <c r="AE59" s="31"/>
    </row>
    <row r="60" spans="2:31" s="1" customFormat="1" ht="19.649999999999999" customHeight="1" x14ac:dyDescent="0.2">
      <c r="B60" s="61">
        <v>15</v>
      </c>
      <c r="C60" s="61"/>
      <c r="D60" s="61"/>
      <c r="E60" s="4" t="s">
        <v>45</v>
      </c>
      <c r="F60" s="4" t="s">
        <v>46</v>
      </c>
      <c r="G60" s="58" t="s">
        <v>47</v>
      </c>
      <c r="H60" s="58"/>
      <c r="I60" s="58"/>
      <c r="J60" s="58"/>
      <c r="K60" s="58"/>
      <c r="L60" s="58"/>
      <c r="M60" s="44" t="s">
        <v>18</v>
      </c>
      <c r="N60" s="44"/>
      <c r="O60" s="44"/>
      <c r="P60" s="41">
        <v>33.520000000000003</v>
      </c>
      <c r="Q60" s="41"/>
      <c r="R60" s="5"/>
      <c r="S60" s="36">
        <f t="shared" si="0"/>
        <v>0</v>
      </c>
      <c r="T60" s="36"/>
      <c r="U60" s="36"/>
      <c r="V60" s="36"/>
      <c r="W60" s="9">
        <v>0.08</v>
      </c>
      <c r="X60" s="31">
        <f t="shared" si="1"/>
        <v>0</v>
      </c>
      <c r="Y60" s="31"/>
      <c r="Z60" s="31">
        <f t="shared" si="2"/>
        <v>0</v>
      </c>
      <c r="AA60" s="31"/>
      <c r="AB60" s="31"/>
      <c r="AC60" s="31"/>
      <c r="AD60" s="31"/>
      <c r="AE60" s="31"/>
    </row>
    <row r="61" spans="2:31" s="1" customFormat="1" ht="19.649999999999999" customHeight="1" x14ac:dyDescent="0.2">
      <c r="B61" s="61">
        <v>16</v>
      </c>
      <c r="C61" s="61"/>
      <c r="D61" s="61"/>
      <c r="E61" s="4" t="s">
        <v>48</v>
      </c>
      <c r="F61" s="4" t="s">
        <v>49</v>
      </c>
      <c r="G61" s="58" t="s">
        <v>50</v>
      </c>
      <c r="H61" s="58"/>
      <c r="I61" s="58"/>
      <c r="J61" s="58"/>
      <c r="K61" s="58"/>
      <c r="L61" s="58"/>
      <c r="M61" s="44" t="s">
        <v>18</v>
      </c>
      <c r="N61" s="44"/>
      <c r="O61" s="44"/>
      <c r="P61" s="41">
        <v>9.36</v>
      </c>
      <c r="Q61" s="41"/>
      <c r="R61" s="5"/>
      <c r="S61" s="36">
        <f t="shared" si="0"/>
        <v>0</v>
      </c>
      <c r="T61" s="36"/>
      <c r="U61" s="36"/>
      <c r="V61" s="36"/>
      <c r="W61" s="9">
        <v>0.08</v>
      </c>
      <c r="X61" s="31">
        <f t="shared" si="1"/>
        <v>0</v>
      </c>
      <c r="Y61" s="31"/>
      <c r="Z61" s="31">
        <f t="shared" si="2"/>
        <v>0</v>
      </c>
      <c r="AA61" s="31"/>
      <c r="AB61" s="31"/>
      <c r="AC61" s="31"/>
      <c r="AD61" s="31"/>
      <c r="AE61" s="31"/>
    </row>
    <row r="62" spans="2:31" s="1" customFormat="1" ht="28.8" customHeight="1" x14ac:dyDescent="0.2">
      <c r="B62" s="61">
        <v>17</v>
      </c>
      <c r="C62" s="61"/>
      <c r="D62" s="61"/>
      <c r="E62" s="4" t="s">
        <v>103</v>
      </c>
      <c r="F62" s="4" t="s">
        <v>104</v>
      </c>
      <c r="G62" s="58" t="s">
        <v>105</v>
      </c>
      <c r="H62" s="58"/>
      <c r="I62" s="58"/>
      <c r="J62" s="58"/>
      <c r="K62" s="58"/>
      <c r="L62" s="58"/>
      <c r="M62" s="44" t="s">
        <v>18</v>
      </c>
      <c r="N62" s="44"/>
      <c r="O62" s="44"/>
      <c r="P62" s="41">
        <v>1.8</v>
      </c>
      <c r="Q62" s="41"/>
      <c r="R62" s="5"/>
      <c r="S62" s="36">
        <f t="shared" si="0"/>
        <v>0</v>
      </c>
      <c r="T62" s="36"/>
      <c r="U62" s="36"/>
      <c r="V62" s="36"/>
      <c r="W62" s="9">
        <v>0.08</v>
      </c>
      <c r="X62" s="31">
        <f t="shared" si="1"/>
        <v>0</v>
      </c>
      <c r="Y62" s="31"/>
      <c r="Z62" s="31">
        <f t="shared" si="2"/>
        <v>0</v>
      </c>
      <c r="AA62" s="31"/>
      <c r="AB62" s="31"/>
      <c r="AC62" s="31"/>
      <c r="AD62" s="31"/>
      <c r="AE62" s="31"/>
    </row>
    <row r="63" spans="2:31" s="1" customFormat="1" ht="19.649999999999999" customHeight="1" x14ac:dyDescent="0.2">
      <c r="B63" s="61">
        <v>18</v>
      </c>
      <c r="C63" s="61"/>
      <c r="D63" s="61"/>
      <c r="E63" s="4" t="s">
        <v>51</v>
      </c>
      <c r="F63" s="4" t="s">
        <v>52</v>
      </c>
      <c r="G63" s="58" t="s">
        <v>53</v>
      </c>
      <c r="H63" s="58"/>
      <c r="I63" s="58"/>
      <c r="J63" s="58"/>
      <c r="K63" s="58"/>
      <c r="L63" s="58"/>
      <c r="M63" s="44" t="s">
        <v>54</v>
      </c>
      <c r="N63" s="44"/>
      <c r="O63" s="44"/>
      <c r="P63" s="41">
        <v>42</v>
      </c>
      <c r="Q63" s="41"/>
      <c r="R63" s="5"/>
      <c r="S63" s="36">
        <f t="shared" si="0"/>
        <v>0</v>
      </c>
      <c r="T63" s="36"/>
      <c r="U63" s="36"/>
      <c r="V63" s="36"/>
      <c r="W63" s="9">
        <v>0.08</v>
      </c>
      <c r="X63" s="31">
        <f t="shared" si="1"/>
        <v>0</v>
      </c>
      <c r="Y63" s="31"/>
      <c r="Z63" s="31">
        <f t="shared" si="2"/>
        <v>0</v>
      </c>
      <c r="AA63" s="31"/>
      <c r="AB63" s="31"/>
      <c r="AC63" s="31"/>
      <c r="AD63" s="31"/>
      <c r="AE63" s="31"/>
    </row>
    <row r="64" spans="2:31" s="1" customFormat="1" ht="19.649999999999999" customHeight="1" x14ac:dyDescent="0.2">
      <c r="B64" s="61">
        <v>19</v>
      </c>
      <c r="C64" s="61"/>
      <c r="D64" s="61"/>
      <c r="E64" s="4" t="s">
        <v>55</v>
      </c>
      <c r="F64" s="4" t="s">
        <v>56</v>
      </c>
      <c r="G64" s="58" t="s">
        <v>57</v>
      </c>
      <c r="H64" s="58"/>
      <c r="I64" s="58"/>
      <c r="J64" s="58"/>
      <c r="K64" s="58"/>
      <c r="L64" s="58"/>
      <c r="M64" s="44" t="s">
        <v>54</v>
      </c>
      <c r="N64" s="44"/>
      <c r="O64" s="44"/>
      <c r="P64" s="41">
        <v>7</v>
      </c>
      <c r="Q64" s="41"/>
      <c r="R64" s="5"/>
      <c r="S64" s="36">
        <f t="shared" si="0"/>
        <v>0</v>
      </c>
      <c r="T64" s="36"/>
      <c r="U64" s="36"/>
      <c r="V64" s="36"/>
      <c r="W64" s="9">
        <v>0.08</v>
      </c>
      <c r="X64" s="31">
        <f t="shared" si="1"/>
        <v>0</v>
      </c>
      <c r="Y64" s="31"/>
      <c r="Z64" s="31">
        <f t="shared" si="2"/>
        <v>0</v>
      </c>
      <c r="AA64" s="31"/>
      <c r="AB64" s="31"/>
      <c r="AC64" s="31"/>
      <c r="AD64" s="31"/>
      <c r="AE64" s="31"/>
    </row>
    <row r="65" spans="2:33" s="1" customFormat="1" ht="19.649999999999999" customHeight="1" x14ac:dyDescent="0.2">
      <c r="B65" s="61">
        <v>20</v>
      </c>
      <c r="C65" s="61"/>
      <c r="D65" s="61"/>
      <c r="E65" s="4" t="s">
        <v>58</v>
      </c>
      <c r="F65" s="4" t="s">
        <v>59</v>
      </c>
      <c r="G65" s="58" t="s">
        <v>60</v>
      </c>
      <c r="H65" s="58"/>
      <c r="I65" s="58"/>
      <c r="J65" s="58"/>
      <c r="K65" s="58"/>
      <c r="L65" s="58"/>
      <c r="M65" s="44" t="s">
        <v>61</v>
      </c>
      <c r="N65" s="44"/>
      <c r="O65" s="44"/>
      <c r="P65" s="41">
        <v>2.4900000000000002</v>
      </c>
      <c r="Q65" s="41"/>
      <c r="R65" s="5"/>
      <c r="S65" s="36">
        <f t="shared" si="0"/>
        <v>0</v>
      </c>
      <c r="T65" s="36"/>
      <c r="U65" s="36"/>
      <c r="V65" s="36"/>
      <c r="W65" s="9">
        <v>0.23</v>
      </c>
      <c r="X65" s="31">
        <f t="shared" si="1"/>
        <v>0</v>
      </c>
      <c r="Y65" s="31"/>
      <c r="Z65" s="31">
        <f t="shared" si="2"/>
        <v>0</v>
      </c>
      <c r="AA65" s="31"/>
      <c r="AB65" s="31"/>
      <c r="AC65" s="31"/>
      <c r="AD65" s="31"/>
      <c r="AE65" s="31"/>
    </row>
    <row r="66" spans="2:33" s="1" customFormat="1" ht="28.8" customHeight="1" x14ac:dyDescent="0.2">
      <c r="B66" s="61">
        <v>21</v>
      </c>
      <c r="C66" s="61"/>
      <c r="D66" s="61"/>
      <c r="E66" s="4" t="s">
        <v>62</v>
      </c>
      <c r="F66" s="4" t="s">
        <v>63</v>
      </c>
      <c r="G66" s="58" t="s">
        <v>64</v>
      </c>
      <c r="H66" s="58"/>
      <c r="I66" s="58"/>
      <c r="J66" s="58"/>
      <c r="K66" s="58"/>
      <c r="L66" s="58"/>
      <c r="M66" s="44" t="s">
        <v>54</v>
      </c>
      <c r="N66" s="44"/>
      <c r="O66" s="44"/>
      <c r="P66" s="41">
        <v>42</v>
      </c>
      <c r="Q66" s="41"/>
      <c r="R66" s="5"/>
      <c r="S66" s="36">
        <f t="shared" si="0"/>
        <v>0</v>
      </c>
      <c r="T66" s="36"/>
      <c r="U66" s="36"/>
      <c r="V66" s="36"/>
      <c r="W66" s="9">
        <v>0.08</v>
      </c>
      <c r="X66" s="31">
        <f t="shared" si="1"/>
        <v>0</v>
      </c>
      <c r="Y66" s="31"/>
      <c r="Z66" s="31">
        <f t="shared" si="2"/>
        <v>0</v>
      </c>
      <c r="AA66" s="31"/>
      <c r="AB66" s="31"/>
      <c r="AC66" s="31"/>
      <c r="AD66" s="31"/>
      <c r="AE66" s="31"/>
    </row>
    <row r="67" spans="2:33" s="1" customFormat="1" ht="55.95" customHeight="1" x14ac:dyDescent="0.2"/>
    <row r="68" spans="2:33" s="1" customFormat="1" ht="21.3" customHeight="1" x14ac:dyDescent="0.2">
      <c r="B68" s="65" t="s">
        <v>65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39">
        <f>SUM(S32,S37,S42,S47,S50:V66)</f>
        <v>0</v>
      </c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</row>
    <row r="69" spans="2:33" s="1" customFormat="1" ht="21.3" customHeight="1" x14ac:dyDescent="0.2">
      <c r="B69" s="65" t="s">
        <v>66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39">
        <f>SUM(Z32,Z37,Z42,Z47,Z50:AE66)</f>
        <v>0</v>
      </c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</row>
    <row r="70" spans="2:33" s="1" customFormat="1" ht="11.1" customHeight="1" x14ac:dyDescent="0.2"/>
    <row r="71" spans="2:33" s="1" customFormat="1" ht="61.35" customHeight="1" x14ac:dyDescent="0.2">
      <c r="B71" s="53" t="s">
        <v>86</v>
      </c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</row>
    <row r="72" spans="2:33" s="1" customFormat="1" ht="2.7" customHeight="1" x14ac:dyDescent="0.2"/>
    <row r="73" spans="2:33" s="1" customFormat="1" ht="89.1" customHeight="1" x14ac:dyDescent="0.2">
      <c r="B73" s="53" t="s">
        <v>87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</row>
    <row r="74" spans="2:33" s="1" customFormat="1" ht="5.25" customHeight="1" x14ac:dyDescent="0.2"/>
    <row r="75" spans="2:33" s="1" customFormat="1" ht="89.1" customHeight="1" x14ac:dyDescent="0.2">
      <c r="B75" s="53" t="s">
        <v>88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</row>
    <row r="76" spans="2:33" s="1" customFormat="1" ht="5.25" customHeight="1" x14ac:dyDescent="0.2"/>
    <row r="77" spans="2:33" s="1" customFormat="1" ht="37.799999999999997" customHeight="1" x14ac:dyDescent="0.2">
      <c r="C77" s="54" t="s">
        <v>67</v>
      </c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42" t="s">
        <v>68</v>
      </c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2:33" s="1" customFormat="1" ht="28.8" customHeight="1" x14ac:dyDescent="0.2"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</row>
    <row r="79" spans="2:33" s="1" customFormat="1" ht="28.8" customHeight="1" x14ac:dyDescent="0.2"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</row>
    <row r="80" spans="2:33" s="1" customFormat="1" ht="28.8" customHeight="1" x14ac:dyDescent="0.2"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</row>
    <row r="81" spans="2:33" s="1" customFormat="1" ht="28.8" customHeight="1" x14ac:dyDescent="0.2"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</row>
    <row r="82" spans="2:33" s="1" customFormat="1" ht="2.7" customHeight="1" x14ac:dyDescent="0.2"/>
    <row r="83" spans="2:33" s="1" customFormat="1" ht="158.4" customHeight="1" x14ac:dyDescent="0.2">
      <c r="B83" s="53" t="s">
        <v>89</v>
      </c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</row>
    <row r="84" spans="2:33" s="1" customFormat="1" ht="2.7" customHeight="1" x14ac:dyDescent="0.2"/>
    <row r="85" spans="2:33" s="1" customFormat="1" ht="33.6" customHeight="1" x14ac:dyDescent="0.2">
      <c r="B85" s="56" t="s">
        <v>90</v>
      </c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</row>
    <row r="86" spans="2:33" s="1" customFormat="1" ht="2.7" customHeight="1" x14ac:dyDescent="0.2"/>
    <row r="87" spans="2:33" s="1" customFormat="1" ht="37.799999999999997" customHeight="1" x14ac:dyDescent="0.2">
      <c r="C87" s="54" t="s">
        <v>69</v>
      </c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43" t="s">
        <v>70</v>
      </c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2:33" s="1" customFormat="1" ht="28.8" customHeight="1" x14ac:dyDescent="0.2"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</row>
    <row r="89" spans="2:33" s="1" customFormat="1" ht="28.8" customHeight="1" x14ac:dyDescent="0.2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</row>
    <row r="90" spans="2:33" s="1" customFormat="1" ht="28.8" customHeight="1" x14ac:dyDescent="0.2"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</row>
    <row r="91" spans="2:33" s="1" customFormat="1" ht="28.8" customHeight="1" x14ac:dyDescent="0.2"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</row>
    <row r="92" spans="2:33" s="1" customFormat="1" ht="2.7" customHeight="1" x14ac:dyDescent="0.2"/>
    <row r="93" spans="2:33" s="1" customFormat="1" ht="130.65" customHeight="1" x14ac:dyDescent="0.2">
      <c r="B93" s="53" t="s">
        <v>91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</row>
    <row r="94" spans="2:33" s="1" customFormat="1" ht="2.7" customHeight="1" x14ac:dyDescent="0.2"/>
    <row r="95" spans="2:33" s="1" customFormat="1" ht="47.4" customHeight="1" x14ac:dyDescent="0.2">
      <c r="B95" s="53" t="s">
        <v>92</v>
      </c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</row>
    <row r="96" spans="2:33" s="1" customFormat="1" ht="2.7" customHeight="1" x14ac:dyDescent="0.2"/>
    <row r="97" spans="2:33" s="1" customFormat="1" ht="47.4" customHeight="1" x14ac:dyDescent="0.2">
      <c r="B97" s="53" t="s">
        <v>93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</row>
    <row r="98" spans="2:33" s="1" customFormat="1" ht="2.7" customHeight="1" x14ac:dyDescent="0.2"/>
    <row r="99" spans="2:33" s="1" customFormat="1" ht="33.6" customHeight="1" x14ac:dyDescent="0.2">
      <c r="B99" s="53" t="s">
        <v>94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</row>
    <row r="100" spans="2:33" s="1" customFormat="1" ht="2.7" customHeight="1" x14ac:dyDescent="0.2"/>
    <row r="101" spans="2:33" s="1" customFormat="1" ht="116.7" customHeight="1" x14ac:dyDescent="0.2">
      <c r="B101" s="53" t="s">
        <v>95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</row>
    <row r="102" spans="2:33" s="1" customFormat="1" ht="2.7" customHeight="1" x14ac:dyDescent="0.2"/>
    <row r="103" spans="2:33" s="1" customFormat="1" ht="75.150000000000006" customHeight="1" x14ac:dyDescent="0.2">
      <c r="B103" s="53" t="s">
        <v>96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</row>
    <row r="104" spans="2:33" s="1" customFormat="1" ht="86.85" customHeight="1" x14ac:dyDescent="0.2"/>
    <row r="105" spans="2:33" s="1" customFormat="1" ht="17.55" customHeight="1" x14ac:dyDescent="0.2">
      <c r="U105" s="37" t="s">
        <v>97</v>
      </c>
      <c r="V105" s="37"/>
      <c r="W105" s="37"/>
      <c r="X105" s="37"/>
      <c r="Y105" s="37"/>
      <c r="Z105" s="37"/>
    </row>
    <row r="106" spans="2:33" s="1" customFormat="1" ht="10.050000000000001" customHeight="1" x14ac:dyDescent="0.2"/>
    <row r="107" spans="2:33" s="1" customFormat="1" ht="100.05" customHeight="1" x14ac:dyDescent="0.2">
      <c r="B107" s="63" t="s">
        <v>98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</row>
    <row r="108" spans="2:33" s="1" customFormat="1" ht="28.8" customHeight="1" x14ac:dyDescent="0.2"/>
  </sheetData>
  <mergeCells count="236">
    <mergeCell ref="B50:D50"/>
    <mergeCell ref="G50:L50"/>
    <mergeCell ref="M50:O50"/>
    <mergeCell ref="P50:Q50"/>
    <mergeCell ref="S50:V50"/>
    <mergeCell ref="X50:Y50"/>
    <mergeCell ref="Z50:AE50"/>
    <mergeCell ref="B51:D51"/>
    <mergeCell ref="G51:L51"/>
    <mergeCell ref="M51:O51"/>
    <mergeCell ref="P51:Q51"/>
    <mergeCell ref="S51:V51"/>
    <mergeCell ref="X51:Y51"/>
    <mergeCell ref="Z51:AE51"/>
    <mergeCell ref="K14:S14"/>
    <mergeCell ref="D16:G16"/>
    <mergeCell ref="D18:K18"/>
    <mergeCell ref="D20:K20"/>
    <mergeCell ref="D22:K22"/>
    <mergeCell ref="B24:AC24"/>
    <mergeCell ref="V2:AI2"/>
    <mergeCell ref="B4:H4"/>
    <mergeCell ref="B6:H6"/>
    <mergeCell ref="B8:H8"/>
    <mergeCell ref="B10:I11"/>
    <mergeCell ref="Q11:AH12"/>
    <mergeCell ref="B26:AD26"/>
    <mergeCell ref="B29:AA29"/>
    <mergeCell ref="B31:D31"/>
    <mergeCell ref="G31:L31"/>
    <mergeCell ref="M31:O31"/>
    <mergeCell ref="P31:Q31"/>
    <mergeCell ref="S31:V31"/>
    <mergeCell ref="X31:Y31"/>
    <mergeCell ref="Z31:AE31"/>
    <mergeCell ref="Z32:AE32"/>
    <mergeCell ref="B34:AA34"/>
    <mergeCell ref="B36:D36"/>
    <mergeCell ref="G36:L36"/>
    <mergeCell ref="M36:O36"/>
    <mergeCell ref="P36:Q36"/>
    <mergeCell ref="S36:V36"/>
    <mergeCell ref="X36:Y36"/>
    <mergeCell ref="Z36:AE36"/>
    <mergeCell ref="B32:D32"/>
    <mergeCell ref="G32:L32"/>
    <mergeCell ref="M32:O32"/>
    <mergeCell ref="P32:Q32"/>
    <mergeCell ref="S32:V32"/>
    <mergeCell ref="X32:Y32"/>
    <mergeCell ref="Z37:AE37"/>
    <mergeCell ref="B39:AA39"/>
    <mergeCell ref="B41:D41"/>
    <mergeCell ref="G41:L41"/>
    <mergeCell ref="M41:O41"/>
    <mergeCell ref="P41:Q41"/>
    <mergeCell ref="S41:V41"/>
    <mergeCell ref="X41:Y41"/>
    <mergeCell ref="Z41:AE41"/>
    <mergeCell ref="B37:D37"/>
    <mergeCell ref="G37:L37"/>
    <mergeCell ref="M37:O37"/>
    <mergeCell ref="P37:Q37"/>
    <mergeCell ref="S37:V37"/>
    <mergeCell ref="X37:Y37"/>
    <mergeCell ref="Z42:AE42"/>
    <mergeCell ref="B44:AA44"/>
    <mergeCell ref="B46:D46"/>
    <mergeCell ref="G46:L46"/>
    <mergeCell ref="M46:O46"/>
    <mergeCell ref="P46:Q46"/>
    <mergeCell ref="S46:V46"/>
    <mergeCell ref="X46:Y46"/>
    <mergeCell ref="Z46:AE46"/>
    <mergeCell ref="B42:D42"/>
    <mergeCell ref="G42:L42"/>
    <mergeCell ref="M42:O42"/>
    <mergeCell ref="P42:Q42"/>
    <mergeCell ref="S42:V42"/>
    <mergeCell ref="X42:Y42"/>
    <mergeCell ref="Z47:AE47"/>
    <mergeCell ref="B49:D49"/>
    <mergeCell ref="G49:L49"/>
    <mergeCell ref="M49:O49"/>
    <mergeCell ref="P49:Q49"/>
    <mergeCell ref="S49:V49"/>
    <mergeCell ref="X49:Y49"/>
    <mergeCell ref="Z49:AE49"/>
    <mergeCell ref="B47:D47"/>
    <mergeCell ref="G47:L47"/>
    <mergeCell ref="M47:O47"/>
    <mergeCell ref="P47:Q47"/>
    <mergeCell ref="S47:V47"/>
    <mergeCell ref="X47:Y47"/>
    <mergeCell ref="Z52:AE52"/>
    <mergeCell ref="B53:D53"/>
    <mergeCell ref="G53:L53"/>
    <mergeCell ref="M53:O53"/>
    <mergeCell ref="P53:Q53"/>
    <mergeCell ref="S53:V53"/>
    <mergeCell ref="X53:Y53"/>
    <mergeCell ref="Z53:AE53"/>
    <mergeCell ref="B52:D52"/>
    <mergeCell ref="G52:L52"/>
    <mergeCell ref="M52:O52"/>
    <mergeCell ref="P52:Q52"/>
    <mergeCell ref="S52:V52"/>
    <mergeCell ref="X52:Y52"/>
    <mergeCell ref="Z54:AE54"/>
    <mergeCell ref="B55:D55"/>
    <mergeCell ref="G55:L55"/>
    <mergeCell ref="M55:O55"/>
    <mergeCell ref="P55:Q55"/>
    <mergeCell ref="S55:V55"/>
    <mergeCell ref="X55:Y55"/>
    <mergeCell ref="Z55:AE55"/>
    <mergeCell ref="B54:D54"/>
    <mergeCell ref="G54:L54"/>
    <mergeCell ref="M54:O54"/>
    <mergeCell ref="P54:Q54"/>
    <mergeCell ref="S54:V54"/>
    <mergeCell ref="X54:Y54"/>
    <mergeCell ref="Z56:AE56"/>
    <mergeCell ref="B57:D57"/>
    <mergeCell ref="G57:L57"/>
    <mergeCell ref="M57:O57"/>
    <mergeCell ref="P57:Q57"/>
    <mergeCell ref="S57:V57"/>
    <mergeCell ref="X57:Y57"/>
    <mergeCell ref="Z57:AE57"/>
    <mergeCell ref="B56:D56"/>
    <mergeCell ref="G56:L56"/>
    <mergeCell ref="M56:O56"/>
    <mergeCell ref="P56:Q56"/>
    <mergeCell ref="S56:V56"/>
    <mergeCell ref="X56:Y56"/>
    <mergeCell ref="Z58:AE58"/>
    <mergeCell ref="B60:D60"/>
    <mergeCell ref="G60:L60"/>
    <mergeCell ref="M60:O60"/>
    <mergeCell ref="P60:Q60"/>
    <mergeCell ref="S60:V60"/>
    <mergeCell ref="X60:Y60"/>
    <mergeCell ref="Z60:AE60"/>
    <mergeCell ref="B58:D58"/>
    <mergeCell ref="G58:L58"/>
    <mergeCell ref="M58:O58"/>
    <mergeCell ref="P58:Q58"/>
    <mergeCell ref="S58:V58"/>
    <mergeCell ref="X58:Y58"/>
    <mergeCell ref="B59:D59"/>
    <mergeCell ref="G59:L59"/>
    <mergeCell ref="M59:O59"/>
    <mergeCell ref="P59:Q59"/>
    <mergeCell ref="S59:V59"/>
    <mergeCell ref="X59:Y59"/>
    <mergeCell ref="Z59:AE59"/>
    <mergeCell ref="Z61:AE61"/>
    <mergeCell ref="B62:D62"/>
    <mergeCell ref="G62:L62"/>
    <mergeCell ref="M62:O62"/>
    <mergeCell ref="P62:Q62"/>
    <mergeCell ref="S62:V62"/>
    <mergeCell ref="X62:Y62"/>
    <mergeCell ref="Z62:AE62"/>
    <mergeCell ref="B61:D61"/>
    <mergeCell ref="G61:L61"/>
    <mergeCell ref="M61:O61"/>
    <mergeCell ref="P61:Q61"/>
    <mergeCell ref="S61:V61"/>
    <mergeCell ref="X61:Y61"/>
    <mergeCell ref="Z63:AE63"/>
    <mergeCell ref="B64:D64"/>
    <mergeCell ref="G64:L64"/>
    <mergeCell ref="M64:O64"/>
    <mergeCell ref="P64:Q64"/>
    <mergeCell ref="S64:V64"/>
    <mergeCell ref="X64:Y64"/>
    <mergeCell ref="Z64:AE64"/>
    <mergeCell ref="B63:D63"/>
    <mergeCell ref="G63:L63"/>
    <mergeCell ref="M63:O63"/>
    <mergeCell ref="P63:Q63"/>
    <mergeCell ref="S63:V63"/>
    <mergeCell ref="X63:Y63"/>
    <mergeCell ref="Z65:AE65"/>
    <mergeCell ref="B66:D66"/>
    <mergeCell ref="G66:L66"/>
    <mergeCell ref="M66:O66"/>
    <mergeCell ref="P66:Q66"/>
    <mergeCell ref="S66:V66"/>
    <mergeCell ref="X66:Y66"/>
    <mergeCell ref="Z66:AE66"/>
    <mergeCell ref="B65:D65"/>
    <mergeCell ref="G65:L65"/>
    <mergeCell ref="M65:O65"/>
    <mergeCell ref="P65:Q65"/>
    <mergeCell ref="S65:V65"/>
    <mergeCell ref="X65:Y65"/>
    <mergeCell ref="B75:AG75"/>
    <mergeCell ref="C77:M77"/>
    <mergeCell ref="N77:AB77"/>
    <mergeCell ref="C78:M78"/>
    <mergeCell ref="N78:AB78"/>
    <mergeCell ref="C79:M79"/>
    <mergeCell ref="N79:AB79"/>
    <mergeCell ref="B68:N68"/>
    <mergeCell ref="O68:AF68"/>
    <mergeCell ref="B69:N69"/>
    <mergeCell ref="O69:AF69"/>
    <mergeCell ref="B71:AG71"/>
    <mergeCell ref="B73:AG73"/>
    <mergeCell ref="C87:M87"/>
    <mergeCell ref="N87:AB87"/>
    <mergeCell ref="C88:M88"/>
    <mergeCell ref="N88:AB88"/>
    <mergeCell ref="C89:M89"/>
    <mergeCell ref="N89:AB89"/>
    <mergeCell ref="C80:M80"/>
    <mergeCell ref="N80:AB80"/>
    <mergeCell ref="C81:M81"/>
    <mergeCell ref="N81:AB81"/>
    <mergeCell ref="B83:AG83"/>
    <mergeCell ref="B85:AG85"/>
    <mergeCell ref="B97:AG97"/>
    <mergeCell ref="B99:AG99"/>
    <mergeCell ref="B101:AG101"/>
    <mergeCell ref="B103:AG103"/>
    <mergeCell ref="U105:Z105"/>
    <mergeCell ref="B107:X107"/>
    <mergeCell ref="C90:M90"/>
    <mergeCell ref="N90:AB90"/>
    <mergeCell ref="C91:M91"/>
    <mergeCell ref="N91:AB91"/>
    <mergeCell ref="B93:AG93"/>
    <mergeCell ref="B95:AG95"/>
  </mergeCells>
  <pageMargins left="0.7" right="0.7" top="0.75" bottom="0.75" header="0.3" footer="0.3"/>
  <pageSetup paperSize="9" scale="90" orientation="landscape" verticalDpi="0" r:id="rId1"/>
  <rowBreaks count="4" manualBreakCount="4">
    <brk id="28" max="16383" man="1"/>
    <brk id="48" max="16383" man="1"/>
    <brk id="66" max="16383" man="1"/>
    <brk id="94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0"/>
  <sheetViews>
    <sheetView view="pageBreakPreview" topLeftCell="A79" zoomScale="80" zoomScaleNormal="100" zoomScaleSheetLayoutView="80" workbookViewId="0">
      <selection activeCell="B70" sqref="B70:N70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34" t="s">
        <v>71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2:35" s="1" customFormat="1" ht="28.8" customHeight="1" x14ac:dyDescent="0.2"/>
    <row r="4" spans="2:35" s="1" customFormat="1" ht="2.7" customHeight="1" x14ac:dyDescent="0.2">
      <c r="B4" s="55"/>
      <c r="C4" s="55"/>
      <c r="D4" s="55"/>
      <c r="E4" s="55"/>
      <c r="F4" s="55"/>
      <c r="G4" s="55"/>
      <c r="H4" s="55"/>
    </row>
    <row r="5" spans="2:35" s="1" customFormat="1" ht="28.8" customHeight="1" x14ac:dyDescent="0.2"/>
    <row r="6" spans="2:35" s="1" customFormat="1" ht="2.7" customHeight="1" x14ac:dyDescent="0.2">
      <c r="B6" s="55"/>
      <c r="C6" s="55"/>
      <c r="D6" s="55"/>
      <c r="E6" s="55"/>
      <c r="F6" s="55"/>
      <c r="G6" s="55"/>
      <c r="H6" s="55"/>
    </row>
    <row r="7" spans="2:35" s="1" customFormat="1" ht="28.8" customHeight="1" x14ac:dyDescent="0.2"/>
    <row r="8" spans="2:35" s="1" customFormat="1" ht="5.25" customHeight="1" x14ac:dyDescent="0.2">
      <c r="B8" s="55"/>
      <c r="C8" s="55"/>
      <c r="D8" s="55"/>
      <c r="E8" s="55"/>
      <c r="F8" s="55"/>
      <c r="G8" s="55"/>
      <c r="H8" s="55"/>
    </row>
    <row r="9" spans="2:35" s="1" customFormat="1" ht="4.2" customHeight="1" x14ac:dyDescent="0.2"/>
    <row r="10" spans="2:35" s="1" customFormat="1" ht="6.9" customHeight="1" x14ac:dyDescent="0.2">
      <c r="B10" s="64" t="s">
        <v>72</v>
      </c>
      <c r="C10" s="64"/>
      <c r="D10" s="64"/>
      <c r="E10" s="64"/>
      <c r="F10" s="64"/>
      <c r="G10" s="64"/>
      <c r="H10" s="64"/>
      <c r="I10" s="64"/>
    </row>
    <row r="11" spans="2:35" s="1" customFormat="1" ht="12.3" customHeight="1" x14ac:dyDescent="0.2">
      <c r="B11" s="64"/>
      <c r="C11" s="64"/>
      <c r="D11" s="64"/>
      <c r="E11" s="64"/>
      <c r="F11" s="64"/>
      <c r="G11" s="64"/>
      <c r="H11" s="64"/>
      <c r="I11" s="64"/>
      <c r="Q11" s="35" t="s">
        <v>73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2:35" s="1" customFormat="1" ht="7.95" customHeight="1" x14ac:dyDescent="0.2"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2:35" s="1" customFormat="1" ht="20.25" customHeight="1" x14ac:dyDescent="0.2"/>
    <row r="14" spans="2:35" s="1" customFormat="1" ht="24" customHeight="1" x14ac:dyDescent="0.2">
      <c r="K14" s="62" t="s">
        <v>74</v>
      </c>
      <c r="L14" s="62"/>
      <c r="M14" s="62"/>
      <c r="N14" s="62"/>
      <c r="O14" s="62"/>
      <c r="P14" s="62"/>
      <c r="Q14" s="62"/>
      <c r="R14" s="62"/>
      <c r="S14" s="62"/>
    </row>
    <row r="15" spans="2:35" s="1" customFormat="1" ht="43.2" customHeight="1" x14ac:dyDescent="0.2"/>
    <row r="16" spans="2:35" s="1" customFormat="1" ht="20.7" customHeight="1" x14ac:dyDescent="0.2">
      <c r="D16" s="57" t="s">
        <v>75</v>
      </c>
      <c r="E16" s="57"/>
      <c r="F16" s="57"/>
      <c r="G16" s="57"/>
    </row>
    <row r="17" spans="2:31" s="1" customFormat="1" ht="2.7" customHeight="1" x14ac:dyDescent="0.2"/>
    <row r="18" spans="2:31" s="1" customFormat="1" ht="20.7" customHeight="1" x14ac:dyDescent="0.2">
      <c r="D18" s="57" t="s">
        <v>76</v>
      </c>
      <c r="E18" s="57"/>
      <c r="F18" s="57"/>
      <c r="G18" s="57"/>
      <c r="H18" s="57"/>
      <c r="I18" s="57"/>
      <c r="J18" s="57"/>
      <c r="K18" s="57"/>
    </row>
    <row r="19" spans="2:31" s="1" customFormat="1" ht="2.7" customHeight="1" x14ac:dyDescent="0.2"/>
    <row r="20" spans="2:31" s="1" customFormat="1" ht="20.7" customHeight="1" x14ac:dyDescent="0.2">
      <c r="D20" s="57" t="s">
        <v>77</v>
      </c>
      <c r="E20" s="57"/>
      <c r="F20" s="57"/>
      <c r="G20" s="57"/>
      <c r="H20" s="57"/>
      <c r="I20" s="57"/>
      <c r="J20" s="57"/>
      <c r="K20" s="57"/>
    </row>
    <row r="21" spans="2:31" s="1" customFormat="1" ht="2.7" customHeight="1" x14ac:dyDescent="0.2"/>
    <row r="22" spans="2:31" s="1" customFormat="1" ht="20.7" customHeight="1" x14ac:dyDescent="0.2">
      <c r="D22" s="57" t="s">
        <v>78</v>
      </c>
      <c r="E22" s="57"/>
      <c r="F22" s="57"/>
      <c r="G22" s="57"/>
      <c r="H22" s="57"/>
      <c r="I22" s="57"/>
      <c r="J22" s="57"/>
      <c r="K22" s="57"/>
    </row>
    <row r="23" spans="2:31" s="1" customFormat="1" ht="34.65" customHeight="1" x14ac:dyDescent="0.2"/>
    <row r="24" spans="2:31" s="1" customFormat="1" ht="50.1" customHeight="1" x14ac:dyDescent="0.2">
      <c r="B24" s="56" t="s">
        <v>110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 spans="2:31" s="1" customFormat="1" ht="2.7" customHeight="1" x14ac:dyDescent="0.2"/>
    <row r="26" spans="2:31" s="1" customFormat="1" ht="50.1" customHeight="1" x14ac:dyDescent="0.2">
      <c r="B26" s="53" t="s">
        <v>80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</row>
    <row r="27" spans="2:31" s="1" customFormat="1" ht="28.8" customHeight="1" x14ac:dyDescent="0.2"/>
    <row r="28" spans="2:31" s="1" customFormat="1" ht="3.15" customHeight="1" x14ac:dyDescent="0.2"/>
    <row r="29" spans="2:31" s="1" customFormat="1" ht="18.149999999999999" customHeight="1" x14ac:dyDescent="0.2">
      <c r="B29" s="57" t="s">
        <v>81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</row>
    <row r="30" spans="2:31" s="1" customFormat="1" ht="5.25" customHeight="1" x14ac:dyDescent="0.2"/>
    <row r="31" spans="2:31" s="1" customFormat="1" ht="45.3" customHeight="1" x14ac:dyDescent="0.2">
      <c r="B31" s="60" t="s">
        <v>0</v>
      </c>
      <c r="C31" s="60"/>
      <c r="D31" s="60"/>
      <c r="E31" s="2" t="s">
        <v>1</v>
      </c>
      <c r="F31" s="3" t="s">
        <v>2</v>
      </c>
      <c r="G31" s="33" t="s">
        <v>3</v>
      </c>
      <c r="H31" s="33"/>
      <c r="I31" s="33"/>
      <c r="J31" s="33"/>
      <c r="K31" s="33"/>
      <c r="L31" s="33"/>
      <c r="M31" s="33" t="s">
        <v>4</v>
      </c>
      <c r="N31" s="33"/>
      <c r="O31" s="33"/>
      <c r="P31" s="33" t="s">
        <v>5</v>
      </c>
      <c r="Q31" s="33"/>
      <c r="R31" s="3" t="s">
        <v>6</v>
      </c>
      <c r="S31" s="32" t="s">
        <v>7</v>
      </c>
      <c r="T31" s="32"/>
      <c r="U31" s="32"/>
      <c r="V31" s="32"/>
      <c r="W31" s="3" t="s">
        <v>8</v>
      </c>
      <c r="X31" s="33" t="s">
        <v>9</v>
      </c>
      <c r="Y31" s="33"/>
      <c r="Z31" s="32" t="s">
        <v>10</v>
      </c>
      <c r="AA31" s="32"/>
      <c r="AB31" s="32"/>
      <c r="AC31" s="32"/>
      <c r="AD31" s="32"/>
      <c r="AE31" s="32"/>
    </row>
    <row r="32" spans="2:31" s="1" customFormat="1" ht="19.649999999999999" customHeight="1" x14ac:dyDescent="0.2">
      <c r="B32" s="61">
        <v>1</v>
      </c>
      <c r="C32" s="61"/>
      <c r="D32" s="61"/>
      <c r="E32" s="4" t="s">
        <v>11</v>
      </c>
      <c r="F32" s="4" t="s">
        <v>12</v>
      </c>
      <c r="G32" s="58" t="s">
        <v>13</v>
      </c>
      <c r="H32" s="58"/>
      <c r="I32" s="58"/>
      <c r="J32" s="58"/>
      <c r="K32" s="58"/>
      <c r="L32" s="58"/>
      <c r="M32" s="44" t="s">
        <v>14</v>
      </c>
      <c r="N32" s="44"/>
      <c r="O32" s="44"/>
      <c r="P32" s="41">
        <v>2228</v>
      </c>
      <c r="Q32" s="41"/>
      <c r="R32" s="5"/>
      <c r="S32" s="36">
        <f>P32*R32</f>
        <v>0</v>
      </c>
      <c r="T32" s="36"/>
      <c r="U32" s="36"/>
      <c r="V32" s="36"/>
      <c r="W32" s="9">
        <v>0.08</v>
      </c>
      <c r="X32" s="31">
        <f>S32*W32</f>
        <v>0</v>
      </c>
      <c r="Y32" s="31"/>
      <c r="Z32" s="31">
        <f>S32+X32</f>
        <v>0</v>
      </c>
      <c r="AA32" s="31"/>
      <c r="AB32" s="31"/>
      <c r="AC32" s="31"/>
      <c r="AD32" s="31"/>
      <c r="AE32" s="31"/>
    </row>
    <row r="33" spans="2:31" s="1" customFormat="1" ht="3.15" customHeight="1" x14ac:dyDescent="0.2"/>
    <row r="34" spans="2:31" s="1" customFormat="1" ht="18.149999999999999" customHeight="1" x14ac:dyDescent="0.2">
      <c r="B34" s="57" t="s">
        <v>83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</row>
    <row r="35" spans="2:31" s="1" customFormat="1" ht="5.25" customHeight="1" x14ac:dyDescent="0.2"/>
    <row r="36" spans="2:31" s="1" customFormat="1" ht="45.3" customHeight="1" x14ac:dyDescent="0.2">
      <c r="B36" s="60" t="s">
        <v>0</v>
      </c>
      <c r="C36" s="60"/>
      <c r="D36" s="60"/>
      <c r="E36" s="2" t="s">
        <v>1</v>
      </c>
      <c r="F36" s="3" t="s">
        <v>2</v>
      </c>
      <c r="G36" s="33" t="s">
        <v>3</v>
      </c>
      <c r="H36" s="33"/>
      <c r="I36" s="33"/>
      <c r="J36" s="33"/>
      <c r="K36" s="33"/>
      <c r="L36" s="33"/>
      <c r="M36" s="33" t="s">
        <v>4</v>
      </c>
      <c r="N36" s="33"/>
      <c r="O36" s="33"/>
      <c r="P36" s="33" t="s">
        <v>5</v>
      </c>
      <c r="Q36" s="33"/>
      <c r="R36" s="3" t="s">
        <v>6</v>
      </c>
      <c r="S36" s="32" t="s">
        <v>7</v>
      </c>
      <c r="T36" s="32"/>
      <c r="U36" s="32"/>
      <c r="V36" s="32"/>
      <c r="W36" s="3" t="s">
        <v>8</v>
      </c>
      <c r="X36" s="33" t="s">
        <v>9</v>
      </c>
      <c r="Y36" s="33"/>
      <c r="Z36" s="32" t="s">
        <v>10</v>
      </c>
      <c r="AA36" s="32"/>
      <c r="AB36" s="32"/>
      <c r="AC36" s="32"/>
      <c r="AD36" s="32"/>
      <c r="AE36" s="32"/>
    </row>
    <row r="37" spans="2:31" s="1" customFormat="1" ht="19.649999999999999" customHeight="1" x14ac:dyDescent="0.2">
      <c r="B37" s="61">
        <v>2</v>
      </c>
      <c r="C37" s="61"/>
      <c r="D37" s="61"/>
      <c r="E37" s="4" t="s">
        <v>11</v>
      </c>
      <c r="F37" s="4" t="s">
        <v>12</v>
      </c>
      <c r="G37" s="58" t="s">
        <v>13</v>
      </c>
      <c r="H37" s="58"/>
      <c r="I37" s="58"/>
      <c r="J37" s="58"/>
      <c r="K37" s="58"/>
      <c r="L37" s="58"/>
      <c r="M37" s="44" t="s">
        <v>14</v>
      </c>
      <c r="N37" s="44"/>
      <c r="O37" s="44"/>
      <c r="P37" s="41">
        <v>2493</v>
      </c>
      <c r="Q37" s="41"/>
      <c r="R37" s="5"/>
      <c r="S37" s="36">
        <f>P37*R37</f>
        <v>0</v>
      </c>
      <c r="T37" s="36"/>
      <c r="U37" s="36"/>
      <c r="V37" s="36"/>
      <c r="W37" s="9">
        <v>0.08</v>
      </c>
      <c r="X37" s="31">
        <f>S37*W37</f>
        <v>0</v>
      </c>
      <c r="Y37" s="31"/>
      <c r="Z37" s="31">
        <f>S37+X37</f>
        <v>0</v>
      </c>
      <c r="AA37" s="31"/>
      <c r="AB37" s="31"/>
      <c r="AC37" s="31"/>
      <c r="AD37" s="31"/>
      <c r="AE37" s="31"/>
    </row>
    <row r="38" spans="2:31" s="1" customFormat="1" ht="3.15" customHeight="1" x14ac:dyDescent="0.2"/>
    <row r="39" spans="2:31" s="1" customFormat="1" ht="18.149999999999999" customHeight="1" x14ac:dyDescent="0.2">
      <c r="B39" s="57" t="s">
        <v>84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</row>
    <row r="40" spans="2:31" s="1" customFormat="1" ht="5.25" customHeight="1" x14ac:dyDescent="0.2"/>
    <row r="41" spans="2:31" s="1" customFormat="1" ht="45.3" customHeight="1" x14ac:dyDescent="0.2">
      <c r="B41" s="60" t="s">
        <v>0</v>
      </c>
      <c r="C41" s="60"/>
      <c r="D41" s="60"/>
      <c r="E41" s="2" t="s">
        <v>1</v>
      </c>
      <c r="F41" s="3" t="s">
        <v>2</v>
      </c>
      <c r="G41" s="33" t="s">
        <v>3</v>
      </c>
      <c r="H41" s="33"/>
      <c r="I41" s="33"/>
      <c r="J41" s="33"/>
      <c r="K41" s="33"/>
      <c r="L41" s="33"/>
      <c r="M41" s="33" t="s">
        <v>4</v>
      </c>
      <c r="N41" s="33"/>
      <c r="O41" s="33"/>
      <c r="P41" s="33" t="s">
        <v>5</v>
      </c>
      <c r="Q41" s="33"/>
      <c r="R41" s="3" t="s">
        <v>6</v>
      </c>
      <c r="S41" s="32" t="s">
        <v>7</v>
      </c>
      <c r="T41" s="32"/>
      <c r="U41" s="32"/>
      <c r="V41" s="32"/>
      <c r="W41" s="3" t="s">
        <v>8</v>
      </c>
      <c r="X41" s="33" t="s">
        <v>9</v>
      </c>
      <c r="Y41" s="33"/>
      <c r="Z41" s="32" t="s">
        <v>10</v>
      </c>
      <c r="AA41" s="32"/>
      <c r="AB41" s="32"/>
      <c r="AC41" s="32"/>
      <c r="AD41" s="32"/>
      <c r="AE41" s="32"/>
    </row>
    <row r="42" spans="2:31" s="1" customFormat="1" ht="19.649999999999999" customHeight="1" x14ac:dyDescent="0.2">
      <c r="B42" s="61">
        <v>3</v>
      </c>
      <c r="C42" s="61"/>
      <c r="D42" s="61"/>
      <c r="E42" s="4" t="s">
        <v>11</v>
      </c>
      <c r="F42" s="4" t="s">
        <v>12</v>
      </c>
      <c r="G42" s="58" t="s">
        <v>13</v>
      </c>
      <c r="H42" s="58"/>
      <c r="I42" s="58"/>
      <c r="J42" s="58"/>
      <c r="K42" s="58"/>
      <c r="L42" s="58"/>
      <c r="M42" s="44" t="s">
        <v>14</v>
      </c>
      <c r="N42" s="44"/>
      <c r="O42" s="44"/>
      <c r="P42" s="41">
        <v>2041</v>
      </c>
      <c r="Q42" s="41"/>
      <c r="R42" s="5"/>
      <c r="S42" s="36">
        <f>P42*R42</f>
        <v>0</v>
      </c>
      <c r="T42" s="36"/>
      <c r="U42" s="36"/>
      <c r="V42" s="36"/>
      <c r="W42" s="9">
        <v>0.08</v>
      </c>
      <c r="X42" s="31">
        <f>S42*W42</f>
        <v>0</v>
      </c>
      <c r="Y42" s="31"/>
      <c r="Z42" s="31">
        <f>S42+X42</f>
        <v>0</v>
      </c>
      <c r="AA42" s="31"/>
      <c r="AB42" s="31"/>
      <c r="AC42" s="31"/>
      <c r="AD42" s="31"/>
      <c r="AE42" s="31"/>
    </row>
    <row r="43" spans="2:31" s="1" customFormat="1" ht="3.15" customHeight="1" x14ac:dyDescent="0.2"/>
    <row r="44" spans="2:31" s="1" customFormat="1" ht="18.149999999999999" customHeight="1" x14ac:dyDescent="0.2">
      <c r="B44" s="57" t="s">
        <v>85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</row>
    <row r="45" spans="2:31" s="1" customFormat="1" ht="5.25" customHeight="1" x14ac:dyDescent="0.2"/>
    <row r="46" spans="2:31" s="1" customFormat="1" ht="45.3" customHeight="1" x14ac:dyDescent="0.2">
      <c r="B46" s="60" t="s">
        <v>0</v>
      </c>
      <c r="C46" s="60"/>
      <c r="D46" s="60"/>
      <c r="E46" s="2" t="s">
        <v>1</v>
      </c>
      <c r="F46" s="3" t="s">
        <v>2</v>
      </c>
      <c r="G46" s="33" t="s">
        <v>3</v>
      </c>
      <c r="H46" s="33"/>
      <c r="I46" s="33"/>
      <c r="J46" s="33"/>
      <c r="K46" s="33"/>
      <c r="L46" s="33"/>
      <c r="M46" s="33" t="s">
        <v>4</v>
      </c>
      <c r="N46" s="33"/>
      <c r="O46" s="33"/>
      <c r="P46" s="33" t="s">
        <v>5</v>
      </c>
      <c r="Q46" s="33"/>
      <c r="R46" s="3" t="s">
        <v>6</v>
      </c>
      <c r="S46" s="32" t="s">
        <v>7</v>
      </c>
      <c r="T46" s="32"/>
      <c r="U46" s="32"/>
      <c r="V46" s="32"/>
      <c r="W46" s="3" t="s">
        <v>8</v>
      </c>
      <c r="X46" s="33" t="s">
        <v>9</v>
      </c>
      <c r="Y46" s="33"/>
      <c r="Z46" s="32" t="s">
        <v>10</v>
      </c>
      <c r="AA46" s="32"/>
      <c r="AB46" s="32"/>
      <c r="AC46" s="32"/>
      <c r="AD46" s="32"/>
      <c r="AE46" s="32"/>
    </row>
    <row r="47" spans="2:31" s="1" customFormat="1" ht="19.649999999999999" customHeight="1" x14ac:dyDescent="0.2">
      <c r="B47" s="61">
        <v>4</v>
      </c>
      <c r="C47" s="61"/>
      <c r="D47" s="61"/>
      <c r="E47" s="4" t="s">
        <v>11</v>
      </c>
      <c r="F47" s="4" t="s">
        <v>12</v>
      </c>
      <c r="G47" s="58" t="s">
        <v>13</v>
      </c>
      <c r="H47" s="58"/>
      <c r="I47" s="58"/>
      <c r="J47" s="58"/>
      <c r="K47" s="58"/>
      <c r="L47" s="58"/>
      <c r="M47" s="44" t="s">
        <v>14</v>
      </c>
      <c r="N47" s="44"/>
      <c r="O47" s="44"/>
      <c r="P47" s="41">
        <v>538</v>
      </c>
      <c r="Q47" s="41"/>
      <c r="R47" s="5"/>
      <c r="S47" s="36">
        <f>P47*R47</f>
        <v>0</v>
      </c>
      <c r="T47" s="36"/>
      <c r="U47" s="36"/>
      <c r="V47" s="36"/>
      <c r="W47" s="9">
        <v>0.08</v>
      </c>
      <c r="X47" s="31">
        <f>S47*W47</f>
        <v>0</v>
      </c>
      <c r="Y47" s="31"/>
      <c r="Z47" s="31">
        <f>S47+X47</f>
        <v>0</v>
      </c>
      <c r="AA47" s="31"/>
      <c r="AB47" s="31"/>
      <c r="AC47" s="31"/>
      <c r="AD47" s="31"/>
      <c r="AE47" s="31"/>
    </row>
    <row r="48" spans="2:31" s="1" customFormat="1" ht="9" customHeight="1" x14ac:dyDescent="0.2"/>
    <row r="49" spans="2:31" s="1" customFormat="1" ht="45.3" customHeight="1" x14ac:dyDescent="0.2">
      <c r="B49" s="60" t="s">
        <v>0</v>
      </c>
      <c r="C49" s="60"/>
      <c r="D49" s="60"/>
      <c r="E49" s="2" t="s">
        <v>1</v>
      </c>
      <c r="F49" s="3" t="s">
        <v>2</v>
      </c>
      <c r="G49" s="33" t="s">
        <v>3</v>
      </c>
      <c r="H49" s="33"/>
      <c r="I49" s="33"/>
      <c r="J49" s="33"/>
      <c r="K49" s="33"/>
      <c r="L49" s="33"/>
      <c r="M49" s="33" t="s">
        <v>4</v>
      </c>
      <c r="N49" s="33"/>
      <c r="O49" s="33"/>
      <c r="P49" s="33" t="s">
        <v>5</v>
      </c>
      <c r="Q49" s="33"/>
      <c r="R49" s="3" t="s">
        <v>6</v>
      </c>
      <c r="S49" s="32" t="s">
        <v>7</v>
      </c>
      <c r="T49" s="32"/>
      <c r="U49" s="32"/>
      <c r="V49" s="32"/>
      <c r="W49" s="3" t="s">
        <v>8</v>
      </c>
      <c r="X49" s="33" t="s">
        <v>9</v>
      </c>
      <c r="Y49" s="33"/>
      <c r="Z49" s="32" t="s">
        <v>10</v>
      </c>
      <c r="AA49" s="32"/>
      <c r="AB49" s="32"/>
      <c r="AC49" s="32"/>
      <c r="AD49" s="32"/>
      <c r="AE49" s="32"/>
    </row>
    <row r="50" spans="2:31" s="1" customFormat="1" ht="19.649999999999999" customHeight="1" x14ac:dyDescent="0.2">
      <c r="B50" s="61">
        <v>5</v>
      </c>
      <c r="C50" s="61"/>
      <c r="D50" s="61"/>
      <c r="E50" s="8" t="s">
        <v>182</v>
      </c>
      <c r="F50" s="8" t="s">
        <v>183</v>
      </c>
      <c r="G50" s="59" t="s">
        <v>184</v>
      </c>
      <c r="H50" s="59"/>
      <c r="I50" s="59"/>
      <c r="J50" s="59"/>
      <c r="K50" s="59"/>
      <c r="L50" s="59"/>
      <c r="M50" s="49" t="s">
        <v>14</v>
      </c>
      <c r="N50" s="44"/>
      <c r="O50" s="44"/>
      <c r="P50" s="45">
        <v>100</v>
      </c>
      <c r="Q50" s="46"/>
      <c r="R50" s="7"/>
      <c r="S50" s="36">
        <f t="shared" ref="S50:S68" si="0">P50*R50</f>
        <v>0</v>
      </c>
      <c r="T50" s="36"/>
      <c r="U50" s="36"/>
      <c r="V50" s="36"/>
      <c r="W50" s="9">
        <v>0.08</v>
      </c>
      <c r="X50" s="31">
        <f t="shared" ref="X50:X68" si="1">S50*W50</f>
        <v>0</v>
      </c>
      <c r="Y50" s="31"/>
      <c r="Z50" s="31">
        <f t="shared" ref="Z50:Z68" si="2">S50+X50</f>
        <v>0</v>
      </c>
      <c r="AA50" s="31"/>
      <c r="AB50" s="31"/>
      <c r="AC50" s="31"/>
      <c r="AD50" s="31"/>
      <c r="AE50" s="31"/>
    </row>
    <row r="51" spans="2:31" s="1" customFormat="1" ht="19.649999999999999" customHeight="1" x14ac:dyDescent="0.2">
      <c r="B51" s="61">
        <v>6</v>
      </c>
      <c r="C51" s="61"/>
      <c r="D51" s="61"/>
      <c r="E51" s="8" t="s">
        <v>185</v>
      </c>
      <c r="F51" s="8" t="s">
        <v>186</v>
      </c>
      <c r="G51" s="59" t="s">
        <v>187</v>
      </c>
      <c r="H51" s="59"/>
      <c r="I51" s="59"/>
      <c r="J51" s="59"/>
      <c r="K51" s="59"/>
      <c r="L51" s="59"/>
      <c r="M51" s="49" t="s">
        <v>14</v>
      </c>
      <c r="N51" s="44"/>
      <c r="O51" s="44"/>
      <c r="P51" s="45">
        <v>100</v>
      </c>
      <c r="Q51" s="46"/>
      <c r="R51" s="7"/>
      <c r="S51" s="36">
        <f t="shared" si="0"/>
        <v>0</v>
      </c>
      <c r="T51" s="36"/>
      <c r="U51" s="36"/>
      <c r="V51" s="36"/>
      <c r="W51" s="9">
        <v>0.08</v>
      </c>
      <c r="X51" s="31">
        <f t="shared" si="1"/>
        <v>0</v>
      </c>
      <c r="Y51" s="31"/>
      <c r="Z51" s="31">
        <f t="shared" si="2"/>
        <v>0</v>
      </c>
      <c r="AA51" s="31"/>
      <c r="AB51" s="31"/>
      <c r="AC51" s="31"/>
      <c r="AD51" s="31"/>
      <c r="AE51" s="31"/>
    </row>
    <row r="52" spans="2:31" s="1" customFormat="1" ht="38.85" customHeight="1" x14ac:dyDescent="0.2">
      <c r="B52" s="61">
        <v>7</v>
      </c>
      <c r="C52" s="61"/>
      <c r="D52" s="61"/>
      <c r="E52" s="4" t="s">
        <v>15</v>
      </c>
      <c r="F52" s="4" t="s">
        <v>16</v>
      </c>
      <c r="G52" s="58" t="s">
        <v>17</v>
      </c>
      <c r="H52" s="58"/>
      <c r="I52" s="58"/>
      <c r="J52" s="58"/>
      <c r="K52" s="58"/>
      <c r="L52" s="58"/>
      <c r="M52" s="44" t="s">
        <v>18</v>
      </c>
      <c r="N52" s="44"/>
      <c r="O52" s="44"/>
      <c r="P52" s="41">
        <v>8.2200000000000006</v>
      </c>
      <c r="Q52" s="41"/>
      <c r="R52" s="5"/>
      <c r="S52" s="36">
        <f t="shared" si="0"/>
        <v>0</v>
      </c>
      <c r="T52" s="36"/>
      <c r="U52" s="36"/>
      <c r="V52" s="36"/>
      <c r="W52" s="9">
        <v>0.08</v>
      </c>
      <c r="X52" s="31">
        <f t="shared" si="1"/>
        <v>0</v>
      </c>
      <c r="Y52" s="31"/>
      <c r="Z52" s="31">
        <f t="shared" si="2"/>
        <v>0</v>
      </c>
      <c r="AA52" s="31"/>
      <c r="AB52" s="31"/>
      <c r="AC52" s="31"/>
      <c r="AD52" s="31"/>
      <c r="AE52" s="31"/>
    </row>
    <row r="53" spans="2:31" s="1" customFormat="1" ht="19.649999999999999" customHeight="1" x14ac:dyDescent="0.2">
      <c r="B53" s="61">
        <v>8</v>
      </c>
      <c r="C53" s="61"/>
      <c r="D53" s="61"/>
      <c r="E53" s="4" t="s">
        <v>19</v>
      </c>
      <c r="F53" s="4" t="s">
        <v>20</v>
      </c>
      <c r="G53" s="58" t="s">
        <v>21</v>
      </c>
      <c r="H53" s="58"/>
      <c r="I53" s="58"/>
      <c r="J53" s="58"/>
      <c r="K53" s="58"/>
      <c r="L53" s="58"/>
      <c r="M53" s="44" t="s">
        <v>14</v>
      </c>
      <c r="N53" s="44"/>
      <c r="O53" s="44"/>
      <c r="P53" s="41">
        <v>5</v>
      </c>
      <c r="Q53" s="41"/>
      <c r="R53" s="5"/>
      <c r="S53" s="36">
        <f t="shared" si="0"/>
        <v>0</v>
      </c>
      <c r="T53" s="36"/>
      <c r="U53" s="36"/>
      <c r="V53" s="36"/>
      <c r="W53" s="9">
        <v>0.08</v>
      </c>
      <c r="X53" s="31">
        <f t="shared" si="1"/>
        <v>0</v>
      </c>
      <c r="Y53" s="31"/>
      <c r="Z53" s="31">
        <f t="shared" si="2"/>
        <v>0</v>
      </c>
      <c r="AA53" s="31"/>
      <c r="AB53" s="31"/>
      <c r="AC53" s="31"/>
      <c r="AD53" s="31"/>
      <c r="AE53" s="31"/>
    </row>
    <row r="54" spans="2:31" s="1" customFormat="1" ht="19.649999999999999" customHeight="1" x14ac:dyDescent="0.2">
      <c r="B54" s="61">
        <v>9</v>
      </c>
      <c r="C54" s="61"/>
      <c r="D54" s="61"/>
      <c r="E54" s="4" t="s">
        <v>22</v>
      </c>
      <c r="F54" s="4" t="s">
        <v>23</v>
      </c>
      <c r="G54" s="58" t="s">
        <v>24</v>
      </c>
      <c r="H54" s="58"/>
      <c r="I54" s="58"/>
      <c r="J54" s="58"/>
      <c r="K54" s="58"/>
      <c r="L54" s="58"/>
      <c r="M54" s="44" t="s">
        <v>25</v>
      </c>
      <c r="N54" s="44"/>
      <c r="O54" s="44"/>
      <c r="P54" s="41">
        <v>83.79</v>
      </c>
      <c r="Q54" s="41"/>
      <c r="R54" s="5"/>
      <c r="S54" s="36">
        <f t="shared" si="0"/>
        <v>0</v>
      </c>
      <c r="T54" s="36"/>
      <c r="U54" s="36"/>
      <c r="V54" s="36"/>
      <c r="W54" s="9">
        <v>0.08</v>
      </c>
      <c r="X54" s="31">
        <f t="shared" si="1"/>
        <v>0</v>
      </c>
      <c r="Y54" s="31"/>
      <c r="Z54" s="31">
        <f t="shared" si="2"/>
        <v>0</v>
      </c>
      <c r="AA54" s="31"/>
      <c r="AB54" s="31"/>
      <c r="AC54" s="31"/>
      <c r="AD54" s="31"/>
      <c r="AE54" s="31"/>
    </row>
    <row r="55" spans="2:31" s="1" customFormat="1" ht="19.649999999999999" customHeight="1" x14ac:dyDescent="0.2">
      <c r="B55" s="61">
        <v>10</v>
      </c>
      <c r="C55" s="61"/>
      <c r="D55" s="61"/>
      <c r="E55" s="4" t="s">
        <v>26</v>
      </c>
      <c r="F55" s="4" t="s">
        <v>27</v>
      </c>
      <c r="G55" s="58" t="s">
        <v>28</v>
      </c>
      <c r="H55" s="58"/>
      <c r="I55" s="58"/>
      <c r="J55" s="58"/>
      <c r="K55" s="58"/>
      <c r="L55" s="58"/>
      <c r="M55" s="44" t="s">
        <v>25</v>
      </c>
      <c r="N55" s="44"/>
      <c r="O55" s="44"/>
      <c r="P55" s="41">
        <v>16.739999999999998</v>
      </c>
      <c r="Q55" s="41"/>
      <c r="R55" s="5"/>
      <c r="S55" s="36">
        <f t="shared" si="0"/>
        <v>0</v>
      </c>
      <c r="T55" s="36"/>
      <c r="U55" s="36"/>
      <c r="V55" s="36"/>
      <c r="W55" s="9">
        <v>0.08</v>
      </c>
      <c r="X55" s="31">
        <f t="shared" si="1"/>
        <v>0</v>
      </c>
      <c r="Y55" s="31"/>
      <c r="Z55" s="31">
        <f t="shared" si="2"/>
        <v>0</v>
      </c>
      <c r="AA55" s="31"/>
      <c r="AB55" s="31"/>
      <c r="AC55" s="31"/>
      <c r="AD55" s="31"/>
      <c r="AE55" s="31"/>
    </row>
    <row r="56" spans="2:31" s="1" customFormat="1" ht="28.8" customHeight="1" x14ac:dyDescent="0.2">
      <c r="B56" s="61">
        <v>11</v>
      </c>
      <c r="C56" s="61"/>
      <c r="D56" s="61"/>
      <c r="E56" s="4" t="s">
        <v>29</v>
      </c>
      <c r="F56" s="4" t="s">
        <v>30</v>
      </c>
      <c r="G56" s="58" t="s">
        <v>31</v>
      </c>
      <c r="H56" s="58"/>
      <c r="I56" s="58"/>
      <c r="J56" s="58"/>
      <c r="K56" s="58"/>
      <c r="L56" s="58"/>
      <c r="M56" s="44" t="s">
        <v>25</v>
      </c>
      <c r="N56" s="44"/>
      <c r="O56" s="44"/>
      <c r="P56" s="41">
        <v>0.9</v>
      </c>
      <c r="Q56" s="41"/>
      <c r="R56" s="5"/>
      <c r="S56" s="36">
        <f t="shared" si="0"/>
        <v>0</v>
      </c>
      <c r="T56" s="36"/>
      <c r="U56" s="36"/>
      <c r="V56" s="36"/>
      <c r="W56" s="9">
        <v>0.08</v>
      </c>
      <c r="X56" s="31">
        <f t="shared" si="1"/>
        <v>0</v>
      </c>
      <c r="Y56" s="31"/>
      <c r="Z56" s="31">
        <f t="shared" si="2"/>
        <v>0</v>
      </c>
      <c r="AA56" s="31"/>
      <c r="AB56" s="31"/>
      <c r="AC56" s="31"/>
      <c r="AD56" s="31"/>
      <c r="AE56" s="31"/>
    </row>
    <row r="57" spans="2:31" s="1" customFormat="1" ht="19.649999999999999" customHeight="1" x14ac:dyDescent="0.2">
      <c r="B57" s="61">
        <v>12</v>
      </c>
      <c r="C57" s="61"/>
      <c r="D57" s="61"/>
      <c r="E57" s="4" t="s">
        <v>32</v>
      </c>
      <c r="F57" s="4" t="s">
        <v>33</v>
      </c>
      <c r="G57" s="58" t="s">
        <v>34</v>
      </c>
      <c r="H57" s="58"/>
      <c r="I57" s="58"/>
      <c r="J57" s="58"/>
      <c r="K57" s="58"/>
      <c r="L57" s="58"/>
      <c r="M57" s="44" t="s">
        <v>35</v>
      </c>
      <c r="N57" s="44"/>
      <c r="O57" s="44"/>
      <c r="P57" s="41">
        <v>15.6</v>
      </c>
      <c r="Q57" s="41"/>
      <c r="R57" s="5"/>
      <c r="S57" s="36">
        <f t="shared" si="0"/>
        <v>0</v>
      </c>
      <c r="T57" s="36"/>
      <c r="U57" s="36"/>
      <c r="V57" s="36"/>
      <c r="W57" s="9">
        <v>0.08</v>
      </c>
      <c r="X57" s="31">
        <f t="shared" si="1"/>
        <v>0</v>
      </c>
      <c r="Y57" s="31"/>
      <c r="Z57" s="31">
        <f t="shared" si="2"/>
        <v>0</v>
      </c>
      <c r="AA57" s="31"/>
      <c r="AB57" s="31"/>
      <c r="AC57" s="31"/>
      <c r="AD57" s="31"/>
      <c r="AE57" s="31"/>
    </row>
    <row r="58" spans="2:31" s="1" customFormat="1" ht="19.649999999999999" customHeight="1" x14ac:dyDescent="0.2">
      <c r="B58" s="61">
        <v>13</v>
      </c>
      <c r="C58" s="61"/>
      <c r="D58" s="61"/>
      <c r="E58" s="4" t="s">
        <v>36</v>
      </c>
      <c r="F58" s="4" t="s">
        <v>37</v>
      </c>
      <c r="G58" s="58" t="s">
        <v>38</v>
      </c>
      <c r="H58" s="58"/>
      <c r="I58" s="58"/>
      <c r="J58" s="58"/>
      <c r="K58" s="58"/>
      <c r="L58" s="58"/>
      <c r="M58" s="44" t="s">
        <v>25</v>
      </c>
      <c r="N58" s="44"/>
      <c r="O58" s="44"/>
      <c r="P58" s="41">
        <v>102.23</v>
      </c>
      <c r="Q58" s="41"/>
      <c r="R58" s="5"/>
      <c r="S58" s="36">
        <f t="shared" si="0"/>
        <v>0</v>
      </c>
      <c r="T58" s="36"/>
      <c r="U58" s="36"/>
      <c r="V58" s="36"/>
      <c r="W58" s="9">
        <v>0.08</v>
      </c>
      <c r="X58" s="31">
        <f t="shared" si="1"/>
        <v>0</v>
      </c>
      <c r="Y58" s="31"/>
      <c r="Z58" s="31">
        <f t="shared" si="2"/>
        <v>0</v>
      </c>
      <c r="AA58" s="31"/>
      <c r="AB58" s="31"/>
      <c r="AC58" s="31"/>
      <c r="AD58" s="31"/>
      <c r="AE58" s="31"/>
    </row>
    <row r="59" spans="2:31" s="1" customFormat="1" ht="28.8" customHeight="1" x14ac:dyDescent="0.2">
      <c r="B59" s="61">
        <v>14</v>
      </c>
      <c r="C59" s="61"/>
      <c r="D59" s="61"/>
      <c r="E59" s="4" t="s">
        <v>39</v>
      </c>
      <c r="F59" s="4" t="s">
        <v>40</v>
      </c>
      <c r="G59" s="58" t="s">
        <v>41</v>
      </c>
      <c r="H59" s="58"/>
      <c r="I59" s="58"/>
      <c r="J59" s="58"/>
      <c r="K59" s="58"/>
      <c r="L59" s="58"/>
      <c r="M59" s="44" t="s">
        <v>18</v>
      </c>
      <c r="N59" s="44"/>
      <c r="O59" s="44"/>
      <c r="P59" s="36">
        <v>40.5</v>
      </c>
      <c r="Q59" s="36"/>
      <c r="R59" s="5"/>
      <c r="S59" s="36">
        <f t="shared" si="0"/>
        <v>0</v>
      </c>
      <c r="T59" s="36"/>
      <c r="U59" s="36"/>
      <c r="V59" s="36"/>
      <c r="W59" s="9">
        <v>0.08</v>
      </c>
      <c r="X59" s="31">
        <f t="shared" si="1"/>
        <v>0</v>
      </c>
      <c r="Y59" s="31"/>
      <c r="Z59" s="31">
        <f t="shared" si="2"/>
        <v>0</v>
      </c>
      <c r="AA59" s="31"/>
      <c r="AB59" s="31"/>
      <c r="AC59" s="31"/>
      <c r="AD59" s="31"/>
      <c r="AE59" s="31"/>
    </row>
    <row r="60" spans="2:31" s="1" customFormat="1" ht="28.8" customHeight="1" x14ac:dyDescent="0.2">
      <c r="B60" s="61">
        <v>15</v>
      </c>
      <c r="C60" s="61"/>
      <c r="D60" s="61"/>
      <c r="E60" s="4" t="s">
        <v>42</v>
      </c>
      <c r="F60" s="4" t="s">
        <v>43</v>
      </c>
      <c r="G60" s="58" t="s">
        <v>44</v>
      </c>
      <c r="H60" s="58"/>
      <c r="I60" s="58"/>
      <c r="J60" s="58"/>
      <c r="K60" s="58"/>
      <c r="L60" s="58"/>
      <c r="M60" s="44" t="s">
        <v>18</v>
      </c>
      <c r="N60" s="44"/>
      <c r="O60" s="44"/>
      <c r="P60" s="36">
        <v>4.16</v>
      </c>
      <c r="Q60" s="36"/>
      <c r="R60" s="5"/>
      <c r="S60" s="36">
        <f t="shared" si="0"/>
        <v>0</v>
      </c>
      <c r="T60" s="36"/>
      <c r="U60" s="36"/>
      <c r="V60" s="36"/>
      <c r="W60" s="9">
        <v>0.08</v>
      </c>
      <c r="X60" s="31">
        <f t="shared" si="1"/>
        <v>0</v>
      </c>
      <c r="Y60" s="31"/>
      <c r="Z60" s="31">
        <f t="shared" si="2"/>
        <v>0</v>
      </c>
      <c r="AA60" s="31"/>
      <c r="AB60" s="31"/>
      <c r="AC60" s="31"/>
      <c r="AD60" s="31"/>
      <c r="AE60" s="31"/>
    </row>
    <row r="61" spans="2:31" s="1" customFormat="1" ht="28.8" customHeight="1" x14ac:dyDescent="0.2">
      <c r="B61" s="61">
        <v>16</v>
      </c>
      <c r="C61" s="61"/>
      <c r="D61" s="61"/>
      <c r="E61" s="4" t="s">
        <v>111</v>
      </c>
      <c r="F61" s="4" t="s">
        <v>112</v>
      </c>
      <c r="G61" s="58" t="s">
        <v>113</v>
      </c>
      <c r="H61" s="58"/>
      <c r="I61" s="58"/>
      <c r="J61" s="58"/>
      <c r="K61" s="58"/>
      <c r="L61" s="58"/>
      <c r="M61" s="44" t="s">
        <v>18</v>
      </c>
      <c r="N61" s="44"/>
      <c r="O61" s="44"/>
      <c r="P61" s="36">
        <v>0.24</v>
      </c>
      <c r="Q61" s="36"/>
      <c r="R61" s="5"/>
      <c r="S61" s="36">
        <f t="shared" si="0"/>
        <v>0</v>
      </c>
      <c r="T61" s="36"/>
      <c r="U61" s="36"/>
      <c r="V61" s="36"/>
      <c r="W61" s="9">
        <v>0.08</v>
      </c>
      <c r="X61" s="31">
        <f t="shared" si="1"/>
        <v>0</v>
      </c>
      <c r="Y61" s="31"/>
      <c r="Z61" s="31">
        <f t="shared" si="2"/>
        <v>0</v>
      </c>
      <c r="AA61" s="31"/>
      <c r="AB61" s="31"/>
      <c r="AC61" s="31"/>
      <c r="AD61" s="31"/>
      <c r="AE61" s="31"/>
    </row>
    <row r="62" spans="2:31" s="1" customFormat="1" ht="28.8" customHeight="1" x14ac:dyDescent="0.2">
      <c r="B62" s="61">
        <v>17</v>
      </c>
      <c r="C62" s="61"/>
      <c r="D62" s="61"/>
      <c r="E62" s="10" t="s">
        <v>188</v>
      </c>
      <c r="F62" s="10" t="s">
        <v>189</v>
      </c>
      <c r="G62" s="72" t="s">
        <v>190</v>
      </c>
      <c r="H62" s="72"/>
      <c r="I62" s="72"/>
      <c r="J62" s="72"/>
      <c r="K62" s="72"/>
      <c r="L62" s="72"/>
      <c r="M62" s="44" t="s">
        <v>18</v>
      </c>
      <c r="N62" s="44"/>
      <c r="O62" s="44"/>
      <c r="P62" s="73">
        <v>24.8</v>
      </c>
      <c r="Q62" s="73"/>
      <c r="R62" s="7"/>
      <c r="S62" s="36">
        <f t="shared" si="0"/>
        <v>0</v>
      </c>
      <c r="T62" s="36"/>
      <c r="U62" s="36"/>
      <c r="V62" s="36"/>
      <c r="W62" s="9">
        <v>0.08</v>
      </c>
      <c r="X62" s="31">
        <f t="shared" si="1"/>
        <v>0</v>
      </c>
      <c r="Y62" s="31"/>
      <c r="Z62" s="31">
        <f t="shared" si="2"/>
        <v>0</v>
      </c>
      <c r="AA62" s="31"/>
      <c r="AB62" s="31"/>
      <c r="AC62" s="31"/>
      <c r="AD62" s="31"/>
      <c r="AE62" s="31"/>
    </row>
    <row r="63" spans="2:31" s="1" customFormat="1" ht="19.649999999999999" customHeight="1" x14ac:dyDescent="0.2">
      <c r="B63" s="61">
        <v>18</v>
      </c>
      <c r="C63" s="61"/>
      <c r="D63" s="61"/>
      <c r="E63" s="4" t="s">
        <v>45</v>
      </c>
      <c r="F63" s="4" t="s">
        <v>46</v>
      </c>
      <c r="G63" s="58" t="s">
        <v>47</v>
      </c>
      <c r="H63" s="58"/>
      <c r="I63" s="58"/>
      <c r="J63" s="58"/>
      <c r="K63" s="58"/>
      <c r="L63" s="58"/>
      <c r="M63" s="44" t="s">
        <v>18</v>
      </c>
      <c r="N63" s="44"/>
      <c r="O63" s="44"/>
      <c r="P63" s="41">
        <v>26.49</v>
      </c>
      <c r="Q63" s="41"/>
      <c r="R63" s="5"/>
      <c r="S63" s="36">
        <f t="shared" si="0"/>
        <v>0</v>
      </c>
      <c r="T63" s="36"/>
      <c r="U63" s="36"/>
      <c r="V63" s="36"/>
      <c r="W63" s="9">
        <v>0.08</v>
      </c>
      <c r="X63" s="31">
        <f t="shared" si="1"/>
        <v>0</v>
      </c>
      <c r="Y63" s="31"/>
      <c r="Z63" s="31">
        <f t="shared" si="2"/>
        <v>0</v>
      </c>
      <c r="AA63" s="31"/>
      <c r="AB63" s="31"/>
      <c r="AC63" s="31"/>
      <c r="AD63" s="31"/>
      <c r="AE63" s="31"/>
    </row>
    <row r="64" spans="2:31" s="1" customFormat="1" ht="19.649999999999999" customHeight="1" x14ac:dyDescent="0.2">
      <c r="B64" s="61">
        <v>19</v>
      </c>
      <c r="C64" s="61"/>
      <c r="D64" s="61"/>
      <c r="E64" s="4" t="s">
        <v>48</v>
      </c>
      <c r="F64" s="4" t="s">
        <v>49</v>
      </c>
      <c r="G64" s="58" t="s">
        <v>50</v>
      </c>
      <c r="H64" s="58"/>
      <c r="I64" s="58"/>
      <c r="J64" s="58"/>
      <c r="K64" s="58"/>
      <c r="L64" s="58"/>
      <c r="M64" s="44" t="s">
        <v>18</v>
      </c>
      <c r="N64" s="44"/>
      <c r="O64" s="44"/>
      <c r="P64" s="41">
        <v>34.53</v>
      </c>
      <c r="Q64" s="41"/>
      <c r="R64" s="5"/>
      <c r="S64" s="36">
        <f t="shared" si="0"/>
        <v>0</v>
      </c>
      <c r="T64" s="36"/>
      <c r="U64" s="36"/>
      <c r="V64" s="36"/>
      <c r="W64" s="9">
        <v>0.08</v>
      </c>
      <c r="X64" s="31">
        <f t="shared" si="1"/>
        <v>0</v>
      </c>
      <c r="Y64" s="31"/>
      <c r="Z64" s="31">
        <f t="shared" si="2"/>
        <v>0</v>
      </c>
      <c r="AA64" s="31"/>
      <c r="AB64" s="31"/>
      <c r="AC64" s="31"/>
      <c r="AD64" s="31"/>
      <c r="AE64" s="31"/>
    </row>
    <row r="65" spans="2:33" s="1" customFormat="1" ht="19.649999999999999" customHeight="1" x14ac:dyDescent="0.2">
      <c r="B65" s="61">
        <v>20</v>
      </c>
      <c r="C65" s="61"/>
      <c r="D65" s="61"/>
      <c r="E65" s="4" t="s">
        <v>51</v>
      </c>
      <c r="F65" s="4" t="s">
        <v>52</v>
      </c>
      <c r="G65" s="58" t="s">
        <v>53</v>
      </c>
      <c r="H65" s="58"/>
      <c r="I65" s="58"/>
      <c r="J65" s="58"/>
      <c r="K65" s="58"/>
      <c r="L65" s="58"/>
      <c r="M65" s="44" t="s">
        <v>54</v>
      </c>
      <c r="N65" s="44"/>
      <c r="O65" s="44"/>
      <c r="P65" s="41">
        <v>97</v>
      </c>
      <c r="Q65" s="41"/>
      <c r="R65" s="5"/>
      <c r="S65" s="36">
        <f t="shared" si="0"/>
        <v>0</v>
      </c>
      <c r="T65" s="36"/>
      <c r="U65" s="36"/>
      <c r="V65" s="36"/>
      <c r="W65" s="9">
        <v>0.08</v>
      </c>
      <c r="X65" s="31">
        <f t="shared" si="1"/>
        <v>0</v>
      </c>
      <c r="Y65" s="31"/>
      <c r="Z65" s="31">
        <f t="shared" si="2"/>
        <v>0</v>
      </c>
      <c r="AA65" s="31"/>
      <c r="AB65" s="31"/>
      <c r="AC65" s="31"/>
      <c r="AD65" s="31"/>
      <c r="AE65" s="31"/>
    </row>
    <row r="66" spans="2:33" s="1" customFormat="1" ht="19.649999999999999" customHeight="1" x14ac:dyDescent="0.2">
      <c r="B66" s="61">
        <v>21</v>
      </c>
      <c r="C66" s="61"/>
      <c r="D66" s="61"/>
      <c r="E66" s="4" t="s">
        <v>55</v>
      </c>
      <c r="F66" s="4" t="s">
        <v>56</v>
      </c>
      <c r="G66" s="58" t="s">
        <v>57</v>
      </c>
      <c r="H66" s="58"/>
      <c r="I66" s="58"/>
      <c r="J66" s="58"/>
      <c r="K66" s="58"/>
      <c r="L66" s="58"/>
      <c r="M66" s="44" t="s">
        <v>54</v>
      </c>
      <c r="N66" s="44"/>
      <c r="O66" s="44"/>
      <c r="P66" s="41">
        <v>7</v>
      </c>
      <c r="Q66" s="41"/>
      <c r="R66" s="5"/>
      <c r="S66" s="36">
        <f t="shared" si="0"/>
        <v>0</v>
      </c>
      <c r="T66" s="36"/>
      <c r="U66" s="36"/>
      <c r="V66" s="36"/>
      <c r="W66" s="9">
        <v>0.08</v>
      </c>
      <c r="X66" s="31">
        <f t="shared" si="1"/>
        <v>0</v>
      </c>
      <c r="Y66" s="31"/>
      <c r="Z66" s="31">
        <f t="shared" si="2"/>
        <v>0</v>
      </c>
      <c r="AA66" s="31"/>
      <c r="AB66" s="31"/>
      <c r="AC66" s="31"/>
      <c r="AD66" s="31"/>
      <c r="AE66" s="31"/>
    </row>
    <row r="67" spans="2:33" s="1" customFormat="1" ht="19.649999999999999" customHeight="1" x14ac:dyDescent="0.2">
      <c r="B67" s="61">
        <v>22</v>
      </c>
      <c r="C67" s="61"/>
      <c r="D67" s="61"/>
      <c r="E67" s="4" t="s">
        <v>58</v>
      </c>
      <c r="F67" s="4" t="s">
        <v>59</v>
      </c>
      <c r="G67" s="58" t="s">
        <v>60</v>
      </c>
      <c r="H67" s="58"/>
      <c r="I67" s="58"/>
      <c r="J67" s="58"/>
      <c r="K67" s="58"/>
      <c r="L67" s="58"/>
      <c r="M67" s="44" t="s">
        <v>61</v>
      </c>
      <c r="N67" s="44"/>
      <c r="O67" s="44"/>
      <c r="P67" s="41">
        <v>8.89</v>
      </c>
      <c r="Q67" s="41"/>
      <c r="R67" s="5"/>
      <c r="S67" s="36">
        <f t="shared" si="0"/>
        <v>0</v>
      </c>
      <c r="T67" s="36"/>
      <c r="U67" s="36"/>
      <c r="V67" s="36"/>
      <c r="W67" s="9">
        <v>0.23</v>
      </c>
      <c r="X67" s="31">
        <f t="shared" si="1"/>
        <v>0</v>
      </c>
      <c r="Y67" s="31"/>
      <c r="Z67" s="31">
        <f t="shared" si="2"/>
        <v>0</v>
      </c>
      <c r="AA67" s="31"/>
      <c r="AB67" s="31"/>
      <c r="AC67" s="31"/>
      <c r="AD67" s="31"/>
      <c r="AE67" s="31"/>
    </row>
    <row r="68" spans="2:33" s="1" customFormat="1" ht="28.8" customHeight="1" x14ac:dyDescent="0.2">
      <c r="B68" s="61">
        <v>23</v>
      </c>
      <c r="C68" s="61"/>
      <c r="D68" s="61"/>
      <c r="E68" s="4" t="s">
        <v>62</v>
      </c>
      <c r="F68" s="4" t="s">
        <v>63</v>
      </c>
      <c r="G68" s="58" t="s">
        <v>64</v>
      </c>
      <c r="H68" s="58"/>
      <c r="I68" s="58"/>
      <c r="J68" s="58"/>
      <c r="K68" s="58"/>
      <c r="L68" s="58"/>
      <c r="M68" s="44" t="s">
        <v>54</v>
      </c>
      <c r="N68" s="44"/>
      <c r="O68" s="44"/>
      <c r="P68" s="41">
        <v>553</v>
      </c>
      <c r="Q68" s="41"/>
      <c r="R68" s="5"/>
      <c r="S68" s="36">
        <f t="shared" si="0"/>
        <v>0</v>
      </c>
      <c r="T68" s="36"/>
      <c r="U68" s="36"/>
      <c r="V68" s="36"/>
      <c r="W68" s="9">
        <v>0.08</v>
      </c>
      <c r="X68" s="31">
        <f t="shared" si="1"/>
        <v>0</v>
      </c>
      <c r="Y68" s="31"/>
      <c r="Z68" s="31">
        <f t="shared" si="2"/>
        <v>0</v>
      </c>
      <c r="AA68" s="31"/>
      <c r="AB68" s="31"/>
      <c r="AC68" s="31"/>
      <c r="AD68" s="31"/>
      <c r="AE68" s="31"/>
    </row>
    <row r="69" spans="2:33" s="1" customFormat="1" ht="55.95" customHeight="1" x14ac:dyDescent="0.2"/>
    <row r="70" spans="2:33" s="1" customFormat="1" ht="21.3" customHeight="1" x14ac:dyDescent="0.2">
      <c r="B70" s="65" t="s">
        <v>65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39">
        <f>SUM(S32,S37,S42,S47,S50:V68)</f>
        <v>0</v>
      </c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</row>
    <row r="71" spans="2:33" s="1" customFormat="1" ht="21.3" customHeight="1" x14ac:dyDescent="0.2">
      <c r="B71" s="65" t="s">
        <v>66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39">
        <f>SUM(Z32,Z37,Z42,Z47,Z50:AE68)</f>
        <v>0</v>
      </c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</row>
    <row r="72" spans="2:33" s="1" customFormat="1" ht="11.1" customHeight="1" x14ac:dyDescent="0.2"/>
    <row r="73" spans="2:33" s="1" customFormat="1" ht="61.35" customHeight="1" x14ac:dyDescent="0.2">
      <c r="B73" s="53" t="s">
        <v>86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</row>
    <row r="74" spans="2:33" s="1" customFormat="1" ht="2.7" customHeight="1" x14ac:dyDescent="0.2"/>
    <row r="75" spans="2:33" s="1" customFormat="1" ht="89.1" customHeight="1" x14ac:dyDescent="0.2">
      <c r="B75" s="53" t="s">
        <v>87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</row>
    <row r="76" spans="2:33" s="1" customFormat="1" ht="5.25" customHeight="1" x14ac:dyDescent="0.2"/>
    <row r="77" spans="2:33" s="1" customFormat="1" ht="89.1" customHeight="1" x14ac:dyDescent="0.2">
      <c r="B77" s="53" t="s">
        <v>88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</row>
    <row r="78" spans="2:33" s="1" customFormat="1" ht="5.25" customHeight="1" x14ac:dyDescent="0.2"/>
    <row r="79" spans="2:33" s="1" customFormat="1" ht="37.799999999999997" customHeight="1" x14ac:dyDescent="0.2">
      <c r="C79" s="54" t="s">
        <v>67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42" t="s">
        <v>68</v>
      </c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2:33" s="1" customFormat="1" ht="28.8" customHeight="1" x14ac:dyDescent="0.2"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</row>
    <row r="81" spans="2:33" s="1" customFormat="1" ht="28.8" customHeight="1" x14ac:dyDescent="0.2"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</row>
    <row r="82" spans="2:33" s="1" customFormat="1" ht="28.8" customHeight="1" x14ac:dyDescent="0.2"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</row>
    <row r="83" spans="2:33" s="1" customFormat="1" ht="28.8" customHeight="1" x14ac:dyDescent="0.2"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</row>
    <row r="84" spans="2:33" s="1" customFormat="1" ht="2.7" customHeight="1" x14ac:dyDescent="0.2"/>
    <row r="85" spans="2:33" s="1" customFormat="1" ht="158.4" customHeight="1" x14ac:dyDescent="0.2">
      <c r="B85" s="53" t="s">
        <v>89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</row>
    <row r="86" spans="2:33" s="1" customFormat="1" ht="2.7" customHeight="1" x14ac:dyDescent="0.2"/>
    <row r="87" spans="2:33" s="1" customFormat="1" ht="33.6" customHeight="1" x14ac:dyDescent="0.2">
      <c r="B87" s="56" t="s">
        <v>90</v>
      </c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</row>
    <row r="88" spans="2:33" s="1" customFormat="1" ht="2.7" customHeight="1" x14ac:dyDescent="0.2"/>
    <row r="89" spans="2:33" s="1" customFormat="1" ht="37.799999999999997" customHeight="1" x14ac:dyDescent="0.2">
      <c r="C89" s="54" t="s">
        <v>69</v>
      </c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43" t="s">
        <v>70</v>
      </c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2:33" s="1" customFormat="1" ht="28.8" customHeight="1" x14ac:dyDescent="0.2"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</row>
    <row r="91" spans="2:33" s="1" customFormat="1" ht="28.8" customHeight="1" x14ac:dyDescent="0.2"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</row>
    <row r="92" spans="2:33" s="1" customFormat="1" ht="28.8" customHeight="1" x14ac:dyDescent="0.2"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</row>
    <row r="93" spans="2:33" s="1" customFormat="1" ht="28.8" customHeight="1" x14ac:dyDescent="0.2"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</row>
    <row r="94" spans="2:33" s="1" customFormat="1" ht="2.7" customHeight="1" x14ac:dyDescent="0.2"/>
    <row r="95" spans="2:33" s="1" customFormat="1" ht="130.65" customHeight="1" x14ac:dyDescent="0.2">
      <c r="B95" s="53" t="s">
        <v>91</v>
      </c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</row>
    <row r="96" spans="2:33" s="1" customFormat="1" ht="2.7" customHeight="1" x14ac:dyDescent="0.2"/>
    <row r="97" spans="2:33" s="1" customFormat="1" ht="47.4" customHeight="1" x14ac:dyDescent="0.2">
      <c r="B97" s="53" t="s">
        <v>92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</row>
    <row r="98" spans="2:33" s="1" customFormat="1" ht="2.7" customHeight="1" x14ac:dyDescent="0.2"/>
    <row r="99" spans="2:33" s="1" customFormat="1" ht="47.4" customHeight="1" x14ac:dyDescent="0.2">
      <c r="B99" s="53" t="s">
        <v>93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</row>
    <row r="100" spans="2:33" s="1" customFormat="1" ht="2.7" customHeight="1" x14ac:dyDescent="0.2"/>
    <row r="101" spans="2:33" s="1" customFormat="1" ht="33.6" customHeight="1" x14ac:dyDescent="0.2">
      <c r="B101" s="53" t="s">
        <v>94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</row>
    <row r="102" spans="2:33" s="1" customFormat="1" ht="2.7" customHeight="1" x14ac:dyDescent="0.2"/>
    <row r="103" spans="2:33" s="1" customFormat="1" ht="116.7" customHeight="1" x14ac:dyDescent="0.2">
      <c r="B103" s="53" t="s">
        <v>95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</row>
    <row r="104" spans="2:33" s="1" customFormat="1" ht="2.7" customHeight="1" x14ac:dyDescent="0.2"/>
    <row r="105" spans="2:33" s="1" customFormat="1" ht="75.150000000000006" customHeight="1" x14ac:dyDescent="0.2">
      <c r="B105" s="53" t="s">
        <v>96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</row>
    <row r="106" spans="2:33" s="1" customFormat="1" ht="86.85" customHeight="1" x14ac:dyDescent="0.2"/>
    <row r="107" spans="2:33" s="1" customFormat="1" ht="17.55" customHeight="1" x14ac:dyDescent="0.2">
      <c r="U107" s="37" t="s">
        <v>97</v>
      </c>
      <c r="V107" s="37"/>
      <c r="W107" s="37"/>
      <c r="X107" s="37"/>
      <c r="Y107" s="37"/>
      <c r="Z107" s="37"/>
    </row>
    <row r="108" spans="2:33" s="1" customFormat="1" ht="10.050000000000001" customHeight="1" x14ac:dyDescent="0.2"/>
    <row r="109" spans="2:33" s="1" customFormat="1" ht="100.05" customHeight="1" x14ac:dyDescent="0.2">
      <c r="B109" s="63" t="s">
        <v>98</v>
      </c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</row>
    <row r="110" spans="2:33" s="1" customFormat="1" ht="28.8" customHeight="1" x14ac:dyDescent="0.2"/>
  </sheetData>
  <mergeCells count="250">
    <mergeCell ref="B62:D62"/>
    <mergeCell ref="G62:L62"/>
    <mergeCell ref="M62:O62"/>
    <mergeCell ref="P62:Q62"/>
    <mergeCell ref="S62:V62"/>
    <mergeCell ref="X62:Y62"/>
    <mergeCell ref="Z62:AE62"/>
    <mergeCell ref="B50:D50"/>
    <mergeCell ref="G50:L50"/>
    <mergeCell ref="M50:O50"/>
    <mergeCell ref="P50:Q50"/>
    <mergeCell ref="S50:V50"/>
    <mergeCell ref="X50:Y50"/>
    <mergeCell ref="Z50:AE50"/>
    <mergeCell ref="B51:D51"/>
    <mergeCell ref="G51:L51"/>
    <mergeCell ref="M51:O51"/>
    <mergeCell ref="P51:Q51"/>
    <mergeCell ref="S51:V51"/>
    <mergeCell ref="X51:Y51"/>
    <mergeCell ref="Z51:AE51"/>
    <mergeCell ref="Z52:AE52"/>
    <mergeCell ref="B53:D53"/>
    <mergeCell ref="G53:L53"/>
    <mergeCell ref="K14:S14"/>
    <mergeCell ref="D16:G16"/>
    <mergeCell ref="D18:K18"/>
    <mergeCell ref="D20:K20"/>
    <mergeCell ref="D22:K22"/>
    <mergeCell ref="B24:AC24"/>
    <mergeCell ref="V2:AI2"/>
    <mergeCell ref="B4:H4"/>
    <mergeCell ref="B6:H6"/>
    <mergeCell ref="B8:H8"/>
    <mergeCell ref="B10:I11"/>
    <mergeCell ref="Q11:AH12"/>
    <mergeCell ref="B26:AD26"/>
    <mergeCell ref="B29:AA29"/>
    <mergeCell ref="B31:D31"/>
    <mergeCell ref="G31:L31"/>
    <mergeCell ref="M31:O31"/>
    <mergeCell ref="P31:Q31"/>
    <mergeCell ref="S31:V31"/>
    <mergeCell ref="X31:Y31"/>
    <mergeCell ref="Z31:AE31"/>
    <mergeCell ref="Z32:AE32"/>
    <mergeCell ref="B34:AA34"/>
    <mergeCell ref="B36:D36"/>
    <mergeCell ref="G36:L36"/>
    <mergeCell ref="M36:O36"/>
    <mergeCell ref="P36:Q36"/>
    <mergeCell ref="S36:V36"/>
    <mergeCell ref="X36:Y36"/>
    <mergeCell ref="Z36:AE36"/>
    <mergeCell ref="B32:D32"/>
    <mergeCell ref="G32:L32"/>
    <mergeCell ref="M32:O32"/>
    <mergeCell ref="P32:Q32"/>
    <mergeCell ref="S32:V32"/>
    <mergeCell ref="X32:Y32"/>
    <mergeCell ref="Z37:AE37"/>
    <mergeCell ref="B39:AA39"/>
    <mergeCell ref="B41:D41"/>
    <mergeCell ref="G41:L41"/>
    <mergeCell ref="M41:O41"/>
    <mergeCell ref="P41:Q41"/>
    <mergeCell ref="S41:V41"/>
    <mergeCell ref="X41:Y41"/>
    <mergeCell ref="Z41:AE41"/>
    <mergeCell ref="B37:D37"/>
    <mergeCell ref="G37:L37"/>
    <mergeCell ref="M37:O37"/>
    <mergeCell ref="P37:Q37"/>
    <mergeCell ref="S37:V37"/>
    <mergeCell ref="X37:Y37"/>
    <mergeCell ref="Z42:AE42"/>
    <mergeCell ref="B44:AA44"/>
    <mergeCell ref="B46:D46"/>
    <mergeCell ref="G46:L46"/>
    <mergeCell ref="M46:O46"/>
    <mergeCell ref="P46:Q46"/>
    <mergeCell ref="S46:V46"/>
    <mergeCell ref="X46:Y46"/>
    <mergeCell ref="Z46:AE46"/>
    <mergeCell ref="B42:D42"/>
    <mergeCell ref="G42:L42"/>
    <mergeCell ref="M42:O42"/>
    <mergeCell ref="P42:Q42"/>
    <mergeCell ref="S42:V42"/>
    <mergeCell ref="X42:Y42"/>
    <mergeCell ref="Z47:AE47"/>
    <mergeCell ref="B49:D49"/>
    <mergeCell ref="G49:L49"/>
    <mergeCell ref="M49:O49"/>
    <mergeCell ref="P49:Q49"/>
    <mergeCell ref="S49:V49"/>
    <mergeCell ref="X49:Y49"/>
    <mergeCell ref="Z49:AE49"/>
    <mergeCell ref="B47:D47"/>
    <mergeCell ref="G47:L47"/>
    <mergeCell ref="M47:O47"/>
    <mergeCell ref="P47:Q47"/>
    <mergeCell ref="S47:V47"/>
    <mergeCell ref="X47:Y47"/>
    <mergeCell ref="M53:O53"/>
    <mergeCell ref="P53:Q53"/>
    <mergeCell ref="S53:V53"/>
    <mergeCell ref="X53:Y53"/>
    <mergeCell ref="Z53:AE53"/>
    <mergeCell ref="B52:D52"/>
    <mergeCell ref="G52:L52"/>
    <mergeCell ref="M52:O52"/>
    <mergeCell ref="P52:Q52"/>
    <mergeCell ref="S52:V52"/>
    <mergeCell ref="X52:Y52"/>
    <mergeCell ref="Z54:AE54"/>
    <mergeCell ref="B55:D55"/>
    <mergeCell ref="G55:L55"/>
    <mergeCell ref="M55:O55"/>
    <mergeCell ref="P55:Q55"/>
    <mergeCell ref="S55:V55"/>
    <mergeCell ref="X55:Y55"/>
    <mergeCell ref="Z55:AE55"/>
    <mergeCell ref="B54:D54"/>
    <mergeCell ref="G54:L54"/>
    <mergeCell ref="M54:O54"/>
    <mergeCell ref="P54:Q54"/>
    <mergeCell ref="S54:V54"/>
    <mergeCell ref="X54:Y54"/>
    <mergeCell ref="Z56:AE56"/>
    <mergeCell ref="B57:D57"/>
    <mergeCell ref="G57:L57"/>
    <mergeCell ref="M57:O57"/>
    <mergeCell ref="P57:Q57"/>
    <mergeCell ref="S57:V57"/>
    <mergeCell ref="X57:Y57"/>
    <mergeCell ref="Z57:AE57"/>
    <mergeCell ref="B56:D56"/>
    <mergeCell ref="G56:L56"/>
    <mergeCell ref="M56:O56"/>
    <mergeCell ref="P56:Q56"/>
    <mergeCell ref="S56:V56"/>
    <mergeCell ref="X56:Y56"/>
    <mergeCell ref="Z58:AE58"/>
    <mergeCell ref="B59:D59"/>
    <mergeCell ref="G59:L59"/>
    <mergeCell ref="M59:O59"/>
    <mergeCell ref="P59:Q59"/>
    <mergeCell ref="S59:V59"/>
    <mergeCell ref="X59:Y59"/>
    <mergeCell ref="Z59:AE59"/>
    <mergeCell ref="B58:D58"/>
    <mergeCell ref="G58:L58"/>
    <mergeCell ref="M58:O58"/>
    <mergeCell ref="P58:Q58"/>
    <mergeCell ref="S58:V58"/>
    <mergeCell ref="X58:Y58"/>
    <mergeCell ref="Z60:AE60"/>
    <mergeCell ref="B61:D61"/>
    <mergeCell ref="G61:L61"/>
    <mergeCell ref="M61:O61"/>
    <mergeCell ref="P61:Q61"/>
    <mergeCell ref="S61:V61"/>
    <mergeCell ref="X61:Y61"/>
    <mergeCell ref="Z61:AE61"/>
    <mergeCell ref="B60:D60"/>
    <mergeCell ref="G60:L60"/>
    <mergeCell ref="M60:O60"/>
    <mergeCell ref="P60:Q60"/>
    <mergeCell ref="S60:V60"/>
    <mergeCell ref="X60:Y60"/>
    <mergeCell ref="Z63:AE63"/>
    <mergeCell ref="B64:D64"/>
    <mergeCell ref="G64:L64"/>
    <mergeCell ref="M64:O64"/>
    <mergeCell ref="P64:Q64"/>
    <mergeCell ref="S64:V64"/>
    <mergeCell ref="X64:Y64"/>
    <mergeCell ref="Z64:AE64"/>
    <mergeCell ref="B63:D63"/>
    <mergeCell ref="G63:L63"/>
    <mergeCell ref="M63:O63"/>
    <mergeCell ref="P63:Q63"/>
    <mergeCell ref="S63:V63"/>
    <mergeCell ref="X63:Y63"/>
    <mergeCell ref="Z65:AE65"/>
    <mergeCell ref="B66:D66"/>
    <mergeCell ref="G66:L66"/>
    <mergeCell ref="M66:O66"/>
    <mergeCell ref="P66:Q66"/>
    <mergeCell ref="S66:V66"/>
    <mergeCell ref="X66:Y66"/>
    <mergeCell ref="Z66:AE66"/>
    <mergeCell ref="B65:D65"/>
    <mergeCell ref="G65:L65"/>
    <mergeCell ref="M65:O65"/>
    <mergeCell ref="P65:Q65"/>
    <mergeCell ref="S65:V65"/>
    <mergeCell ref="X65:Y65"/>
    <mergeCell ref="Z67:AE67"/>
    <mergeCell ref="B68:D68"/>
    <mergeCell ref="G68:L68"/>
    <mergeCell ref="M68:O68"/>
    <mergeCell ref="P68:Q68"/>
    <mergeCell ref="S68:V68"/>
    <mergeCell ref="X68:Y68"/>
    <mergeCell ref="Z68:AE68"/>
    <mergeCell ref="B67:D67"/>
    <mergeCell ref="G67:L67"/>
    <mergeCell ref="M67:O67"/>
    <mergeCell ref="P67:Q67"/>
    <mergeCell ref="S67:V67"/>
    <mergeCell ref="X67:Y67"/>
    <mergeCell ref="B77:AG77"/>
    <mergeCell ref="C79:M79"/>
    <mergeCell ref="N79:AB79"/>
    <mergeCell ref="C80:M80"/>
    <mergeCell ref="N80:AB80"/>
    <mergeCell ref="C81:M81"/>
    <mergeCell ref="N81:AB81"/>
    <mergeCell ref="B70:N70"/>
    <mergeCell ref="O70:AF70"/>
    <mergeCell ref="B71:N71"/>
    <mergeCell ref="O71:AF71"/>
    <mergeCell ref="B73:AG73"/>
    <mergeCell ref="B75:AG75"/>
    <mergeCell ref="C89:M89"/>
    <mergeCell ref="N89:AB89"/>
    <mergeCell ref="C90:M90"/>
    <mergeCell ref="N90:AB90"/>
    <mergeCell ref="C91:M91"/>
    <mergeCell ref="N91:AB91"/>
    <mergeCell ref="C82:M82"/>
    <mergeCell ref="N82:AB82"/>
    <mergeCell ref="C83:M83"/>
    <mergeCell ref="N83:AB83"/>
    <mergeCell ref="B85:AG85"/>
    <mergeCell ref="B87:AG87"/>
    <mergeCell ref="B99:AG99"/>
    <mergeCell ref="B101:AG101"/>
    <mergeCell ref="B103:AG103"/>
    <mergeCell ref="B105:AG105"/>
    <mergeCell ref="U107:Z107"/>
    <mergeCell ref="B109:X109"/>
    <mergeCell ref="C92:M92"/>
    <mergeCell ref="N92:AB92"/>
    <mergeCell ref="C93:M93"/>
    <mergeCell ref="N93:AB93"/>
    <mergeCell ref="B95:AG95"/>
    <mergeCell ref="B97:AG97"/>
  </mergeCells>
  <pageMargins left="0.7" right="0.7" top="0.75" bottom="0.75" header="0.3" footer="0.3"/>
  <pageSetup paperSize="9" scale="95" orientation="landscape" verticalDpi="0" r:id="rId1"/>
  <rowBreaks count="3" manualBreakCount="3">
    <brk id="28" max="16383" man="1"/>
    <brk id="48" max="16383" man="1"/>
    <brk id="96" max="3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5"/>
  <sheetViews>
    <sheetView view="pageBreakPreview" zoomScale="80" zoomScaleNormal="100" zoomScaleSheetLayoutView="80" workbookViewId="0">
      <selection activeCell="V18" sqref="V18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34" t="s">
        <v>71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2:35" s="1" customFormat="1" ht="28.8" customHeight="1" x14ac:dyDescent="0.2"/>
    <row r="4" spans="2:35" s="1" customFormat="1" ht="2.7" customHeight="1" x14ac:dyDescent="0.2">
      <c r="B4" s="55"/>
      <c r="C4" s="55"/>
      <c r="D4" s="55"/>
      <c r="E4" s="55"/>
      <c r="F4" s="55"/>
      <c r="G4" s="55"/>
      <c r="H4" s="55"/>
    </row>
    <row r="5" spans="2:35" s="1" customFormat="1" ht="28.8" customHeight="1" x14ac:dyDescent="0.2"/>
    <row r="6" spans="2:35" s="1" customFormat="1" ht="2.7" customHeight="1" x14ac:dyDescent="0.2">
      <c r="B6" s="55"/>
      <c r="C6" s="55"/>
      <c r="D6" s="55"/>
      <c r="E6" s="55"/>
      <c r="F6" s="55"/>
      <c r="G6" s="55"/>
      <c r="H6" s="55"/>
    </row>
    <row r="7" spans="2:35" s="1" customFormat="1" ht="28.8" customHeight="1" x14ac:dyDescent="0.2"/>
    <row r="8" spans="2:35" s="1" customFormat="1" ht="5.25" customHeight="1" x14ac:dyDescent="0.2">
      <c r="B8" s="55"/>
      <c r="C8" s="55"/>
      <c r="D8" s="55"/>
      <c r="E8" s="55"/>
      <c r="F8" s="55"/>
      <c r="G8" s="55"/>
      <c r="H8" s="55"/>
    </row>
    <row r="9" spans="2:35" s="1" customFormat="1" ht="4.2" customHeight="1" x14ac:dyDescent="0.2"/>
    <row r="10" spans="2:35" s="1" customFormat="1" ht="6.9" customHeight="1" x14ac:dyDescent="0.2">
      <c r="B10" s="64" t="s">
        <v>72</v>
      </c>
      <c r="C10" s="64"/>
      <c r="D10" s="64"/>
      <c r="E10" s="64"/>
      <c r="F10" s="64"/>
      <c r="G10" s="64"/>
      <c r="H10" s="64"/>
      <c r="I10" s="64"/>
    </row>
    <row r="11" spans="2:35" s="1" customFormat="1" ht="12.3" customHeight="1" x14ac:dyDescent="0.2">
      <c r="B11" s="64"/>
      <c r="C11" s="64"/>
      <c r="D11" s="64"/>
      <c r="E11" s="64"/>
      <c r="F11" s="64"/>
      <c r="G11" s="64"/>
      <c r="H11" s="64"/>
      <c r="I11" s="64"/>
      <c r="Q11" s="35" t="s">
        <v>73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2:35" s="1" customFormat="1" ht="7.95" customHeight="1" x14ac:dyDescent="0.2"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2:35" s="1" customFormat="1" ht="20.25" customHeight="1" x14ac:dyDescent="0.2"/>
    <row r="14" spans="2:35" s="1" customFormat="1" ht="24" customHeight="1" x14ac:dyDescent="0.2">
      <c r="K14" s="62" t="s">
        <v>74</v>
      </c>
      <c r="L14" s="62"/>
      <c r="M14" s="62"/>
      <c r="N14" s="62"/>
      <c r="O14" s="62"/>
      <c r="P14" s="62"/>
      <c r="Q14" s="62"/>
      <c r="R14" s="62"/>
      <c r="S14" s="62"/>
    </row>
    <row r="15" spans="2:35" s="1" customFormat="1" ht="43.2" customHeight="1" x14ac:dyDescent="0.2"/>
    <row r="16" spans="2:35" s="1" customFormat="1" ht="20.7" customHeight="1" x14ac:dyDescent="0.2">
      <c r="D16" s="57" t="s">
        <v>75</v>
      </c>
      <c r="E16" s="57"/>
      <c r="F16" s="57"/>
      <c r="G16" s="57"/>
    </row>
    <row r="17" spans="2:31" s="1" customFormat="1" ht="2.7" customHeight="1" x14ac:dyDescent="0.2"/>
    <row r="18" spans="2:31" s="1" customFormat="1" ht="20.7" customHeight="1" x14ac:dyDescent="0.2">
      <c r="D18" s="57" t="s">
        <v>76</v>
      </c>
      <c r="E18" s="57"/>
      <c r="F18" s="57"/>
      <c r="G18" s="57"/>
      <c r="H18" s="57"/>
      <c r="I18" s="57"/>
      <c r="J18" s="57"/>
      <c r="K18" s="57"/>
    </row>
    <row r="19" spans="2:31" s="1" customFormat="1" ht="2.7" customHeight="1" x14ac:dyDescent="0.2"/>
    <row r="20" spans="2:31" s="1" customFormat="1" ht="20.7" customHeight="1" x14ac:dyDescent="0.2">
      <c r="D20" s="57" t="s">
        <v>77</v>
      </c>
      <c r="E20" s="57"/>
      <c r="F20" s="57"/>
      <c r="G20" s="57"/>
      <c r="H20" s="57"/>
      <c r="I20" s="57"/>
      <c r="J20" s="57"/>
      <c r="K20" s="57"/>
    </row>
    <row r="21" spans="2:31" s="1" customFormat="1" ht="2.7" customHeight="1" x14ac:dyDescent="0.2"/>
    <row r="22" spans="2:31" s="1" customFormat="1" ht="20.7" customHeight="1" x14ac:dyDescent="0.2">
      <c r="D22" s="57" t="s">
        <v>78</v>
      </c>
      <c r="E22" s="57"/>
      <c r="F22" s="57"/>
      <c r="G22" s="57"/>
      <c r="H22" s="57"/>
      <c r="I22" s="57"/>
      <c r="J22" s="57"/>
      <c r="K22" s="57"/>
    </row>
    <row r="23" spans="2:31" s="1" customFormat="1" ht="34.65" customHeight="1" x14ac:dyDescent="0.2"/>
    <row r="24" spans="2:31" s="1" customFormat="1" ht="50.1" customHeight="1" x14ac:dyDescent="0.2">
      <c r="B24" s="56" t="s">
        <v>114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 spans="2:31" s="1" customFormat="1" ht="2.7" customHeight="1" x14ac:dyDescent="0.2"/>
    <row r="26" spans="2:31" s="1" customFormat="1" ht="50.1" customHeight="1" x14ac:dyDescent="0.2">
      <c r="B26" s="53" t="s">
        <v>80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</row>
    <row r="27" spans="2:31" s="1" customFormat="1" ht="28.8" customHeight="1" x14ac:dyDescent="0.2"/>
    <row r="28" spans="2:31" s="1" customFormat="1" ht="3.15" customHeight="1" x14ac:dyDescent="0.2"/>
    <row r="29" spans="2:31" s="1" customFormat="1" ht="18.149999999999999" customHeight="1" x14ac:dyDescent="0.2">
      <c r="B29" s="57" t="s">
        <v>81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</row>
    <row r="30" spans="2:31" s="1" customFormat="1" ht="5.25" customHeight="1" x14ac:dyDescent="0.2"/>
    <row r="31" spans="2:31" s="1" customFormat="1" ht="45.3" customHeight="1" x14ac:dyDescent="0.2">
      <c r="B31" s="60" t="s">
        <v>0</v>
      </c>
      <c r="C31" s="60"/>
      <c r="D31" s="60"/>
      <c r="E31" s="2" t="s">
        <v>1</v>
      </c>
      <c r="F31" s="3" t="s">
        <v>2</v>
      </c>
      <c r="G31" s="33" t="s">
        <v>3</v>
      </c>
      <c r="H31" s="33"/>
      <c r="I31" s="33"/>
      <c r="J31" s="33"/>
      <c r="K31" s="33"/>
      <c r="L31" s="33"/>
      <c r="M31" s="33" t="s">
        <v>4</v>
      </c>
      <c r="N31" s="33"/>
      <c r="O31" s="33"/>
      <c r="P31" s="33" t="s">
        <v>5</v>
      </c>
      <c r="Q31" s="33"/>
      <c r="R31" s="3" t="s">
        <v>6</v>
      </c>
      <c r="S31" s="32" t="s">
        <v>7</v>
      </c>
      <c r="T31" s="32"/>
      <c r="U31" s="32"/>
      <c r="V31" s="32"/>
      <c r="W31" s="3" t="s">
        <v>8</v>
      </c>
      <c r="X31" s="33" t="s">
        <v>9</v>
      </c>
      <c r="Y31" s="33"/>
      <c r="Z31" s="32" t="s">
        <v>10</v>
      </c>
      <c r="AA31" s="32"/>
      <c r="AB31" s="32"/>
      <c r="AC31" s="32"/>
      <c r="AD31" s="32"/>
      <c r="AE31" s="32"/>
    </row>
    <row r="32" spans="2:31" s="1" customFormat="1" ht="19.649999999999999" customHeight="1" x14ac:dyDescent="0.2">
      <c r="B32" s="61">
        <v>1</v>
      </c>
      <c r="C32" s="61"/>
      <c r="D32" s="61"/>
      <c r="E32" s="4" t="s">
        <v>11</v>
      </c>
      <c r="F32" s="4" t="s">
        <v>12</v>
      </c>
      <c r="G32" s="58" t="s">
        <v>13</v>
      </c>
      <c r="H32" s="58"/>
      <c r="I32" s="58"/>
      <c r="J32" s="58"/>
      <c r="K32" s="58"/>
      <c r="L32" s="58"/>
      <c r="M32" s="44" t="s">
        <v>14</v>
      </c>
      <c r="N32" s="44"/>
      <c r="O32" s="44"/>
      <c r="P32" s="41">
        <v>3647</v>
      </c>
      <c r="Q32" s="41"/>
      <c r="R32" s="5"/>
      <c r="S32" s="36">
        <f>P32*R32</f>
        <v>0</v>
      </c>
      <c r="T32" s="36"/>
      <c r="U32" s="36"/>
      <c r="V32" s="36"/>
      <c r="W32" s="9">
        <v>0.08</v>
      </c>
      <c r="X32" s="31">
        <f>S32*W32</f>
        <v>0</v>
      </c>
      <c r="Y32" s="31"/>
      <c r="Z32" s="31">
        <f>S32+X32</f>
        <v>0</v>
      </c>
      <c r="AA32" s="31"/>
      <c r="AB32" s="31"/>
      <c r="AC32" s="31"/>
      <c r="AD32" s="31"/>
      <c r="AE32" s="31"/>
    </row>
    <row r="33" spans="2:31" s="1" customFormat="1" ht="3.15" customHeight="1" x14ac:dyDescent="0.2"/>
    <row r="34" spans="2:31" s="1" customFormat="1" ht="18.149999999999999" customHeight="1" x14ac:dyDescent="0.2">
      <c r="B34" s="57" t="s">
        <v>82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</row>
    <row r="35" spans="2:31" s="1" customFormat="1" ht="5.25" customHeight="1" x14ac:dyDescent="0.2"/>
    <row r="36" spans="2:31" s="1" customFormat="1" ht="45.3" customHeight="1" x14ac:dyDescent="0.2">
      <c r="B36" s="60" t="s">
        <v>0</v>
      </c>
      <c r="C36" s="60"/>
      <c r="D36" s="60"/>
      <c r="E36" s="2" t="s">
        <v>1</v>
      </c>
      <c r="F36" s="3" t="s">
        <v>2</v>
      </c>
      <c r="G36" s="33" t="s">
        <v>3</v>
      </c>
      <c r="H36" s="33"/>
      <c r="I36" s="33"/>
      <c r="J36" s="33"/>
      <c r="K36" s="33"/>
      <c r="L36" s="33"/>
      <c r="M36" s="33" t="s">
        <v>4</v>
      </c>
      <c r="N36" s="33"/>
      <c r="O36" s="33"/>
      <c r="P36" s="33" t="s">
        <v>5</v>
      </c>
      <c r="Q36" s="33"/>
      <c r="R36" s="3" t="s">
        <v>6</v>
      </c>
      <c r="S36" s="32" t="s">
        <v>7</v>
      </c>
      <c r="T36" s="32"/>
      <c r="U36" s="32"/>
      <c r="V36" s="32"/>
      <c r="W36" s="3" t="s">
        <v>8</v>
      </c>
      <c r="X36" s="33" t="s">
        <v>9</v>
      </c>
      <c r="Y36" s="33"/>
      <c r="Z36" s="32" t="s">
        <v>10</v>
      </c>
      <c r="AA36" s="32"/>
      <c r="AB36" s="32"/>
      <c r="AC36" s="32"/>
      <c r="AD36" s="32"/>
      <c r="AE36" s="32"/>
    </row>
    <row r="37" spans="2:31" s="1" customFormat="1" ht="19.649999999999999" customHeight="1" x14ac:dyDescent="0.2">
      <c r="B37" s="61">
        <v>2</v>
      </c>
      <c r="C37" s="61"/>
      <c r="D37" s="61"/>
      <c r="E37" s="4" t="s">
        <v>11</v>
      </c>
      <c r="F37" s="4" t="s">
        <v>12</v>
      </c>
      <c r="G37" s="58" t="s">
        <v>13</v>
      </c>
      <c r="H37" s="58"/>
      <c r="I37" s="58"/>
      <c r="J37" s="58"/>
      <c r="K37" s="58"/>
      <c r="L37" s="58"/>
      <c r="M37" s="44" t="s">
        <v>14</v>
      </c>
      <c r="N37" s="44"/>
      <c r="O37" s="44"/>
      <c r="P37" s="41">
        <v>210</v>
      </c>
      <c r="Q37" s="41"/>
      <c r="R37" s="5"/>
      <c r="S37" s="36">
        <f>P37*R37</f>
        <v>0</v>
      </c>
      <c r="T37" s="36"/>
      <c r="U37" s="36"/>
      <c r="V37" s="36"/>
      <c r="W37" s="9">
        <v>0.08</v>
      </c>
      <c r="X37" s="31">
        <f>S37*W37</f>
        <v>0</v>
      </c>
      <c r="Y37" s="31"/>
      <c r="Z37" s="31">
        <f>S37+X37</f>
        <v>0</v>
      </c>
      <c r="AA37" s="31"/>
      <c r="AB37" s="31"/>
      <c r="AC37" s="31"/>
      <c r="AD37" s="31"/>
      <c r="AE37" s="31"/>
    </row>
    <row r="38" spans="2:31" s="1" customFormat="1" ht="3.15" customHeight="1" x14ac:dyDescent="0.2"/>
    <row r="39" spans="2:31" s="1" customFormat="1" ht="18.149999999999999" customHeight="1" x14ac:dyDescent="0.2">
      <c r="B39" s="57" t="s">
        <v>83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</row>
    <row r="40" spans="2:31" s="1" customFormat="1" ht="5.25" customHeight="1" x14ac:dyDescent="0.2"/>
    <row r="41" spans="2:31" s="1" customFormat="1" ht="45.3" customHeight="1" x14ac:dyDescent="0.2">
      <c r="B41" s="60" t="s">
        <v>0</v>
      </c>
      <c r="C41" s="60"/>
      <c r="D41" s="60"/>
      <c r="E41" s="2" t="s">
        <v>1</v>
      </c>
      <c r="F41" s="3" t="s">
        <v>2</v>
      </c>
      <c r="G41" s="33" t="s">
        <v>3</v>
      </c>
      <c r="H41" s="33"/>
      <c r="I41" s="33"/>
      <c r="J41" s="33"/>
      <c r="K41" s="33"/>
      <c r="L41" s="33"/>
      <c r="M41" s="33" t="s">
        <v>4</v>
      </c>
      <c r="N41" s="33"/>
      <c r="O41" s="33"/>
      <c r="P41" s="33" t="s">
        <v>5</v>
      </c>
      <c r="Q41" s="33"/>
      <c r="R41" s="3" t="s">
        <v>6</v>
      </c>
      <c r="S41" s="32" t="s">
        <v>7</v>
      </c>
      <c r="T41" s="32"/>
      <c r="U41" s="32"/>
      <c r="V41" s="32"/>
      <c r="W41" s="3" t="s">
        <v>8</v>
      </c>
      <c r="X41" s="33" t="s">
        <v>9</v>
      </c>
      <c r="Y41" s="33"/>
      <c r="Z41" s="32" t="s">
        <v>10</v>
      </c>
      <c r="AA41" s="32"/>
      <c r="AB41" s="32"/>
      <c r="AC41" s="32"/>
      <c r="AD41" s="32"/>
      <c r="AE41" s="32"/>
    </row>
    <row r="42" spans="2:31" s="1" customFormat="1" ht="19.649999999999999" customHeight="1" x14ac:dyDescent="0.2">
      <c r="B42" s="61">
        <v>3</v>
      </c>
      <c r="C42" s="61"/>
      <c r="D42" s="61"/>
      <c r="E42" s="4" t="s">
        <v>11</v>
      </c>
      <c r="F42" s="4" t="s">
        <v>12</v>
      </c>
      <c r="G42" s="58" t="s">
        <v>13</v>
      </c>
      <c r="H42" s="58"/>
      <c r="I42" s="58"/>
      <c r="J42" s="58"/>
      <c r="K42" s="58"/>
      <c r="L42" s="58"/>
      <c r="M42" s="44" t="s">
        <v>14</v>
      </c>
      <c r="N42" s="44"/>
      <c r="O42" s="44"/>
      <c r="P42" s="41">
        <v>716</v>
      </c>
      <c r="Q42" s="41"/>
      <c r="R42" s="5"/>
      <c r="S42" s="36">
        <f>P42*R42</f>
        <v>0</v>
      </c>
      <c r="T42" s="36"/>
      <c r="U42" s="36"/>
      <c r="V42" s="36"/>
      <c r="W42" s="9">
        <v>0.08</v>
      </c>
      <c r="X42" s="31">
        <f>S42*W42</f>
        <v>0</v>
      </c>
      <c r="Y42" s="31"/>
      <c r="Z42" s="31">
        <f>S42+X42</f>
        <v>0</v>
      </c>
      <c r="AA42" s="31"/>
      <c r="AB42" s="31"/>
      <c r="AC42" s="31"/>
      <c r="AD42" s="31"/>
      <c r="AE42" s="31"/>
    </row>
    <row r="43" spans="2:31" s="1" customFormat="1" ht="3.15" customHeight="1" x14ac:dyDescent="0.2"/>
    <row r="44" spans="2:31" s="1" customFormat="1" ht="18.149999999999999" customHeight="1" x14ac:dyDescent="0.2">
      <c r="B44" s="57" t="s">
        <v>84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</row>
    <row r="45" spans="2:31" s="1" customFormat="1" ht="5.25" customHeight="1" x14ac:dyDescent="0.2"/>
    <row r="46" spans="2:31" s="1" customFormat="1" ht="45.3" customHeight="1" x14ac:dyDescent="0.2">
      <c r="B46" s="60" t="s">
        <v>0</v>
      </c>
      <c r="C46" s="60"/>
      <c r="D46" s="60"/>
      <c r="E46" s="2" t="s">
        <v>1</v>
      </c>
      <c r="F46" s="3" t="s">
        <v>2</v>
      </c>
      <c r="G46" s="33" t="s">
        <v>3</v>
      </c>
      <c r="H46" s="33"/>
      <c r="I46" s="33"/>
      <c r="J46" s="33"/>
      <c r="K46" s="33"/>
      <c r="L46" s="33"/>
      <c r="M46" s="33" t="s">
        <v>4</v>
      </c>
      <c r="N46" s="33"/>
      <c r="O46" s="33"/>
      <c r="P46" s="33" t="s">
        <v>5</v>
      </c>
      <c r="Q46" s="33"/>
      <c r="R46" s="3" t="s">
        <v>6</v>
      </c>
      <c r="S46" s="32" t="s">
        <v>7</v>
      </c>
      <c r="T46" s="32"/>
      <c r="U46" s="32"/>
      <c r="V46" s="32"/>
      <c r="W46" s="3" t="s">
        <v>8</v>
      </c>
      <c r="X46" s="33" t="s">
        <v>9</v>
      </c>
      <c r="Y46" s="33"/>
      <c r="Z46" s="32" t="s">
        <v>10</v>
      </c>
      <c r="AA46" s="32"/>
      <c r="AB46" s="32"/>
      <c r="AC46" s="32"/>
      <c r="AD46" s="32"/>
      <c r="AE46" s="32"/>
    </row>
    <row r="47" spans="2:31" s="1" customFormat="1" ht="19.649999999999999" customHeight="1" x14ac:dyDescent="0.2">
      <c r="B47" s="61">
        <v>4</v>
      </c>
      <c r="C47" s="61"/>
      <c r="D47" s="61"/>
      <c r="E47" s="4" t="s">
        <v>11</v>
      </c>
      <c r="F47" s="4" t="s">
        <v>12</v>
      </c>
      <c r="G47" s="58" t="s">
        <v>13</v>
      </c>
      <c r="H47" s="58"/>
      <c r="I47" s="58"/>
      <c r="J47" s="58"/>
      <c r="K47" s="58"/>
      <c r="L47" s="58"/>
      <c r="M47" s="44" t="s">
        <v>14</v>
      </c>
      <c r="N47" s="44"/>
      <c r="O47" s="44"/>
      <c r="P47" s="41">
        <v>1249</v>
      </c>
      <c r="Q47" s="41"/>
      <c r="R47" s="5"/>
      <c r="S47" s="36">
        <f>P47*R47</f>
        <v>0</v>
      </c>
      <c r="T47" s="36"/>
      <c r="U47" s="36"/>
      <c r="V47" s="36"/>
      <c r="W47" s="9">
        <v>0.08</v>
      </c>
      <c r="X47" s="31">
        <f>S47*W47</f>
        <v>0</v>
      </c>
      <c r="Y47" s="31"/>
      <c r="Z47" s="31">
        <f>S47+X47</f>
        <v>0</v>
      </c>
      <c r="AA47" s="31"/>
      <c r="AB47" s="31"/>
      <c r="AC47" s="31"/>
      <c r="AD47" s="31"/>
      <c r="AE47" s="31"/>
    </row>
    <row r="48" spans="2:31" s="1" customFormat="1" ht="3.15" customHeight="1" x14ac:dyDescent="0.2"/>
    <row r="49" spans="2:31" s="1" customFormat="1" ht="18.149999999999999" customHeight="1" x14ac:dyDescent="0.2">
      <c r="B49" s="57" t="s">
        <v>85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</row>
    <row r="50" spans="2:31" s="1" customFormat="1" ht="5.25" customHeight="1" x14ac:dyDescent="0.2"/>
    <row r="51" spans="2:31" s="1" customFormat="1" ht="45.3" customHeight="1" x14ac:dyDescent="0.2">
      <c r="B51" s="60" t="s">
        <v>0</v>
      </c>
      <c r="C51" s="60"/>
      <c r="D51" s="60"/>
      <c r="E51" s="2" t="s">
        <v>1</v>
      </c>
      <c r="F51" s="3" t="s">
        <v>2</v>
      </c>
      <c r="G51" s="33" t="s">
        <v>3</v>
      </c>
      <c r="H51" s="33"/>
      <c r="I51" s="33"/>
      <c r="J51" s="33"/>
      <c r="K51" s="33"/>
      <c r="L51" s="33"/>
      <c r="M51" s="33" t="s">
        <v>4</v>
      </c>
      <c r="N51" s="33"/>
      <c r="O51" s="33"/>
      <c r="P51" s="33" t="s">
        <v>5</v>
      </c>
      <c r="Q51" s="33"/>
      <c r="R51" s="3" t="s">
        <v>6</v>
      </c>
      <c r="S51" s="32" t="s">
        <v>7</v>
      </c>
      <c r="T51" s="32"/>
      <c r="U51" s="32"/>
      <c r="V51" s="32"/>
      <c r="W51" s="3" t="s">
        <v>8</v>
      </c>
      <c r="X51" s="33" t="s">
        <v>9</v>
      </c>
      <c r="Y51" s="33"/>
      <c r="Z51" s="32" t="s">
        <v>10</v>
      </c>
      <c r="AA51" s="32"/>
      <c r="AB51" s="32"/>
      <c r="AC51" s="32"/>
      <c r="AD51" s="32"/>
      <c r="AE51" s="32"/>
    </row>
    <row r="52" spans="2:31" s="1" customFormat="1" ht="19.649999999999999" customHeight="1" x14ac:dyDescent="0.2">
      <c r="B52" s="61">
        <v>5</v>
      </c>
      <c r="C52" s="61"/>
      <c r="D52" s="61"/>
      <c r="E52" s="4" t="s">
        <v>11</v>
      </c>
      <c r="F52" s="4" t="s">
        <v>12</v>
      </c>
      <c r="G52" s="58" t="s">
        <v>13</v>
      </c>
      <c r="H52" s="58"/>
      <c r="I52" s="58"/>
      <c r="J52" s="58"/>
      <c r="K52" s="58"/>
      <c r="L52" s="58"/>
      <c r="M52" s="44" t="s">
        <v>14</v>
      </c>
      <c r="N52" s="44"/>
      <c r="O52" s="44"/>
      <c r="P52" s="41">
        <v>678</v>
      </c>
      <c r="Q52" s="41"/>
      <c r="R52" s="5"/>
      <c r="S52" s="36">
        <f>P52*R52</f>
        <v>0</v>
      </c>
      <c r="T52" s="36"/>
      <c r="U52" s="36"/>
      <c r="V52" s="36"/>
      <c r="W52" s="9">
        <v>0.08</v>
      </c>
      <c r="X52" s="31">
        <f>S52*W52</f>
        <v>0</v>
      </c>
      <c r="Y52" s="31"/>
      <c r="Z52" s="31">
        <f>S52+X52</f>
        <v>0</v>
      </c>
      <c r="AA52" s="31"/>
      <c r="AB52" s="31"/>
      <c r="AC52" s="31"/>
      <c r="AD52" s="31"/>
      <c r="AE52" s="31"/>
    </row>
    <row r="53" spans="2:31" s="1" customFormat="1" ht="9" customHeight="1" x14ac:dyDescent="0.2"/>
    <row r="54" spans="2:31" s="1" customFormat="1" ht="45.3" customHeight="1" x14ac:dyDescent="0.2">
      <c r="B54" s="60" t="s">
        <v>0</v>
      </c>
      <c r="C54" s="60"/>
      <c r="D54" s="60"/>
      <c r="E54" s="2" t="s">
        <v>1</v>
      </c>
      <c r="F54" s="3" t="s">
        <v>2</v>
      </c>
      <c r="G54" s="33" t="s">
        <v>3</v>
      </c>
      <c r="H54" s="33"/>
      <c r="I54" s="33"/>
      <c r="J54" s="33"/>
      <c r="K54" s="33"/>
      <c r="L54" s="33"/>
      <c r="M54" s="33" t="s">
        <v>4</v>
      </c>
      <c r="N54" s="33"/>
      <c r="O54" s="33"/>
      <c r="P54" s="33" t="s">
        <v>5</v>
      </c>
      <c r="Q54" s="33"/>
      <c r="R54" s="3" t="s">
        <v>6</v>
      </c>
      <c r="S54" s="32" t="s">
        <v>7</v>
      </c>
      <c r="T54" s="32"/>
      <c r="U54" s="32"/>
      <c r="V54" s="32"/>
      <c r="W54" s="3" t="s">
        <v>8</v>
      </c>
      <c r="X54" s="33" t="s">
        <v>9</v>
      </c>
      <c r="Y54" s="33"/>
      <c r="Z54" s="32" t="s">
        <v>10</v>
      </c>
      <c r="AA54" s="32"/>
      <c r="AB54" s="32"/>
      <c r="AC54" s="32"/>
      <c r="AD54" s="32"/>
      <c r="AE54" s="32"/>
    </row>
    <row r="55" spans="2:31" s="1" customFormat="1" ht="19.649999999999999" customHeight="1" x14ac:dyDescent="0.2">
      <c r="B55" s="61">
        <v>6</v>
      </c>
      <c r="C55" s="61"/>
      <c r="D55" s="61"/>
      <c r="E55" s="8" t="s">
        <v>182</v>
      </c>
      <c r="F55" s="8" t="s">
        <v>183</v>
      </c>
      <c r="G55" s="59" t="s">
        <v>184</v>
      </c>
      <c r="H55" s="59"/>
      <c r="I55" s="59"/>
      <c r="J55" s="59"/>
      <c r="K55" s="59"/>
      <c r="L55" s="59"/>
      <c r="M55" s="49" t="s">
        <v>14</v>
      </c>
      <c r="N55" s="44"/>
      <c r="O55" s="44"/>
      <c r="P55" s="45">
        <v>100</v>
      </c>
      <c r="Q55" s="46"/>
      <c r="R55" s="7"/>
      <c r="S55" s="36">
        <f t="shared" ref="S55:S73" si="0">P55*R55</f>
        <v>0</v>
      </c>
      <c r="T55" s="36"/>
      <c r="U55" s="36"/>
      <c r="V55" s="36"/>
      <c r="W55" s="9">
        <v>0.08</v>
      </c>
      <c r="X55" s="31">
        <f t="shared" ref="X55:X73" si="1">S55*W55</f>
        <v>0</v>
      </c>
      <c r="Y55" s="31"/>
      <c r="Z55" s="31">
        <f t="shared" ref="Z55:Z73" si="2">S55+X55</f>
        <v>0</v>
      </c>
      <c r="AA55" s="31"/>
      <c r="AB55" s="31"/>
      <c r="AC55" s="31"/>
      <c r="AD55" s="31"/>
      <c r="AE55" s="31"/>
    </row>
    <row r="56" spans="2:31" s="1" customFormat="1" ht="19.649999999999999" customHeight="1" x14ac:dyDescent="0.2">
      <c r="B56" s="61">
        <v>7</v>
      </c>
      <c r="C56" s="61"/>
      <c r="D56" s="61"/>
      <c r="E56" s="8" t="s">
        <v>185</v>
      </c>
      <c r="F56" s="8" t="s">
        <v>186</v>
      </c>
      <c r="G56" s="59" t="s">
        <v>187</v>
      </c>
      <c r="H56" s="59"/>
      <c r="I56" s="59"/>
      <c r="J56" s="59"/>
      <c r="K56" s="59"/>
      <c r="L56" s="59"/>
      <c r="M56" s="49" t="s">
        <v>14</v>
      </c>
      <c r="N56" s="44"/>
      <c r="O56" s="44"/>
      <c r="P56" s="45">
        <v>100</v>
      </c>
      <c r="Q56" s="46"/>
      <c r="R56" s="7"/>
      <c r="S56" s="36">
        <f t="shared" si="0"/>
        <v>0</v>
      </c>
      <c r="T56" s="36"/>
      <c r="U56" s="36"/>
      <c r="V56" s="36"/>
      <c r="W56" s="9">
        <v>0.08</v>
      </c>
      <c r="X56" s="31">
        <f t="shared" si="1"/>
        <v>0</v>
      </c>
      <c r="Y56" s="31"/>
      <c r="Z56" s="31">
        <f t="shared" si="2"/>
        <v>0</v>
      </c>
      <c r="AA56" s="31"/>
      <c r="AB56" s="31"/>
      <c r="AC56" s="31"/>
      <c r="AD56" s="31"/>
      <c r="AE56" s="31"/>
    </row>
    <row r="57" spans="2:31" s="1" customFormat="1" ht="38.85" customHeight="1" x14ac:dyDescent="0.2">
      <c r="B57" s="61">
        <v>8</v>
      </c>
      <c r="C57" s="61"/>
      <c r="D57" s="61"/>
      <c r="E57" s="4" t="s">
        <v>15</v>
      </c>
      <c r="F57" s="4" t="s">
        <v>16</v>
      </c>
      <c r="G57" s="58" t="s">
        <v>17</v>
      </c>
      <c r="H57" s="58"/>
      <c r="I57" s="58"/>
      <c r="J57" s="58"/>
      <c r="K57" s="58"/>
      <c r="L57" s="58"/>
      <c r="M57" s="44" t="s">
        <v>18</v>
      </c>
      <c r="N57" s="44"/>
      <c r="O57" s="44"/>
      <c r="P57" s="41">
        <v>17.22</v>
      </c>
      <c r="Q57" s="41"/>
      <c r="R57" s="5"/>
      <c r="S57" s="36">
        <f t="shared" si="0"/>
        <v>0</v>
      </c>
      <c r="T57" s="36"/>
      <c r="U57" s="36"/>
      <c r="V57" s="36"/>
      <c r="W57" s="9">
        <v>0.08</v>
      </c>
      <c r="X57" s="31">
        <f t="shared" si="1"/>
        <v>0</v>
      </c>
      <c r="Y57" s="31"/>
      <c r="Z57" s="31">
        <f t="shared" si="2"/>
        <v>0</v>
      </c>
      <c r="AA57" s="31"/>
      <c r="AB57" s="31"/>
      <c r="AC57" s="31"/>
      <c r="AD57" s="31"/>
      <c r="AE57" s="31"/>
    </row>
    <row r="58" spans="2:31" s="1" customFormat="1" ht="19.649999999999999" customHeight="1" x14ac:dyDescent="0.2">
      <c r="B58" s="61">
        <v>9</v>
      </c>
      <c r="C58" s="61"/>
      <c r="D58" s="61"/>
      <c r="E58" s="4" t="s">
        <v>19</v>
      </c>
      <c r="F58" s="4" t="s">
        <v>20</v>
      </c>
      <c r="G58" s="58" t="s">
        <v>21</v>
      </c>
      <c r="H58" s="58"/>
      <c r="I58" s="58"/>
      <c r="J58" s="58"/>
      <c r="K58" s="58"/>
      <c r="L58" s="58"/>
      <c r="M58" s="44" t="s">
        <v>14</v>
      </c>
      <c r="N58" s="44"/>
      <c r="O58" s="44"/>
      <c r="P58" s="41">
        <v>2</v>
      </c>
      <c r="Q58" s="41"/>
      <c r="R58" s="5"/>
      <c r="S58" s="36">
        <f t="shared" si="0"/>
        <v>0</v>
      </c>
      <c r="T58" s="36"/>
      <c r="U58" s="36"/>
      <c r="V58" s="36"/>
      <c r="W58" s="9">
        <v>0.08</v>
      </c>
      <c r="X58" s="31">
        <f t="shared" si="1"/>
        <v>0</v>
      </c>
      <c r="Y58" s="31"/>
      <c r="Z58" s="31">
        <f t="shared" si="2"/>
        <v>0</v>
      </c>
      <c r="AA58" s="31"/>
      <c r="AB58" s="31"/>
      <c r="AC58" s="31"/>
      <c r="AD58" s="31"/>
      <c r="AE58" s="31"/>
    </row>
    <row r="59" spans="2:31" s="1" customFormat="1" ht="19.649999999999999" customHeight="1" x14ac:dyDescent="0.2">
      <c r="B59" s="61">
        <v>10</v>
      </c>
      <c r="C59" s="61"/>
      <c r="D59" s="61"/>
      <c r="E59" s="4" t="s">
        <v>22</v>
      </c>
      <c r="F59" s="4" t="s">
        <v>23</v>
      </c>
      <c r="G59" s="58" t="s">
        <v>24</v>
      </c>
      <c r="H59" s="58"/>
      <c r="I59" s="58"/>
      <c r="J59" s="58"/>
      <c r="K59" s="58"/>
      <c r="L59" s="58"/>
      <c r="M59" s="44" t="s">
        <v>25</v>
      </c>
      <c r="N59" s="44"/>
      <c r="O59" s="44"/>
      <c r="P59" s="41">
        <v>82.1</v>
      </c>
      <c r="Q59" s="41"/>
      <c r="R59" s="5"/>
      <c r="S59" s="36">
        <f t="shared" si="0"/>
        <v>0</v>
      </c>
      <c r="T59" s="36"/>
      <c r="U59" s="36"/>
      <c r="V59" s="36"/>
      <c r="W59" s="9">
        <v>0.08</v>
      </c>
      <c r="X59" s="31">
        <f t="shared" si="1"/>
        <v>0</v>
      </c>
      <c r="Y59" s="31"/>
      <c r="Z59" s="31">
        <f t="shared" si="2"/>
        <v>0</v>
      </c>
      <c r="AA59" s="31"/>
      <c r="AB59" s="31"/>
      <c r="AC59" s="31"/>
      <c r="AD59" s="31"/>
      <c r="AE59" s="31"/>
    </row>
    <row r="60" spans="2:31" s="1" customFormat="1" ht="19.649999999999999" customHeight="1" x14ac:dyDescent="0.2">
      <c r="B60" s="61">
        <v>11</v>
      </c>
      <c r="C60" s="61"/>
      <c r="D60" s="61"/>
      <c r="E60" s="4" t="s">
        <v>26</v>
      </c>
      <c r="F60" s="4" t="s">
        <v>27</v>
      </c>
      <c r="G60" s="58" t="s">
        <v>28</v>
      </c>
      <c r="H60" s="58"/>
      <c r="I60" s="58"/>
      <c r="J60" s="58"/>
      <c r="K60" s="58"/>
      <c r="L60" s="58"/>
      <c r="M60" s="44" t="s">
        <v>25</v>
      </c>
      <c r="N60" s="44"/>
      <c r="O60" s="44"/>
      <c r="P60" s="41">
        <v>73.400000000000006</v>
      </c>
      <c r="Q60" s="41"/>
      <c r="R60" s="5"/>
      <c r="S60" s="36">
        <f t="shared" si="0"/>
        <v>0</v>
      </c>
      <c r="T60" s="36"/>
      <c r="U60" s="36"/>
      <c r="V60" s="36"/>
      <c r="W60" s="9">
        <v>0.08</v>
      </c>
      <c r="X60" s="31">
        <f t="shared" si="1"/>
        <v>0</v>
      </c>
      <c r="Y60" s="31"/>
      <c r="Z60" s="31">
        <f t="shared" si="2"/>
        <v>0</v>
      </c>
      <c r="AA60" s="31"/>
      <c r="AB60" s="31"/>
      <c r="AC60" s="31"/>
      <c r="AD60" s="31"/>
      <c r="AE60" s="31"/>
    </row>
    <row r="61" spans="2:31" s="1" customFormat="1" ht="28.8" customHeight="1" x14ac:dyDescent="0.2">
      <c r="B61" s="61">
        <v>12</v>
      </c>
      <c r="C61" s="61"/>
      <c r="D61" s="61"/>
      <c r="E61" s="4" t="s">
        <v>29</v>
      </c>
      <c r="F61" s="4" t="s">
        <v>30</v>
      </c>
      <c r="G61" s="58" t="s">
        <v>31</v>
      </c>
      <c r="H61" s="58"/>
      <c r="I61" s="58"/>
      <c r="J61" s="58"/>
      <c r="K61" s="58"/>
      <c r="L61" s="58"/>
      <c r="M61" s="44" t="s">
        <v>25</v>
      </c>
      <c r="N61" s="44"/>
      <c r="O61" s="44"/>
      <c r="P61" s="41">
        <v>0.45</v>
      </c>
      <c r="Q61" s="41"/>
      <c r="R61" s="5"/>
      <c r="S61" s="36">
        <f t="shared" si="0"/>
        <v>0</v>
      </c>
      <c r="T61" s="36"/>
      <c r="U61" s="36"/>
      <c r="V61" s="36"/>
      <c r="W61" s="9">
        <v>0.08</v>
      </c>
      <c r="X61" s="31">
        <f t="shared" si="1"/>
        <v>0</v>
      </c>
      <c r="Y61" s="31"/>
      <c r="Z61" s="31">
        <f t="shared" si="2"/>
        <v>0</v>
      </c>
      <c r="AA61" s="31"/>
      <c r="AB61" s="31"/>
      <c r="AC61" s="31"/>
      <c r="AD61" s="31"/>
      <c r="AE61" s="31"/>
    </row>
    <row r="62" spans="2:31" s="1" customFormat="1" ht="19.649999999999999" customHeight="1" x14ac:dyDescent="0.2">
      <c r="B62" s="61">
        <v>13</v>
      </c>
      <c r="C62" s="61"/>
      <c r="D62" s="61"/>
      <c r="E62" s="4" t="s">
        <v>32</v>
      </c>
      <c r="F62" s="4" t="s">
        <v>33</v>
      </c>
      <c r="G62" s="58" t="s">
        <v>34</v>
      </c>
      <c r="H62" s="58"/>
      <c r="I62" s="58"/>
      <c r="J62" s="58"/>
      <c r="K62" s="58"/>
      <c r="L62" s="58"/>
      <c r="M62" s="44" t="s">
        <v>35</v>
      </c>
      <c r="N62" s="44"/>
      <c r="O62" s="44"/>
      <c r="P62" s="41">
        <v>1.6</v>
      </c>
      <c r="Q62" s="41"/>
      <c r="R62" s="5"/>
      <c r="S62" s="36">
        <f t="shared" si="0"/>
        <v>0</v>
      </c>
      <c r="T62" s="36"/>
      <c r="U62" s="36"/>
      <c r="V62" s="36"/>
      <c r="W62" s="9">
        <v>0.08</v>
      </c>
      <c r="X62" s="31">
        <f t="shared" si="1"/>
        <v>0</v>
      </c>
      <c r="Y62" s="31"/>
      <c r="Z62" s="31">
        <f t="shared" si="2"/>
        <v>0</v>
      </c>
      <c r="AA62" s="31"/>
      <c r="AB62" s="31"/>
      <c r="AC62" s="31"/>
      <c r="AD62" s="31"/>
      <c r="AE62" s="31"/>
    </row>
    <row r="63" spans="2:31" s="1" customFormat="1" ht="19.649999999999999" customHeight="1" x14ac:dyDescent="0.2">
      <c r="B63" s="61">
        <v>14</v>
      </c>
      <c r="C63" s="61"/>
      <c r="D63" s="61"/>
      <c r="E63" s="4" t="s">
        <v>36</v>
      </c>
      <c r="F63" s="4" t="s">
        <v>37</v>
      </c>
      <c r="G63" s="58" t="s">
        <v>38</v>
      </c>
      <c r="H63" s="58"/>
      <c r="I63" s="58"/>
      <c r="J63" s="58"/>
      <c r="K63" s="58"/>
      <c r="L63" s="58"/>
      <c r="M63" s="44" t="s">
        <v>25</v>
      </c>
      <c r="N63" s="44"/>
      <c r="O63" s="44"/>
      <c r="P63" s="41">
        <v>163.78</v>
      </c>
      <c r="Q63" s="41"/>
      <c r="R63" s="5"/>
      <c r="S63" s="36">
        <f t="shared" si="0"/>
        <v>0</v>
      </c>
      <c r="T63" s="36"/>
      <c r="U63" s="36"/>
      <c r="V63" s="36"/>
      <c r="W63" s="9">
        <v>0.08</v>
      </c>
      <c r="X63" s="31">
        <f t="shared" si="1"/>
        <v>0</v>
      </c>
      <c r="Y63" s="31"/>
      <c r="Z63" s="31">
        <f t="shared" si="2"/>
        <v>0</v>
      </c>
      <c r="AA63" s="31"/>
      <c r="AB63" s="31"/>
      <c r="AC63" s="31"/>
      <c r="AD63" s="31"/>
      <c r="AE63" s="31"/>
    </row>
    <row r="64" spans="2:31" s="1" customFormat="1" ht="28.8" customHeight="1" x14ac:dyDescent="0.2">
      <c r="B64" s="61">
        <v>15</v>
      </c>
      <c r="C64" s="61"/>
      <c r="D64" s="61"/>
      <c r="E64" s="4" t="s">
        <v>39</v>
      </c>
      <c r="F64" s="4" t="s">
        <v>40</v>
      </c>
      <c r="G64" s="58" t="s">
        <v>41</v>
      </c>
      <c r="H64" s="58"/>
      <c r="I64" s="58"/>
      <c r="J64" s="58"/>
      <c r="K64" s="58"/>
      <c r="L64" s="58"/>
      <c r="M64" s="44" t="s">
        <v>18</v>
      </c>
      <c r="N64" s="44"/>
      <c r="O64" s="44"/>
      <c r="P64" s="36">
        <v>76.599999999999994</v>
      </c>
      <c r="Q64" s="36"/>
      <c r="R64" s="5"/>
      <c r="S64" s="36">
        <f t="shared" si="0"/>
        <v>0</v>
      </c>
      <c r="T64" s="36"/>
      <c r="U64" s="36"/>
      <c r="V64" s="36"/>
      <c r="W64" s="9">
        <v>0.08</v>
      </c>
      <c r="X64" s="31">
        <f t="shared" si="1"/>
        <v>0</v>
      </c>
      <c r="Y64" s="31"/>
      <c r="Z64" s="31">
        <f t="shared" si="2"/>
        <v>0</v>
      </c>
      <c r="AA64" s="31"/>
      <c r="AB64" s="31"/>
      <c r="AC64" s="31"/>
      <c r="AD64" s="31"/>
      <c r="AE64" s="31"/>
    </row>
    <row r="65" spans="2:33" s="1" customFormat="1" ht="28.8" customHeight="1" x14ac:dyDescent="0.2">
      <c r="B65" s="61">
        <v>16</v>
      </c>
      <c r="C65" s="61"/>
      <c r="D65" s="61"/>
      <c r="E65" s="4" t="s">
        <v>42</v>
      </c>
      <c r="F65" s="4" t="s">
        <v>43</v>
      </c>
      <c r="G65" s="58" t="s">
        <v>44</v>
      </c>
      <c r="H65" s="58"/>
      <c r="I65" s="58"/>
      <c r="J65" s="58"/>
      <c r="K65" s="58"/>
      <c r="L65" s="58"/>
      <c r="M65" s="44" t="s">
        <v>18</v>
      </c>
      <c r="N65" s="44"/>
      <c r="O65" s="44"/>
      <c r="P65" s="36">
        <v>5.0199999999999996</v>
      </c>
      <c r="Q65" s="36"/>
      <c r="R65" s="5"/>
      <c r="S65" s="36">
        <f t="shared" si="0"/>
        <v>0</v>
      </c>
      <c r="T65" s="36"/>
      <c r="U65" s="36"/>
      <c r="V65" s="36"/>
      <c r="W65" s="9">
        <v>0.08</v>
      </c>
      <c r="X65" s="31">
        <f t="shared" si="1"/>
        <v>0</v>
      </c>
      <c r="Y65" s="31"/>
      <c r="Z65" s="31">
        <f t="shared" si="2"/>
        <v>0</v>
      </c>
      <c r="AA65" s="31"/>
      <c r="AB65" s="31"/>
      <c r="AC65" s="31"/>
      <c r="AD65" s="31"/>
      <c r="AE65" s="31"/>
    </row>
    <row r="66" spans="2:33" s="1" customFormat="1" ht="28.8" customHeight="1" x14ac:dyDescent="0.2">
      <c r="B66" s="61">
        <v>17</v>
      </c>
      <c r="C66" s="61"/>
      <c r="D66" s="61"/>
      <c r="E66" s="4" t="s">
        <v>111</v>
      </c>
      <c r="F66" s="4" t="s">
        <v>112</v>
      </c>
      <c r="G66" s="58" t="s">
        <v>113</v>
      </c>
      <c r="H66" s="58"/>
      <c r="I66" s="58"/>
      <c r="J66" s="58"/>
      <c r="K66" s="58"/>
      <c r="L66" s="58"/>
      <c r="M66" s="44" t="s">
        <v>18</v>
      </c>
      <c r="N66" s="44"/>
      <c r="O66" s="44"/>
      <c r="P66" s="36">
        <v>10.07</v>
      </c>
      <c r="Q66" s="36"/>
      <c r="R66" s="5"/>
      <c r="S66" s="36">
        <f t="shared" si="0"/>
        <v>0</v>
      </c>
      <c r="T66" s="36"/>
      <c r="U66" s="36"/>
      <c r="V66" s="36"/>
      <c r="W66" s="9">
        <v>0.08</v>
      </c>
      <c r="X66" s="31">
        <f t="shared" si="1"/>
        <v>0</v>
      </c>
      <c r="Y66" s="31"/>
      <c r="Z66" s="31">
        <f t="shared" si="2"/>
        <v>0</v>
      </c>
      <c r="AA66" s="31"/>
      <c r="AB66" s="31"/>
      <c r="AC66" s="31"/>
      <c r="AD66" s="31"/>
      <c r="AE66" s="31"/>
    </row>
    <row r="67" spans="2:33" s="1" customFormat="1" ht="28.8" customHeight="1" x14ac:dyDescent="0.2">
      <c r="B67" s="61">
        <v>18</v>
      </c>
      <c r="C67" s="61"/>
      <c r="D67" s="61"/>
      <c r="E67" s="10" t="s">
        <v>188</v>
      </c>
      <c r="F67" s="10" t="s">
        <v>189</v>
      </c>
      <c r="G67" s="72" t="s">
        <v>190</v>
      </c>
      <c r="H67" s="72"/>
      <c r="I67" s="72"/>
      <c r="J67" s="72"/>
      <c r="K67" s="72"/>
      <c r="L67" s="72"/>
      <c r="M67" s="44" t="s">
        <v>18</v>
      </c>
      <c r="N67" s="44"/>
      <c r="O67" s="44"/>
      <c r="P67" s="73">
        <v>7.73</v>
      </c>
      <c r="Q67" s="73"/>
      <c r="R67" s="7"/>
      <c r="S67" s="36">
        <f t="shared" si="0"/>
        <v>0</v>
      </c>
      <c r="T67" s="36"/>
      <c r="U67" s="36"/>
      <c r="V67" s="36"/>
      <c r="W67" s="9">
        <v>0.08</v>
      </c>
      <c r="X67" s="31">
        <f t="shared" si="1"/>
        <v>0</v>
      </c>
      <c r="Y67" s="31"/>
      <c r="Z67" s="31">
        <f t="shared" si="2"/>
        <v>0</v>
      </c>
      <c r="AA67" s="31"/>
      <c r="AB67" s="31"/>
      <c r="AC67" s="31"/>
      <c r="AD67" s="31"/>
      <c r="AE67" s="31"/>
    </row>
    <row r="68" spans="2:33" s="1" customFormat="1" ht="19.649999999999999" customHeight="1" x14ac:dyDescent="0.2">
      <c r="B68" s="61">
        <v>19</v>
      </c>
      <c r="C68" s="61"/>
      <c r="D68" s="61"/>
      <c r="E68" s="4" t="s">
        <v>45</v>
      </c>
      <c r="F68" s="4" t="s">
        <v>46</v>
      </c>
      <c r="G68" s="58" t="s">
        <v>47</v>
      </c>
      <c r="H68" s="58"/>
      <c r="I68" s="58"/>
      <c r="J68" s="58"/>
      <c r="K68" s="58"/>
      <c r="L68" s="58"/>
      <c r="M68" s="44" t="s">
        <v>18</v>
      </c>
      <c r="N68" s="44"/>
      <c r="O68" s="44"/>
      <c r="P68" s="41">
        <v>20.170000000000002</v>
      </c>
      <c r="Q68" s="41"/>
      <c r="R68" s="5"/>
      <c r="S68" s="36">
        <f t="shared" si="0"/>
        <v>0</v>
      </c>
      <c r="T68" s="36"/>
      <c r="U68" s="36"/>
      <c r="V68" s="36"/>
      <c r="W68" s="9">
        <v>0.08</v>
      </c>
      <c r="X68" s="31">
        <f t="shared" si="1"/>
        <v>0</v>
      </c>
      <c r="Y68" s="31"/>
      <c r="Z68" s="31">
        <f t="shared" si="2"/>
        <v>0</v>
      </c>
      <c r="AA68" s="31"/>
      <c r="AB68" s="31"/>
      <c r="AC68" s="31"/>
      <c r="AD68" s="31"/>
      <c r="AE68" s="31"/>
    </row>
    <row r="69" spans="2:33" s="1" customFormat="1" ht="19.649999999999999" customHeight="1" x14ac:dyDescent="0.2">
      <c r="B69" s="61">
        <v>20</v>
      </c>
      <c r="C69" s="61"/>
      <c r="D69" s="61"/>
      <c r="E69" s="4" t="s">
        <v>48</v>
      </c>
      <c r="F69" s="4" t="s">
        <v>49</v>
      </c>
      <c r="G69" s="58" t="s">
        <v>50</v>
      </c>
      <c r="H69" s="58"/>
      <c r="I69" s="58"/>
      <c r="J69" s="58"/>
      <c r="K69" s="58"/>
      <c r="L69" s="58"/>
      <c r="M69" s="44" t="s">
        <v>18</v>
      </c>
      <c r="N69" s="44"/>
      <c r="O69" s="44"/>
      <c r="P69" s="41">
        <v>16.59</v>
      </c>
      <c r="Q69" s="41"/>
      <c r="R69" s="5"/>
      <c r="S69" s="36">
        <f t="shared" si="0"/>
        <v>0</v>
      </c>
      <c r="T69" s="36"/>
      <c r="U69" s="36"/>
      <c r="V69" s="36"/>
      <c r="W69" s="9">
        <v>0.08</v>
      </c>
      <c r="X69" s="31">
        <f t="shared" si="1"/>
        <v>0</v>
      </c>
      <c r="Y69" s="31"/>
      <c r="Z69" s="31">
        <f t="shared" si="2"/>
        <v>0</v>
      </c>
      <c r="AA69" s="31"/>
      <c r="AB69" s="31"/>
      <c r="AC69" s="31"/>
      <c r="AD69" s="31"/>
      <c r="AE69" s="31"/>
    </row>
    <row r="70" spans="2:33" s="1" customFormat="1" ht="19.649999999999999" customHeight="1" x14ac:dyDescent="0.2">
      <c r="B70" s="61">
        <v>21</v>
      </c>
      <c r="C70" s="61"/>
      <c r="D70" s="61"/>
      <c r="E70" s="4" t="s">
        <v>51</v>
      </c>
      <c r="F70" s="4" t="s">
        <v>52</v>
      </c>
      <c r="G70" s="58" t="s">
        <v>53</v>
      </c>
      <c r="H70" s="58"/>
      <c r="I70" s="58"/>
      <c r="J70" s="58"/>
      <c r="K70" s="58"/>
      <c r="L70" s="58"/>
      <c r="M70" s="44" t="s">
        <v>54</v>
      </c>
      <c r="N70" s="44"/>
      <c r="O70" s="44"/>
      <c r="P70" s="41">
        <v>136</v>
      </c>
      <c r="Q70" s="41"/>
      <c r="R70" s="5"/>
      <c r="S70" s="36">
        <f t="shared" si="0"/>
        <v>0</v>
      </c>
      <c r="T70" s="36"/>
      <c r="U70" s="36"/>
      <c r="V70" s="36"/>
      <c r="W70" s="9">
        <v>0.08</v>
      </c>
      <c r="X70" s="31">
        <f t="shared" si="1"/>
        <v>0</v>
      </c>
      <c r="Y70" s="31"/>
      <c r="Z70" s="31">
        <f t="shared" si="2"/>
        <v>0</v>
      </c>
      <c r="AA70" s="31"/>
      <c r="AB70" s="31"/>
      <c r="AC70" s="31"/>
      <c r="AD70" s="31"/>
      <c r="AE70" s="31"/>
    </row>
    <row r="71" spans="2:33" s="1" customFormat="1" ht="19.649999999999999" customHeight="1" x14ac:dyDescent="0.2">
      <c r="B71" s="61">
        <v>22</v>
      </c>
      <c r="C71" s="61"/>
      <c r="D71" s="61"/>
      <c r="E71" s="4" t="s">
        <v>55</v>
      </c>
      <c r="F71" s="4" t="s">
        <v>56</v>
      </c>
      <c r="G71" s="58" t="s">
        <v>57</v>
      </c>
      <c r="H71" s="58"/>
      <c r="I71" s="58"/>
      <c r="J71" s="58"/>
      <c r="K71" s="58"/>
      <c r="L71" s="58"/>
      <c r="M71" s="44" t="s">
        <v>54</v>
      </c>
      <c r="N71" s="44"/>
      <c r="O71" s="44"/>
      <c r="P71" s="41">
        <v>5</v>
      </c>
      <c r="Q71" s="41"/>
      <c r="R71" s="5"/>
      <c r="S71" s="36">
        <f t="shared" si="0"/>
        <v>0</v>
      </c>
      <c r="T71" s="36"/>
      <c r="U71" s="36"/>
      <c r="V71" s="36"/>
      <c r="W71" s="9">
        <v>0.08</v>
      </c>
      <c r="X71" s="31">
        <f t="shared" si="1"/>
        <v>0</v>
      </c>
      <c r="Y71" s="31"/>
      <c r="Z71" s="31">
        <f t="shared" si="2"/>
        <v>0</v>
      </c>
      <c r="AA71" s="31"/>
      <c r="AB71" s="31"/>
      <c r="AC71" s="31"/>
      <c r="AD71" s="31"/>
      <c r="AE71" s="31"/>
    </row>
    <row r="72" spans="2:33" s="1" customFormat="1" ht="19.649999999999999" customHeight="1" x14ac:dyDescent="0.2">
      <c r="B72" s="61">
        <v>23</v>
      </c>
      <c r="C72" s="61"/>
      <c r="D72" s="61"/>
      <c r="E72" s="4" t="s">
        <v>58</v>
      </c>
      <c r="F72" s="4" t="s">
        <v>59</v>
      </c>
      <c r="G72" s="58" t="s">
        <v>60</v>
      </c>
      <c r="H72" s="58"/>
      <c r="I72" s="58"/>
      <c r="J72" s="58"/>
      <c r="K72" s="58"/>
      <c r="L72" s="58"/>
      <c r="M72" s="44" t="s">
        <v>61</v>
      </c>
      <c r="N72" s="44"/>
      <c r="O72" s="44"/>
      <c r="P72" s="41">
        <v>41.39</v>
      </c>
      <c r="Q72" s="41"/>
      <c r="R72" s="5"/>
      <c r="S72" s="36">
        <f t="shared" si="0"/>
        <v>0</v>
      </c>
      <c r="T72" s="36"/>
      <c r="U72" s="36"/>
      <c r="V72" s="36"/>
      <c r="W72" s="9">
        <v>0.23</v>
      </c>
      <c r="X72" s="31">
        <f t="shared" si="1"/>
        <v>0</v>
      </c>
      <c r="Y72" s="31"/>
      <c r="Z72" s="31">
        <f t="shared" si="2"/>
        <v>0</v>
      </c>
      <c r="AA72" s="31"/>
      <c r="AB72" s="31"/>
      <c r="AC72" s="31"/>
      <c r="AD72" s="31"/>
      <c r="AE72" s="31"/>
    </row>
    <row r="73" spans="2:33" s="1" customFormat="1" ht="28.8" customHeight="1" x14ac:dyDescent="0.2">
      <c r="B73" s="61">
        <v>24</v>
      </c>
      <c r="C73" s="61"/>
      <c r="D73" s="61"/>
      <c r="E73" s="4" t="s">
        <v>62</v>
      </c>
      <c r="F73" s="4" t="s">
        <v>63</v>
      </c>
      <c r="G73" s="58" t="s">
        <v>64</v>
      </c>
      <c r="H73" s="58"/>
      <c r="I73" s="58"/>
      <c r="J73" s="58"/>
      <c r="K73" s="58"/>
      <c r="L73" s="58"/>
      <c r="M73" s="44" t="s">
        <v>54</v>
      </c>
      <c r="N73" s="44"/>
      <c r="O73" s="44"/>
      <c r="P73" s="41">
        <v>1496</v>
      </c>
      <c r="Q73" s="41"/>
      <c r="R73" s="5"/>
      <c r="S73" s="36">
        <f t="shared" si="0"/>
        <v>0</v>
      </c>
      <c r="T73" s="36"/>
      <c r="U73" s="36"/>
      <c r="V73" s="36"/>
      <c r="W73" s="9">
        <v>0.08</v>
      </c>
      <c r="X73" s="31">
        <f t="shared" si="1"/>
        <v>0</v>
      </c>
      <c r="Y73" s="31"/>
      <c r="Z73" s="31">
        <f t="shared" si="2"/>
        <v>0</v>
      </c>
      <c r="AA73" s="31"/>
      <c r="AB73" s="31"/>
      <c r="AC73" s="31"/>
      <c r="AD73" s="31"/>
      <c r="AE73" s="31"/>
    </row>
    <row r="74" spans="2:33" s="1" customFormat="1" ht="55.95" customHeight="1" x14ac:dyDescent="0.2"/>
    <row r="75" spans="2:33" s="1" customFormat="1" ht="21.3" customHeight="1" x14ac:dyDescent="0.2">
      <c r="B75" s="65" t="s">
        <v>65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39">
        <f>SUM(S32,S37,S42,S47,S52,S55:V73)</f>
        <v>0</v>
      </c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</row>
    <row r="76" spans="2:33" s="1" customFormat="1" ht="21.3" customHeight="1" x14ac:dyDescent="0.2">
      <c r="B76" s="65" t="s">
        <v>66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39">
        <f>SUM(Z32,Z37,Z42,Z47,Z52,Z55:AE73)</f>
        <v>0</v>
      </c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</row>
    <row r="77" spans="2:33" s="1" customFormat="1" ht="11.1" customHeight="1" x14ac:dyDescent="0.2"/>
    <row r="78" spans="2:33" s="1" customFormat="1" ht="61.35" customHeight="1" x14ac:dyDescent="0.2">
      <c r="B78" s="53" t="s">
        <v>86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</row>
    <row r="79" spans="2:33" s="1" customFormat="1" ht="2.7" customHeight="1" x14ac:dyDescent="0.2"/>
    <row r="80" spans="2:33" s="1" customFormat="1" ht="89.1" customHeight="1" x14ac:dyDescent="0.2">
      <c r="B80" s="53" t="s">
        <v>87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</row>
    <row r="81" spans="2:33" s="1" customFormat="1" ht="5.25" customHeight="1" x14ac:dyDescent="0.2"/>
    <row r="82" spans="2:33" s="1" customFormat="1" ht="89.1" customHeight="1" x14ac:dyDescent="0.2">
      <c r="B82" s="53" t="s">
        <v>88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</row>
    <row r="83" spans="2:33" s="1" customFormat="1" ht="5.25" customHeight="1" x14ac:dyDescent="0.2"/>
    <row r="84" spans="2:33" s="1" customFormat="1" ht="37.799999999999997" customHeight="1" x14ac:dyDescent="0.2">
      <c r="C84" s="54" t="s">
        <v>67</v>
      </c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42" t="s">
        <v>68</v>
      </c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2:33" s="1" customFormat="1" ht="28.8" customHeight="1" x14ac:dyDescent="0.2"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</row>
    <row r="86" spans="2:33" s="1" customFormat="1" ht="28.8" customHeight="1" x14ac:dyDescent="0.2"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</row>
    <row r="87" spans="2:33" s="1" customFormat="1" ht="28.8" customHeight="1" x14ac:dyDescent="0.2"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</row>
    <row r="88" spans="2:33" s="1" customFormat="1" ht="28.8" customHeight="1" x14ac:dyDescent="0.2"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</row>
    <row r="89" spans="2:33" s="1" customFormat="1" ht="2.7" customHeight="1" x14ac:dyDescent="0.2"/>
    <row r="90" spans="2:33" s="1" customFormat="1" ht="158.4" customHeight="1" x14ac:dyDescent="0.2">
      <c r="B90" s="53" t="s">
        <v>89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</row>
    <row r="91" spans="2:33" s="1" customFormat="1" ht="2.7" customHeight="1" x14ac:dyDescent="0.2"/>
    <row r="92" spans="2:33" s="1" customFormat="1" ht="33.6" customHeight="1" x14ac:dyDescent="0.2">
      <c r="B92" s="56" t="s">
        <v>90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</row>
    <row r="93" spans="2:33" s="1" customFormat="1" ht="2.7" customHeight="1" x14ac:dyDescent="0.2"/>
    <row r="94" spans="2:33" s="1" customFormat="1" ht="37.799999999999997" customHeight="1" x14ac:dyDescent="0.2">
      <c r="C94" s="54" t="s">
        <v>69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43" t="s">
        <v>70</v>
      </c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2:33" s="1" customFormat="1" ht="28.8" customHeight="1" x14ac:dyDescent="0.2"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</row>
    <row r="96" spans="2:33" s="1" customFormat="1" ht="28.8" customHeight="1" x14ac:dyDescent="0.2"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</row>
    <row r="97" spans="2:33" s="1" customFormat="1" ht="28.8" customHeight="1" x14ac:dyDescent="0.2"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</row>
    <row r="98" spans="2:33" s="1" customFormat="1" ht="28.8" customHeight="1" x14ac:dyDescent="0.2"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</row>
    <row r="99" spans="2:33" s="1" customFormat="1" ht="2.7" customHeight="1" x14ac:dyDescent="0.2"/>
    <row r="100" spans="2:33" s="1" customFormat="1" ht="130.65" customHeight="1" x14ac:dyDescent="0.2">
      <c r="B100" s="53" t="s">
        <v>91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</row>
    <row r="101" spans="2:33" s="1" customFormat="1" ht="2.7" customHeight="1" x14ac:dyDescent="0.2"/>
    <row r="102" spans="2:33" s="1" customFormat="1" ht="47.4" customHeight="1" x14ac:dyDescent="0.2">
      <c r="B102" s="53" t="s">
        <v>92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</row>
    <row r="103" spans="2:33" s="1" customFormat="1" ht="2.7" customHeight="1" x14ac:dyDescent="0.2"/>
    <row r="104" spans="2:33" s="1" customFormat="1" ht="47.4" customHeight="1" x14ac:dyDescent="0.2">
      <c r="B104" s="53" t="s">
        <v>93</v>
      </c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</row>
    <row r="105" spans="2:33" s="1" customFormat="1" ht="2.7" customHeight="1" x14ac:dyDescent="0.2"/>
    <row r="106" spans="2:33" s="1" customFormat="1" ht="33.6" customHeight="1" x14ac:dyDescent="0.2">
      <c r="B106" s="53" t="s">
        <v>94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</row>
    <row r="107" spans="2:33" s="1" customFormat="1" ht="2.7" customHeight="1" x14ac:dyDescent="0.2"/>
    <row r="108" spans="2:33" s="1" customFormat="1" ht="116.7" customHeight="1" x14ac:dyDescent="0.2">
      <c r="B108" s="53" t="s">
        <v>95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</row>
    <row r="109" spans="2:33" s="1" customFormat="1" ht="2.7" customHeight="1" x14ac:dyDescent="0.2"/>
    <row r="110" spans="2:33" s="1" customFormat="1" ht="75.150000000000006" customHeight="1" x14ac:dyDescent="0.2">
      <c r="B110" s="53" t="s">
        <v>96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</row>
    <row r="111" spans="2:33" s="1" customFormat="1" ht="86.85" customHeight="1" x14ac:dyDescent="0.2"/>
    <row r="112" spans="2:33" s="1" customFormat="1" ht="17.55" customHeight="1" x14ac:dyDescent="0.2">
      <c r="U112" s="37" t="s">
        <v>97</v>
      </c>
      <c r="V112" s="37"/>
      <c r="W112" s="37"/>
      <c r="X112" s="37"/>
      <c r="Y112" s="37"/>
      <c r="Z112" s="37"/>
    </row>
    <row r="113" spans="2:24" s="1" customFormat="1" ht="10.050000000000001" customHeight="1" x14ac:dyDescent="0.2"/>
    <row r="114" spans="2:24" s="1" customFormat="1" ht="100.05" customHeight="1" x14ac:dyDescent="0.2">
      <c r="B114" s="63" t="s">
        <v>98</v>
      </c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</row>
    <row r="115" spans="2:24" s="1" customFormat="1" ht="28.8" customHeight="1" x14ac:dyDescent="0.2"/>
  </sheetData>
  <mergeCells count="265">
    <mergeCell ref="B67:D67"/>
    <mergeCell ref="G67:L67"/>
    <mergeCell ref="M67:O67"/>
    <mergeCell ref="P67:Q67"/>
    <mergeCell ref="S67:V67"/>
    <mergeCell ref="X67:Y67"/>
    <mergeCell ref="Z67:AE67"/>
    <mergeCell ref="B55:D55"/>
    <mergeCell ref="G55:L55"/>
    <mergeCell ref="M55:O55"/>
    <mergeCell ref="P55:Q55"/>
    <mergeCell ref="S55:V55"/>
    <mergeCell ref="X55:Y55"/>
    <mergeCell ref="Z55:AE55"/>
    <mergeCell ref="B56:D56"/>
    <mergeCell ref="G56:L56"/>
    <mergeCell ref="M56:O56"/>
    <mergeCell ref="P56:Q56"/>
    <mergeCell ref="S56:V56"/>
    <mergeCell ref="X56:Y56"/>
    <mergeCell ref="Z56:AE56"/>
    <mergeCell ref="Z57:AE57"/>
    <mergeCell ref="B58:D58"/>
    <mergeCell ref="G58:L58"/>
    <mergeCell ref="K14:S14"/>
    <mergeCell ref="D16:G16"/>
    <mergeCell ref="D18:K18"/>
    <mergeCell ref="D20:K20"/>
    <mergeCell ref="D22:K22"/>
    <mergeCell ref="B24:AC24"/>
    <mergeCell ref="V2:AI2"/>
    <mergeCell ref="B4:H4"/>
    <mergeCell ref="B6:H6"/>
    <mergeCell ref="B8:H8"/>
    <mergeCell ref="B10:I11"/>
    <mergeCell ref="Q11:AH12"/>
    <mergeCell ref="B26:AD26"/>
    <mergeCell ref="B29:AA29"/>
    <mergeCell ref="B31:D31"/>
    <mergeCell ref="G31:L31"/>
    <mergeCell ref="M31:O31"/>
    <mergeCell ref="P31:Q31"/>
    <mergeCell ref="S31:V31"/>
    <mergeCell ref="X31:Y31"/>
    <mergeCell ref="Z31:AE31"/>
    <mergeCell ref="Z32:AE32"/>
    <mergeCell ref="B34:AA34"/>
    <mergeCell ref="B36:D36"/>
    <mergeCell ref="G36:L36"/>
    <mergeCell ref="M36:O36"/>
    <mergeCell ref="P36:Q36"/>
    <mergeCell ref="S36:V36"/>
    <mergeCell ref="X36:Y36"/>
    <mergeCell ref="Z36:AE36"/>
    <mergeCell ref="B32:D32"/>
    <mergeCell ref="G32:L32"/>
    <mergeCell ref="M32:O32"/>
    <mergeCell ref="P32:Q32"/>
    <mergeCell ref="S32:V32"/>
    <mergeCell ref="X32:Y32"/>
    <mergeCell ref="Z37:AE37"/>
    <mergeCell ref="B39:AA39"/>
    <mergeCell ref="B41:D41"/>
    <mergeCell ref="G41:L41"/>
    <mergeCell ref="M41:O41"/>
    <mergeCell ref="P41:Q41"/>
    <mergeCell ref="S41:V41"/>
    <mergeCell ref="X41:Y41"/>
    <mergeCell ref="Z41:AE41"/>
    <mergeCell ref="B37:D37"/>
    <mergeCell ref="G37:L37"/>
    <mergeCell ref="M37:O37"/>
    <mergeCell ref="P37:Q37"/>
    <mergeCell ref="S37:V37"/>
    <mergeCell ref="X37:Y37"/>
    <mergeCell ref="Z42:AE42"/>
    <mergeCell ref="B44:AA44"/>
    <mergeCell ref="B46:D46"/>
    <mergeCell ref="G46:L46"/>
    <mergeCell ref="M46:O46"/>
    <mergeCell ref="P46:Q46"/>
    <mergeCell ref="S46:V46"/>
    <mergeCell ref="X46:Y46"/>
    <mergeCell ref="Z46:AE46"/>
    <mergeCell ref="B42:D42"/>
    <mergeCell ref="G42:L42"/>
    <mergeCell ref="M42:O42"/>
    <mergeCell ref="P42:Q42"/>
    <mergeCell ref="S42:V42"/>
    <mergeCell ref="X42:Y42"/>
    <mergeCell ref="Z47:AE47"/>
    <mergeCell ref="B49:AA49"/>
    <mergeCell ref="B51:D51"/>
    <mergeCell ref="G51:L51"/>
    <mergeCell ref="M51:O51"/>
    <mergeCell ref="P51:Q51"/>
    <mergeCell ref="S51:V51"/>
    <mergeCell ref="X51:Y51"/>
    <mergeCell ref="Z51:AE51"/>
    <mergeCell ref="B47:D47"/>
    <mergeCell ref="G47:L47"/>
    <mergeCell ref="M47:O47"/>
    <mergeCell ref="P47:Q47"/>
    <mergeCell ref="S47:V47"/>
    <mergeCell ref="X47:Y47"/>
    <mergeCell ref="Z52:AE52"/>
    <mergeCell ref="B54:D54"/>
    <mergeCell ref="G54:L54"/>
    <mergeCell ref="M54:O54"/>
    <mergeCell ref="P54:Q54"/>
    <mergeCell ref="S54:V54"/>
    <mergeCell ref="X54:Y54"/>
    <mergeCell ref="Z54:AE54"/>
    <mergeCell ref="B52:D52"/>
    <mergeCell ref="G52:L52"/>
    <mergeCell ref="M52:O52"/>
    <mergeCell ref="P52:Q52"/>
    <mergeCell ref="S52:V52"/>
    <mergeCell ref="X52:Y52"/>
    <mergeCell ref="M58:O58"/>
    <mergeCell ref="P58:Q58"/>
    <mergeCell ref="S58:V58"/>
    <mergeCell ref="X58:Y58"/>
    <mergeCell ref="Z58:AE58"/>
    <mergeCell ref="B57:D57"/>
    <mergeCell ref="G57:L57"/>
    <mergeCell ref="M57:O57"/>
    <mergeCell ref="P57:Q57"/>
    <mergeCell ref="S57:V57"/>
    <mergeCell ref="X57:Y57"/>
    <mergeCell ref="Z59:AE59"/>
    <mergeCell ref="B60:D60"/>
    <mergeCell ref="G60:L60"/>
    <mergeCell ref="M60:O60"/>
    <mergeCell ref="P60:Q60"/>
    <mergeCell ref="S60:V60"/>
    <mergeCell ref="X60:Y60"/>
    <mergeCell ref="Z60:AE60"/>
    <mergeCell ref="B59:D59"/>
    <mergeCell ref="G59:L59"/>
    <mergeCell ref="M59:O59"/>
    <mergeCell ref="P59:Q59"/>
    <mergeCell ref="S59:V59"/>
    <mergeCell ref="X59:Y59"/>
    <mergeCell ref="Z61:AE61"/>
    <mergeCell ref="B62:D62"/>
    <mergeCell ref="G62:L62"/>
    <mergeCell ref="M62:O62"/>
    <mergeCell ref="P62:Q62"/>
    <mergeCell ref="S62:V62"/>
    <mergeCell ref="X62:Y62"/>
    <mergeCell ref="Z62:AE62"/>
    <mergeCell ref="B61:D61"/>
    <mergeCell ref="G61:L61"/>
    <mergeCell ref="M61:O61"/>
    <mergeCell ref="P61:Q61"/>
    <mergeCell ref="S61:V61"/>
    <mergeCell ref="X61:Y61"/>
    <mergeCell ref="Z63:AE63"/>
    <mergeCell ref="B64:D64"/>
    <mergeCell ref="G64:L64"/>
    <mergeCell ref="M64:O64"/>
    <mergeCell ref="P64:Q64"/>
    <mergeCell ref="S64:V64"/>
    <mergeCell ref="X64:Y64"/>
    <mergeCell ref="Z64:AE64"/>
    <mergeCell ref="B63:D63"/>
    <mergeCell ref="G63:L63"/>
    <mergeCell ref="M63:O63"/>
    <mergeCell ref="P63:Q63"/>
    <mergeCell ref="S63:V63"/>
    <mergeCell ref="X63:Y63"/>
    <mergeCell ref="Z65:AE65"/>
    <mergeCell ref="B66:D66"/>
    <mergeCell ref="G66:L66"/>
    <mergeCell ref="M66:O66"/>
    <mergeCell ref="P66:Q66"/>
    <mergeCell ref="S66:V66"/>
    <mergeCell ref="X66:Y66"/>
    <mergeCell ref="Z66:AE66"/>
    <mergeCell ref="B65:D65"/>
    <mergeCell ref="G65:L65"/>
    <mergeCell ref="M65:O65"/>
    <mergeCell ref="P65:Q65"/>
    <mergeCell ref="S65:V65"/>
    <mergeCell ref="X65:Y65"/>
    <mergeCell ref="Z68:AE68"/>
    <mergeCell ref="B69:D69"/>
    <mergeCell ref="G69:L69"/>
    <mergeCell ref="M69:O69"/>
    <mergeCell ref="P69:Q69"/>
    <mergeCell ref="S69:V69"/>
    <mergeCell ref="X69:Y69"/>
    <mergeCell ref="Z69:AE69"/>
    <mergeCell ref="B68:D68"/>
    <mergeCell ref="G68:L68"/>
    <mergeCell ref="M68:O68"/>
    <mergeCell ref="P68:Q68"/>
    <mergeCell ref="S68:V68"/>
    <mergeCell ref="X68:Y68"/>
    <mergeCell ref="Z70:AE70"/>
    <mergeCell ref="B71:D71"/>
    <mergeCell ref="G71:L71"/>
    <mergeCell ref="M71:O71"/>
    <mergeCell ref="P71:Q71"/>
    <mergeCell ref="S71:V71"/>
    <mergeCell ref="X71:Y71"/>
    <mergeCell ref="Z71:AE71"/>
    <mergeCell ref="B70:D70"/>
    <mergeCell ref="G70:L70"/>
    <mergeCell ref="M70:O70"/>
    <mergeCell ref="P70:Q70"/>
    <mergeCell ref="S70:V70"/>
    <mergeCell ref="X70:Y70"/>
    <mergeCell ref="Z72:AE72"/>
    <mergeCell ref="B73:D73"/>
    <mergeCell ref="G73:L73"/>
    <mergeCell ref="M73:O73"/>
    <mergeCell ref="P73:Q73"/>
    <mergeCell ref="S73:V73"/>
    <mergeCell ref="X73:Y73"/>
    <mergeCell ref="Z73:AE73"/>
    <mergeCell ref="B72:D72"/>
    <mergeCell ref="G72:L72"/>
    <mergeCell ref="M72:O72"/>
    <mergeCell ref="P72:Q72"/>
    <mergeCell ref="S72:V72"/>
    <mergeCell ref="X72:Y72"/>
    <mergeCell ref="B82:AG82"/>
    <mergeCell ref="C84:M84"/>
    <mergeCell ref="N84:AB84"/>
    <mergeCell ref="C85:M85"/>
    <mergeCell ref="N85:AB85"/>
    <mergeCell ref="C86:M86"/>
    <mergeCell ref="N86:AB86"/>
    <mergeCell ref="B75:N75"/>
    <mergeCell ref="O75:AF75"/>
    <mergeCell ref="B76:N76"/>
    <mergeCell ref="O76:AF76"/>
    <mergeCell ref="B78:AG78"/>
    <mergeCell ref="B80:AG80"/>
    <mergeCell ref="C94:M94"/>
    <mergeCell ref="N94:AB94"/>
    <mergeCell ref="C95:M95"/>
    <mergeCell ref="N95:AB95"/>
    <mergeCell ref="C96:M96"/>
    <mergeCell ref="N96:AB96"/>
    <mergeCell ref="C87:M87"/>
    <mergeCell ref="N87:AB87"/>
    <mergeCell ref="C88:M88"/>
    <mergeCell ref="N88:AB88"/>
    <mergeCell ref="B90:AG90"/>
    <mergeCell ref="B92:AG92"/>
    <mergeCell ref="B104:AG104"/>
    <mergeCell ref="B106:AG106"/>
    <mergeCell ref="B108:AG108"/>
    <mergeCell ref="B110:AG110"/>
    <mergeCell ref="U112:Z112"/>
    <mergeCell ref="B114:X114"/>
    <mergeCell ref="C97:M97"/>
    <mergeCell ref="N97:AB97"/>
    <mergeCell ref="C98:M98"/>
    <mergeCell ref="N98:AB98"/>
    <mergeCell ref="B100:AG100"/>
    <mergeCell ref="B102:AG102"/>
  </mergeCells>
  <pageMargins left="0.7" right="0.7" top="0.75" bottom="0.75" header="0.3" footer="0.3"/>
  <pageSetup paperSize="9" scale="95" orientation="landscape" verticalDpi="0" r:id="rId1"/>
  <rowBreaks count="3" manualBreakCount="3">
    <brk id="28" max="16383" man="1"/>
    <brk id="53" max="16383" man="1"/>
    <brk id="101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3"/>
  <sheetViews>
    <sheetView view="pageBreakPreview" topLeftCell="A31" zoomScale="80" zoomScaleNormal="100" zoomScaleSheetLayoutView="80" workbookViewId="0">
      <selection activeCell="A53" sqref="A53:XFD53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34" t="s">
        <v>71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2:35" s="1" customFormat="1" ht="28.8" customHeight="1" x14ac:dyDescent="0.2"/>
    <row r="4" spans="2:35" s="1" customFormat="1" ht="2.7" customHeight="1" x14ac:dyDescent="0.2">
      <c r="B4" s="55"/>
      <c r="C4" s="55"/>
      <c r="D4" s="55"/>
      <c r="E4" s="55"/>
      <c r="F4" s="55"/>
      <c r="G4" s="55"/>
      <c r="H4" s="55"/>
    </row>
    <row r="5" spans="2:35" s="1" customFormat="1" ht="28.8" customHeight="1" x14ac:dyDescent="0.2"/>
    <row r="6" spans="2:35" s="1" customFormat="1" ht="2.7" customHeight="1" x14ac:dyDescent="0.2">
      <c r="B6" s="55"/>
      <c r="C6" s="55"/>
      <c r="D6" s="55"/>
      <c r="E6" s="55"/>
      <c r="F6" s="55"/>
      <c r="G6" s="55"/>
      <c r="H6" s="55"/>
    </row>
    <row r="7" spans="2:35" s="1" customFormat="1" ht="28.8" customHeight="1" x14ac:dyDescent="0.2"/>
    <row r="8" spans="2:35" s="1" customFormat="1" ht="5.25" customHeight="1" x14ac:dyDescent="0.2">
      <c r="B8" s="55"/>
      <c r="C8" s="55"/>
      <c r="D8" s="55"/>
      <c r="E8" s="55"/>
      <c r="F8" s="55"/>
      <c r="G8" s="55"/>
      <c r="H8" s="55"/>
    </row>
    <row r="9" spans="2:35" s="1" customFormat="1" ht="4.2" customHeight="1" x14ac:dyDescent="0.2"/>
    <row r="10" spans="2:35" s="1" customFormat="1" ht="6.9" customHeight="1" x14ac:dyDescent="0.2">
      <c r="B10" s="64" t="s">
        <v>72</v>
      </c>
      <c r="C10" s="64"/>
      <c r="D10" s="64"/>
      <c r="E10" s="64"/>
      <c r="F10" s="64"/>
      <c r="G10" s="64"/>
      <c r="H10" s="64"/>
      <c r="I10" s="64"/>
    </row>
    <row r="11" spans="2:35" s="1" customFormat="1" ht="12.3" customHeight="1" x14ac:dyDescent="0.2">
      <c r="B11" s="64"/>
      <c r="C11" s="64"/>
      <c r="D11" s="64"/>
      <c r="E11" s="64"/>
      <c r="F11" s="64"/>
      <c r="G11" s="64"/>
      <c r="H11" s="64"/>
      <c r="I11" s="64"/>
      <c r="Q11" s="35" t="s">
        <v>73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2:35" s="1" customFormat="1" ht="7.95" customHeight="1" x14ac:dyDescent="0.2"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2:35" s="1" customFormat="1" ht="20.25" customHeight="1" x14ac:dyDescent="0.2"/>
    <row r="14" spans="2:35" s="1" customFormat="1" ht="24" customHeight="1" x14ac:dyDescent="0.2">
      <c r="K14" s="62" t="s">
        <v>74</v>
      </c>
      <c r="L14" s="62"/>
      <c r="M14" s="62"/>
      <c r="N14" s="62"/>
      <c r="O14" s="62"/>
      <c r="P14" s="62"/>
      <c r="Q14" s="62"/>
      <c r="R14" s="62"/>
      <c r="S14" s="62"/>
    </row>
    <row r="15" spans="2:35" s="1" customFormat="1" ht="43.2" customHeight="1" x14ac:dyDescent="0.2"/>
    <row r="16" spans="2:35" s="1" customFormat="1" ht="20.7" customHeight="1" x14ac:dyDescent="0.2">
      <c r="D16" s="57" t="s">
        <v>75</v>
      </c>
      <c r="E16" s="57"/>
      <c r="F16" s="57"/>
      <c r="G16" s="57"/>
    </row>
    <row r="17" spans="2:31" s="1" customFormat="1" ht="2.7" customHeight="1" x14ac:dyDescent="0.2"/>
    <row r="18" spans="2:31" s="1" customFormat="1" ht="20.7" customHeight="1" x14ac:dyDescent="0.2">
      <c r="D18" s="57" t="s">
        <v>76</v>
      </c>
      <c r="E18" s="57"/>
      <c r="F18" s="57"/>
      <c r="G18" s="57"/>
      <c r="H18" s="57"/>
      <c r="I18" s="57"/>
      <c r="J18" s="57"/>
      <c r="K18" s="57"/>
    </row>
    <row r="19" spans="2:31" s="1" customFormat="1" ht="2.7" customHeight="1" x14ac:dyDescent="0.2"/>
    <row r="20" spans="2:31" s="1" customFormat="1" ht="20.7" customHeight="1" x14ac:dyDescent="0.2">
      <c r="D20" s="57" t="s">
        <v>77</v>
      </c>
      <c r="E20" s="57"/>
      <c r="F20" s="57"/>
      <c r="G20" s="57"/>
      <c r="H20" s="57"/>
      <c r="I20" s="57"/>
      <c r="J20" s="57"/>
      <c r="K20" s="57"/>
    </row>
    <row r="21" spans="2:31" s="1" customFormat="1" ht="2.7" customHeight="1" x14ac:dyDescent="0.2"/>
    <row r="22" spans="2:31" s="1" customFormat="1" ht="20.7" customHeight="1" x14ac:dyDescent="0.2">
      <c r="D22" s="57" t="s">
        <v>78</v>
      </c>
      <c r="E22" s="57"/>
      <c r="F22" s="57"/>
      <c r="G22" s="57"/>
      <c r="H22" s="57"/>
      <c r="I22" s="57"/>
      <c r="J22" s="57"/>
      <c r="K22" s="57"/>
    </row>
    <row r="23" spans="2:31" s="1" customFormat="1" ht="34.65" customHeight="1" x14ac:dyDescent="0.2"/>
    <row r="24" spans="2:31" s="1" customFormat="1" ht="50.1" customHeight="1" x14ac:dyDescent="0.2">
      <c r="B24" s="56" t="s">
        <v>115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 spans="2:31" s="1" customFormat="1" ht="2.7" customHeight="1" x14ac:dyDescent="0.2"/>
    <row r="26" spans="2:31" s="1" customFormat="1" ht="50.1" customHeight="1" x14ac:dyDescent="0.2">
      <c r="B26" s="53" t="s">
        <v>80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</row>
    <row r="27" spans="2:31" s="1" customFormat="1" ht="28.8" customHeight="1" x14ac:dyDescent="0.2"/>
    <row r="28" spans="2:31" s="1" customFormat="1" ht="3.15" customHeight="1" x14ac:dyDescent="0.2"/>
    <row r="29" spans="2:31" s="1" customFormat="1" ht="18.149999999999999" customHeight="1" x14ac:dyDescent="0.2">
      <c r="B29" s="57" t="s">
        <v>81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</row>
    <row r="30" spans="2:31" s="1" customFormat="1" ht="5.25" customHeight="1" x14ac:dyDescent="0.2"/>
    <row r="31" spans="2:31" s="1" customFormat="1" ht="45.3" customHeight="1" x14ac:dyDescent="0.2">
      <c r="B31" s="60" t="s">
        <v>0</v>
      </c>
      <c r="C31" s="60"/>
      <c r="D31" s="60"/>
      <c r="E31" s="2" t="s">
        <v>1</v>
      </c>
      <c r="F31" s="3" t="s">
        <v>2</v>
      </c>
      <c r="G31" s="33" t="s">
        <v>3</v>
      </c>
      <c r="H31" s="33"/>
      <c r="I31" s="33"/>
      <c r="J31" s="33"/>
      <c r="K31" s="33"/>
      <c r="L31" s="33"/>
      <c r="M31" s="33" t="s">
        <v>4</v>
      </c>
      <c r="N31" s="33"/>
      <c r="O31" s="33"/>
      <c r="P31" s="33" t="s">
        <v>5</v>
      </c>
      <c r="Q31" s="33"/>
      <c r="R31" s="3" t="s">
        <v>6</v>
      </c>
      <c r="S31" s="32" t="s">
        <v>7</v>
      </c>
      <c r="T31" s="32"/>
      <c r="U31" s="32"/>
      <c r="V31" s="32"/>
      <c r="W31" s="3" t="s">
        <v>8</v>
      </c>
      <c r="X31" s="33" t="s">
        <v>9</v>
      </c>
      <c r="Y31" s="33"/>
      <c r="Z31" s="32" t="s">
        <v>10</v>
      </c>
      <c r="AA31" s="32"/>
      <c r="AB31" s="32"/>
      <c r="AC31" s="32"/>
      <c r="AD31" s="32"/>
      <c r="AE31" s="32"/>
    </row>
    <row r="32" spans="2:31" s="1" customFormat="1" ht="19.649999999999999" customHeight="1" x14ac:dyDescent="0.2">
      <c r="B32" s="61">
        <v>1</v>
      </c>
      <c r="C32" s="61"/>
      <c r="D32" s="61"/>
      <c r="E32" s="4" t="s">
        <v>11</v>
      </c>
      <c r="F32" s="4" t="s">
        <v>12</v>
      </c>
      <c r="G32" s="58" t="s">
        <v>13</v>
      </c>
      <c r="H32" s="58"/>
      <c r="I32" s="58"/>
      <c r="J32" s="58"/>
      <c r="K32" s="58"/>
      <c r="L32" s="58"/>
      <c r="M32" s="44" t="s">
        <v>14</v>
      </c>
      <c r="N32" s="44"/>
      <c r="O32" s="44"/>
      <c r="P32" s="41">
        <v>3662</v>
      </c>
      <c r="Q32" s="41"/>
      <c r="R32" s="5"/>
      <c r="S32" s="45">
        <f>P32*R32</f>
        <v>0</v>
      </c>
      <c r="T32" s="77"/>
      <c r="U32" s="77"/>
      <c r="V32" s="46"/>
      <c r="W32" s="9">
        <v>0.08</v>
      </c>
      <c r="X32" s="74">
        <f>S32*W32</f>
        <v>0</v>
      </c>
      <c r="Y32" s="76"/>
      <c r="Z32" s="74">
        <f>S32+X32</f>
        <v>0</v>
      </c>
      <c r="AA32" s="75"/>
      <c r="AB32" s="75"/>
      <c r="AC32" s="75"/>
      <c r="AD32" s="75"/>
      <c r="AE32" s="76"/>
    </row>
    <row r="33" spans="2:31" s="1" customFormat="1" ht="3.15" customHeight="1" x14ac:dyDescent="0.2"/>
    <row r="34" spans="2:31" s="1" customFormat="1" ht="18.149999999999999" customHeight="1" x14ac:dyDescent="0.2">
      <c r="B34" s="57" t="s">
        <v>82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</row>
    <row r="35" spans="2:31" s="1" customFormat="1" ht="5.25" customHeight="1" x14ac:dyDescent="0.2"/>
    <row r="36" spans="2:31" s="1" customFormat="1" ht="45.3" customHeight="1" x14ac:dyDescent="0.2">
      <c r="B36" s="60" t="s">
        <v>0</v>
      </c>
      <c r="C36" s="60"/>
      <c r="D36" s="60"/>
      <c r="E36" s="2" t="s">
        <v>1</v>
      </c>
      <c r="F36" s="3" t="s">
        <v>2</v>
      </c>
      <c r="G36" s="33" t="s">
        <v>3</v>
      </c>
      <c r="H36" s="33"/>
      <c r="I36" s="33"/>
      <c r="J36" s="33"/>
      <c r="K36" s="33"/>
      <c r="L36" s="33"/>
      <c r="M36" s="33" t="s">
        <v>4</v>
      </c>
      <c r="N36" s="33"/>
      <c r="O36" s="33"/>
      <c r="P36" s="33" t="s">
        <v>5</v>
      </c>
      <c r="Q36" s="33"/>
      <c r="R36" s="3" t="s">
        <v>6</v>
      </c>
      <c r="S36" s="32" t="s">
        <v>7</v>
      </c>
      <c r="T36" s="32"/>
      <c r="U36" s="32"/>
      <c r="V36" s="32"/>
      <c r="W36" s="3" t="s">
        <v>8</v>
      </c>
      <c r="X36" s="33" t="s">
        <v>9</v>
      </c>
      <c r="Y36" s="33"/>
      <c r="Z36" s="32" t="s">
        <v>10</v>
      </c>
      <c r="AA36" s="32"/>
      <c r="AB36" s="32"/>
      <c r="AC36" s="32"/>
      <c r="AD36" s="32"/>
      <c r="AE36" s="32"/>
    </row>
    <row r="37" spans="2:31" s="1" customFormat="1" ht="19.649999999999999" customHeight="1" x14ac:dyDescent="0.2">
      <c r="B37" s="61">
        <v>2</v>
      </c>
      <c r="C37" s="61"/>
      <c r="D37" s="61"/>
      <c r="E37" s="4" t="s">
        <v>11</v>
      </c>
      <c r="F37" s="4" t="s">
        <v>12</v>
      </c>
      <c r="G37" s="58" t="s">
        <v>13</v>
      </c>
      <c r="H37" s="58"/>
      <c r="I37" s="58"/>
      <c r="J37" s="58"/>
      <c r="K37" s="58"/>
      <c r="L37" s="58"/>
      <c r="M37" s="44" t="s">
        <v>14</v>
      </c>
      <c r="N37" s="44"/>
      <c r="O37" s="44"/>
      <c r="P37" s="41">
        <v>565</v>
      </c>
      <c r="Q37" s="41"/>
      <c r="R37" s="5"/>
      <c r="S37" s="45">
        <f>P37*R37</f>
        <v>0</v>
      </c>
      <c r="T37" s="77"/>
      <c r="U37" s="77"/>
      <c r="V37" s="46"/>
      <c r="W37" s="9">
        <v>0.08</v>
      </c>
      <c r="X37" s="74">
        <f>S37*W37</f>
        <v>0</v>
      </c>
      <c r="Y37" s="76"/>
      <c r="Z37" s="74">
        <f>S37+X37</f>
        <v>0</v>
      </c>
      <c r="AA37" s="75"/>
      <c r="AB37" s="75"/>
      <c r="AC37" s="75"/>
      <c r="AD37" s="75"/>
      <c r="AE37" s="76"/>
    </row>
    <row r="38" spans="2:31" s="1" customFormat="1" ht="3.15" customHeight="1" x14ac:dyDescent="0.2"/>
    <row r="39" spans="2:31" s="1" customFormat="1" ht="18.149999999999999" customHeight="1" x14ac:dyDescent="0.2">
      <c r="B39" s="57" t="s">
        <v>83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</row>
    <row r="40" spans="2:31" s="1" customFormat="1" ht="5.25" customHeight="1" x14ac:dyDescent="0.2"/>
    <row r="41" spans="2:31" s="1" customFormat="1" ht="45.3" customHeight="1" x14ac:dyDescent="0.2">
      <c r="B41" s="60" t="s">
        <v>0</v>
      </c>
      <c r="C41" s="60"/>
      <c r="D41" s="60"/>
      <c r="E41" s="2" t="s">
        <v>1</v>
      </c>
      <c r="F41" s="3" t="s">
        <v>2</v>
      </c>
      <c r="G41" s="33" t="s">
        <v>3</v>
      </c>
      <c r="H41" s="33"/>
      <c r="I41" s="33"/>
      <c r="J41" s="33"/>
      <c r="K41" s="33"/>
      <c r="L41" s="33"/>
      <c r="M41" s="33" t="s">
        <v>4</v>
      </c>
      <c r="N41" s="33"/>
      <c r="O41" s="33"/>
      <c r="P41" s="33" t="s">
        <v>5</v>
      </c>
      <c r="Q41" s="33"/>
      <c r="R41" s="3" t="s">
        <v>6</v>
      </c>
      <c r="S41" s="32" t="s">
        <v>7</v>
      </c>
      <c r="T41" s="32"/>
      <c r="U41" s="32"/>
      <c r="V41" s="32"/>
      <c r="W41" s="3" t="s">
        <v>8</v>
      </c>
      <c r="X41" s="33" t="s">
        <v>9</v>
      </c>
      <c r="Y41" s="33"/>
      <c r="Z41" s="32" t="s">
        <v>10</v>
      </c>
      <c r="AA41" s="32"/>
      <c r="AB41" s="32"/>
      <c r="AC41" s="32"/>
      <c r="AD41" s="32"/>
      <c r="AE41" s="32"/>
    </row>
    <row r="42" spans="2:31" s="1" customFormat="1" ht="19.649999999999999" customHeight="1" x14ac:dyDescent="0.2">
      <c r="B42" s="61">
        <v>3</v>
      </c>
      <c r="C42" s="61"/>
      <c r="D42" s="61"/>
      <c r="E42" s="4" t="s">
        <v>11</v>
      </c>
      <c r="F42" s="4" t="s">
        <v>12</v>
      </c>
      <c r="G42" s="58" t="s">
        <v>13</v>
      </c>
      <c r="H42" s="58"/>
      <c r="I42" s="58"/>
      <c r="J42" s="58"/>
      <c r="K42" s="58"/>
      <c r="L42" s="58"/>
      <c r="M42" s="44" t="s">
        <v>14</v>
      </c>
      <c r="N42" s="44"/>
      <c r="O42" s="44"/>
      <c r="P42" s="41">
        <v>1906</v>
      </c>
      <c r="Q42" s="41"/>
      <c r="R42" s="5"/>
      <c r="S42" s="45">
        <f>P42*R42</f>
        <v>0</v>
      </c>
      <c r="T42" s="77"/>
      <c r="U42" s="77"/>
      <c r="V42" s="46"/>
      <c r="W42" s="9">
        <v>0.08</v>
      </c>
      <c r="X42" s="74">
        <f>S42*W42</f>
        <v>0</v>
      </c>
      <c r="Y42" s="76"/>
      <c r="Z42" s="74">
        <f>S42+X42</f>
        <v>0</v>
      </c>
      <c r="AA42" s="75"/>
      <c r="AB42" s="75"/>
      <c r="AC42" s="75"/>
      <c r="AD42" s="75"/>
      <c r="AE42" s="76"/>
    </row>
    <row r="43" spans="2:31" s="1" customFormat="1" ht="3.15" customHeight="1" x14ac:dyDescent="0.2"/>
    <row r="44" spans="2:31" s="1" customFormat="1" ht="18.149999999999999" customHeight="1" x14ac:dyDescent="0.2">
      <c r="B44" s="57" t="s">
        <v>84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</row>
    <row r="45" spans="2:31" s="1" customFormat="1" ht="5.25" customHeight="1" x14ac:dyDescent="0.2"/>
    <row r="46" spans="2:31" s="1" customFormat="1" ht="45.3" customHeight="1" x14ac:dyDescent="0.2">
      <c r="B46" s="60" t="s">
        <v>0</v>
      </c>
      <c r="C46" s="60"/>
      <c r="D46" s="60"/>
      <c r="E46" s="2" t="s">
        <v>1</v>
      </c>
      <c r="F46" s="3" t="s">
        <v>2</v>
      </c>
      <c r="G46" s="33" t="s">
        <v>3</v>
      </c>
      <c r="H46" s="33"/>
      <c r="I46" s="33"/>
      <c r="J46" s="33"/>
      <c r="K46" s="33"/>
      <c r="L46" s="33"/>
      <c r="M46" s="33" t="s">
        <v>4</v>
      </c>
      <c r="N46" s="33"/>
      <c r="O46" s="33"/>
      <c r="P46" s="33" t="s">
        <v>5</v>
      </c>
      <c r="Q46" s="33"/>
      <c r="R46" s="3" t="s">
        <v>6</v>
      </c>
      <c r="S46" s="32" t="s">
        <v>7</v>
      </c>
      <c r="T46" s="32"/>
      <c r="U46" s="32"/>
      <c r="V46" s="32"/>
      <c r="W46" s="3" t="s">
        <v>8</v>
      </c>
      <c r="X46" s="33" t="s">
        <v>9</v>
      </c>
      <c r="Y46" s="33"/>
      <c r="Z46" s="32" t="s">
        <v>10</v>
      </c>
      <c r="AA46" s="32"/>
      <c r="AB46" s="32"/>
      <c r="AC46" s="32"/>
      <c r="AD46" s="32"/>
      <c r="AE46" s="32"/>
    </row>
    <row r="47" spans="2:31" s="1" customFormat="1" ht="19.649999999999999" customHeight="1" x14ac:dyDescent="0.2">
      <c r="B47" s="61">
        <v>4</v>
      </c>
      <c r="C47" s="61"/>
      <c r="D47" s="61"/>
      <c r="E47" s="4" t="s">
        <v>11</v>
      </c>
      <c r="F47" s="4" t="s">
        <v>12</v>
      </c>
      <c r="G47" s="58" t="s">
        <v>13</v>
      </c>
      <c r="H47" s="58"/>
      <c r="I47" s="58"/>
      <c r="J47" s="58"/>
      <c r="K47" s="58"/>
      <c r="L47" s="58"/>
      <c r="M47" s="44" t="s">
        <v>14</v>
      </c>
      <c r="N47" s="44"/>
      <c r="O47" s="44"/>
      <c r="P47" s="41">
        <v>1384</v>
      </c>
      <c r="Q47" s="41"/>
      <c r="R47" s="5"/>
      <c r="S47" s="45">
        <f>P47*R47</f>
        <v>0</v>
      </c>
      <c r="T47" s="77"/>
      <c r="U47" s="77"/>
      <c r="V47" s="46"/>
      <c r="W47" s="9">
        <v>0.08</v>
      </c>
      <c r="X47" s="74">
        <f>S47*W47</f>
        <v>0</v>
      </c>
      <c r="Y47" s="76"/>
      <c r="Z47" s="74">
        <f>S47+X47</f>
        <v>0</v>
      </c>
      <c r="AA47" s="75"/>
      <c r="AB47" s="75"/>
      <c r="AC47" s="75"/>
      <c r="AD47" s="75"/>
      <c r="AE47" s="76"/>
    </row>
    <row r="48" spans="2:31" s="1" customFormat="1" ht="3.15" customHeight="1" x14ac:dyDescent="0.2"/>
    <row r="49" spans="2:31" s="1" customFormat="1" ht="18.149999999999999" customHeight="1" x14ac:dyDescent="0.2">
      <c r="B49" s="57" t="s">
        <v>85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</row>
    <row r="50" spans="2:31" s="1" customFormat="1" ht="5.25" customHeight="1" x14ac:dyDescent="0.2"/>
    <row r="51" spans="2:31" s="1" customFormat="1" ht="45.3" customHeight="1" x14ac:dyDescent="0.2">
      <c r="B51" s="60" t="s">
        <v>0</v>
      </c>
      <c r="C51" s="60"/>
      <c r="D51" s="60"/>
      <c r="E51" s="2" t="s">
        <v>1</v>
      </c>
      <c r="F51" s="3" t="s">
        <v>2</v>
      </c>
      <c r="G51" s="33" t="s">
        <v>3</v>
      </c>
      <c r="H51" s="33"/>
      <c r="I51" s="33"/>
      <c r="J51" s="33"/>
      <c r="K51" s="33"/>
      <c r="L51" s="33"/>
      <c r="M51" s="33" t="s">
        <v>4</v>
      </c>
      <c r="N51" s="33"/>
      <c r="O51" s="33"/>
      <c r="P51" s="33" t="s">
        <v>5</v>
      </c>
      <c r="Q51" s="33"/>
      <c r="R51" s="3" t="s">
        <v>6</v>
      </c>
      <c r="S51" s="32" t="s">
        <v>7</v>
      </c>
      <c r="T51" s="32"/>
      <c r="U51" s="32"/>
      <c r="V51" s="32"/>
      <c r="W51" s="3" t="s">
        <v>8</v>
      </c>
      <c r="X51" s="33" t="s">
        <v>9</v>
      </c>
      <c r="Y51" s="33"/>
      <c r="Z51" s="32" t="s">
        <v>10</v>
      </c>
      <c r="AA51" s="32"/>
      <c r="AB51" s="32"/>
      <c r="AC51" s="32"/>
      <c r="AD51" s="32"/>
      <c r="AE51" s="32"/>
    </row>
    <row r="52" spans="2:31" s="1" customFormat="1" ht="19.2" customHeight="1" x14ac:dyDescent="0.2">
      <c r="B52" s="61">
        <v>5</v>
      </c>
      <c r="C52" s="61"/>
      <c r="D52" s="61"/>
      <c r="E52" s="4" t="s">
        <v>11</v>
      </c>
      <c r="F52" s="4" t="s">
        <v>12</v>
      </c>
      <c r="G52" s="58" t="s">
        <v>13</v>
      </c>
      <c r="H52" s="58"/>
      <c r="I52" s="58"/>
      <c r="J52" s="58"/>
      <c r="K52" s="58"/>
      <c r="L52" s="58"/>
      <c r="M52" s="44" t="s">
        <v>14</v>
      </c>
      <c r="N52" s="44"/>
      <c r="O52" s="44"/>
      <c r="P52" s="41">
        <v>583</v>
      </c>
      <c r="Q52" s="41"/>
      <c r="R52" s="5"/>
      <c r="S52" s="45">
        <f>P52*R52</f>
        <v>0</v>
      </c>
      <c r="T52" s="77"/>
      <c r="U52" s="77"/>
      <c r="V52" s="46"/>
      <c r="W52" s="9">
        <v>0.08</v>
      </c>
      <c r="X52" s="74">
        <f>S52*W52</f>
        <v>0</v>
      </c>
      <c r="Y52" s="76"/>
      <c r="Z52" s="74">
        <f>S52+X52</f>
        <v>0</v>
      </c>
      <c r="AA52" s="75"/>
      <c r="AB52" s="75"/>
      <c r="AC52" s="75"/>
      <c r="AD52" s="75"/>
      <c r="AE52" s="76"/>
    </row>
    <row r="53" spans="2:31" s="1" customFormat="1" ht="9" customHeight="1" x14ac:dyDescent="0.2"/>
    <row r="54" spans="2:31" s="1" customFormat="1" ht="45.3" customHeight="1" x14ac:dyDescent="0.2">
      <c r="B54" s="60" t="s">
        <v>0</v>
      </c>
      <c r="C54" s="60"/>
      <c r="D54" s="60"/>
      <c r="E54" s="2" t="s">
        <v>1</v>
      </c>
      <c r="F54" s="3" t="s">
        <v>2</v>
      </c>
      <c r="G54" s="33" t="s">
        <v>3</v>
      </c>
      <c r="H54" s="33"/>
      <c r="I54" s="33"/>
      <c r="J54" s="33"/>
      <c r="K54" s="33"/>
      <c r="L54" s="33"/>
      <c r="M54" s="33" t="s">
        <v>4</v>
      </c>
      <c r="N54" s="33"/>
      <c r="O54" s="33"/>
      <c r="P54" s="33" t="s">
        <v>5</v>
      </c>
      <c r="Q54" s="33"/>
      <c r="R54" s="3" t="s">
        <v>6</v>
      </c>
      <c r="S54" s="32" t="s">
        <v>7</v>
      </c>
      <c r="T54" s="32"/>
      <c r="U54" s="32"/>
      <c r="V54" s="32"/>
      <c r="W54" s="3" t="s">
        <v>8</v>
      </c>
      <c r="X54" s="33" t="s">
        <v>9</v>
      </c>
      <c r="Y54" s="33"/>
      <c r="Z54" s="32" t="s">
        <v>10</v>
      </c>
      <c r="AA54" s="32"/>
      <c r="AB54" s="32"/>
      <c r="AC54" s="32"/>
      <c r="AD54" s="32"/>
      <c r="AE54" s="32"/>
    </row>
    <row r="55" spans="2:31" s="1" customFormat="1" ht="19.649999999999999" customHeight="1" x14ac:dyDescent="0.2">
      <c r="B55" s="69">
        <v>6</v>
      </c>
      <c r="C55" s="70"/>
      <c r="D55" s="71"/>
      <c r="E55" s="8" t="s">
        <v>182</v>
      </c>
      <c r="F55" s="8" t="s">
        <v>183</v>
      </c>
      <c r="G55" s="78" t="s">
        <v>184</v>
      </c>
      <c r="H55" s="79"/>
      <c r="I55" s="79"/>
      <c r="J55" s="79"/>
      <c r="K55" s="79"/>
      <c r="L55" s="80"/>
      <c r="M55" s="81" t="s">
        <v>14</v>
      </c>
      <c r="N55" s="82"/>
      <c r="O55" s="83"/>
      <c r="P55" s="45">
        <v>100</v>
      </c>
      <c r="Q55" s="46"/>
      <c r="R55" s="7"/>
      <c r="S55" s="45">
        <f t="shared" ref="S55:S71" si="0">P55*R55</f>
        <v>0</v>
      </c>
      <c r="T55" s="77"/>
      <c r="U55" s="77"/>
      <c r="V55" s="46"/>
      <c r="W55" s="9">
        <v>0.08</v>
      </c>
      <c r="X55" s="74">
        <f t="shared" ref="X55:X71" si="1">S55*W55</f>
        <v>0</v>
      </c>
      <c r="Y55" s="76"/>
      <c r="Z55" s="74">
        <f t="shared" ref="Z55:Z71" si="2">S55+X55</f>
        <v>0</v>
      </c>
      <c r="AA55" s="75"/>
      <c r="AB55" s="75"/>
      <c r="AC55" s="75"/>
      <c r="AD55" s="75"/>
      <c r="AE55" s="76"/>
    </row>
    <row r="56" spans="2:31" s="1" customFormat="1" ht="19.649999999999999" customHeight="1" x14ac:dyDescent="0.2">
      <c r="B56" s="69">
        <v>7</v>
      </c>
      <c r="C56" s="70"/>
      <c r="D56" s="71"/>
      <c r="E56" s="8" t="s">
        <v>185</v>
      </c>
      <c r="F56" s="8" t="s">
        <v>186</v>
      </c>
      <c r="G56" s="78" t="s">
        <v>187</v>
      </c>
      <c r="H56" s="79"/>
      <c r="I56" s="79"/>
      <c r="J56" s="79"/>
      <c r="K56" s="79"/>
      <c r="L56" s="80"/>
      <c r="M56" s="81" t="s">
        <v>14</v>
      </c>
      <c r="N56" s="82"/>
      <c r="O56" s="83"/>
      <c r="P56" s="45">
        <v>100</v>
      </c>
      <c r="Q56" s="46"/>
      <c r="R56" s="7"/>
      <c r="S56" s="45">
        <f t="shared" si="0"/>
        <v>0</v>
      </c>
      <c r="T56" s="77"/>
      <c r="U56" s="77"/>
      <c r="V56" s="46"/>
      <c r="W56" s="9">
        <v>0.08</v>
      </c>
      <c r="X56" s="74">
        <f t="shared" si="1"/>
        <v>0</v>
      </c>
      <c r="Y56" s="76"/>
      <c r="Z56" s="74">
        <f t="shared" si="2"/>
        <v>0</v>
      </c>
      <c r="AA56" s="75"/>
      <c r="AB56" s="75"/>
      <c r="AC56" s="75"/>
      <c r="AD56" s="75"/>
      <c r="AE56" s="76"/>
    </row>
    <row r="57" spans="2:31" s="1" customFormat="1" ht="38.85" customHeight="1" x14ac:dyDescent="0.2">
      <c r="B57" s="61">
        <v>8</v>
      </c>
      <c r="C57" s="61"/>
      <c r="D57" s="61"/>
      <c r="E57" s="4" t="s">
        <v>15</v>
      </c>
      <c r="F57" s="4" t="s">
        <v>16</v>
      </c>
      <c r="G57" s="58" t="s">
        <v>17</v>
      </c>
      <c r="H57" s="58"/>
      <c r="I57" s="58"/>
      <c r="J57" s="58"/>
      <c r="K57" s="58"/>
      <c r="L57" s="58"/>
      <c r="M57" s="44" t="s">
        <v>18</v>
      </c>
      <c r="N57" s="44"/>
      <c r="O57" s="44"/>
      <c r="P57" s="41">
        <v>21.54</v>
      </c>
      <c r="Q57" s="41"/>
      <c r="R57" s="5"/>
      <c r="S57" s="36">
        <f t="shared" si="0"/>
        <v>0</v>
      </c>
      <c r="T57" s="36"/>
      <c r="U57" s="36"/>
      <c r="V57" s="36"/>
      <c r="W57" s="9">
        <v>0.08</v>
      </c>
      <c r="X57" s="31">
        <f t="shared" si="1"/>
        <v>0</v>
      </c>
      <c r="Y57" s="31"/>
      <c r="Z57" s="31">
        <f t="shared" si="2"/>
        <v>0</v>
      </c>
      <c r="AA57" s="31"/>
      <c r="AB57" s="31"/>
      <c r="AC57" s="31"/>
      <c r="AD57" s="31"/>
      <c r="AE57" s="31"/>
    </row>
    <row r="58" spans="2:31" s="1" customFormat="1" ht="19.649999999999999" customHeight="1" x14ac:dyDescent="0.2">
      <c r="B58" s="61">
        <v>9</v>
      </c>
      <c r="C58" s="61"/>
      <c r="D58" s="61"/>
      <c r="E58" s="4" t="s">
        <v>19</v>
      </c>
      <c r="F58" s="4" t="s">
        <v>20</v>
      </c>
      <c r="G58" s="58" t="s">
        <v>21</v>
      </c>
      <c r="H58" s="58"/>
      <c r="I58" s="58"/>
      <c r="J58" s="58"/>
      <c r="K58" s="58"/>
      <c r="L58" s="58"/>
      <c r="M58" s="44" t="s">
        <v>14</v>
      </c>
      <c r="N58" s="44"/>
      <c r="O58" s="44"/>
      <c r="P58" s="41">
        <v>8</v>
      </c>
      <c r="Q58" s="41"/>
      <c r="R58" s="5"/>
      <c r="S58" s="36">
        <f t="shared" si="0"/>
        <v>0</v>
      </c>
      <c r="T58" s="36"/>
      <c r="U58" s="36"/>
      <c r="V58" s="36"/>
      <c r="W58" s="9">
        <v>0.08</v>
      </c>
      <c r="X58" s="31">
        <f t="shared" si="1"/>
        <v>0</v>
      </c>
      <c r="Y58" s="31"/>
      <c r="Z58" s="31">
        <f t="shared" si="2"/>
        <v>0</v>
      </c>
      <c r="AA58" s="31"/>
      <c r="AB58" s="31"/>
      <c r="AC58" s="31"/>
      <c r="AD58" s="31"/>
      <c r="AE58" s="31"/>
    </row>
    <row r="59" spans="2:31" s="1" customFormat="1" ht="19.649999999999999" customHeight="1" x14ac:dyDescent="0.2">
      <c r="B59" s="61">
        <v>10</v>
      </c>
      <c r="C59" s="61"/>
      <c r="D59" s="61"/>
      <c r="E59" s="4" t="s">
        <v>22</v>
      </c>
      <c r="F59" s="4" t="s">
        <v>23</v>
      </c>
      <c r="G59" s="58" t="s">
        <v>24</v>
      </c>
      <c r="H59" s="58"/>
      <c r="I59" s="58"/>
      <c r="J59" s="58"/>
      <c r="K59" s="58"/>
      <c r="L59" s="58"/>
      <c r="M59" s="44" t="s">
        <v>25</v>
      </c>
      <c r="N59" s="44"/>
      <c r="O59" s="44"/>
      <c r="P59" s="41">
        <v>57.66</v>
      </c>
      <c r="Q59" s="41"/>
      <c r="R59" s="5"/>
      <c r="S59" s="36">
        <f t="shared" si="0"/>
        <v>0</v>
      </c>
      <c r="T59" s="36"/>
      <c r="U59" s="36"/>
      <c r="V59" s="36"/>
      <c r="W59" s="9">
        <v>0.08</v>
      </c>
      <c r="X59" s="31">
        <f t="shared" si="1"/>
        <v>0</v>
      </c>
      <c r="Y59" s="31"/>
      <c r="Z59" s="31">
        <f t="shared" si="2"/>
        <v>0</v>
      </c>
      <c r="AA59" s="31"/>
      <c r="AB59" s="31"/>
      <c r="AC59" s="31"/>
      <c r="AD59" s="31"/>
      <c r="AE59" s="31"/>
    </row>
    <row r="60" spans="2:31" s="1" customFormat="1" ht="19.649999999999999" customHeight="1" x14ac:dyDescent="0.2">
      <c r="B60" s="61">
        <v>11</v>
      </c>
      <c r="C60" s="61"/>
      <c r="D60" s="61"/>
      <c r="E60" s="4" t="s">
        <v>26</v>
      </c>
      <c r="F60" s="4" t="s">
        <v>27</v>
      </c>
      <c r="G60" s="58" t="s">
        <v>28</v>
      </c>
      <c r="H60" s="58"/>
      <c r="I60" s="58"/>
      <c r="J60" s="58"/>
      <c r="K60" s="58"/>
      <c r="L60" s="58"/>
      <c r="M60" s="44" t="s">
        <v>25</v>
      </c>
      <c r="N60" s="44"/>
      <c r="O60" s="44"/>
      <c r="P60" s="41">
        <v>13.77</v>
      </c>
      <c r="Q60" s="41"/>
      <c r="R60" s="5"/>
      <c r="S60" s="36">
        <f t="shared" si="0"/>
        <v>0</v>
      </c>
      <c r="T60" s="36"/>
      <c r="U60" s="36"/>
      <c r="V60" s="36"/>
      <c r="W60" s="9">
        <v>0.08</v>
      </c>
      <c r="X60" s="31">
        <f t="shared" si="1"/>
        <v>0</v>
      </c>
      <c r="Y60" s="31"/>
      <c r="Z60" s="31">
        <f t="shared" si="2"/>
        <v>0</v>
      </c>
      <c r="AA60" s="31"/>
      <c r="AB60" s="31"/>
      <c r="AC60" s="31"/>
      <c r="AD60" s="31"/>
      <c r="AE60" s="31"/>
    </row>
    <row r="61" spans="2:31" s="1" customFormat="1" ht="28.8" customHeight="1" x14ac:dyDescent="0.2">
      <c r="B61" s="61">
        <v>12</v>
      </c>
      <c r="C61" s="61"/>
      <c r="D61" s="61"/>
      <c r="E61" s="4" t="s">
        <v>29</v>
      </c>
      <c r="F61" s="4" t="s">
        <v>30</v>
      </c>
      <c r="G61" s="58" t="s">
        <v>31</v>
      </c>
      <c r="H61" s="58"/>
      <c r="I61" s="58"/>
      <c r="J61" s="58"/>
      <c r="K61" s="58"/>
      <c r="L61" s="58"/>
      <c r="M61" s="44" t="s">
        <v>25</v>
      </c>
      <c r="N61" s="44"/>
      <c r="O61" s="44"/>
      <c r="P61" s="41">
        <v>0.45</v>
      </c>
      <c r="Q61" s="41"/>
      <c r="R61" s="5"/>
      <c r="S61" s="36">
        <f t="shared" si="0"/>
        <v>0</v>
      </c>
      <c r="T61" s="36"/>
      <c r="U61" s="36"/>
      <c r="V61" s="36"/>
      <c r="W61" s="9">
        <v>0.08</v>
      </c>
      <c r="X61" s="31">
        <f t="shared" si="1"/>
        <v>0</v>
      </c>
      <c r="Y61" s="31"/>
      <c r="Z61" s="31">
        <f t="shared" si="2"/>
        <v>0</v>
      </c>
      <c r="AA61" s="31"/>
      <c r="AB61" s="31"/>
      <c r="AC61" s="31"/>
      <c r="AD61" s="31"/>
      <c r="AE61" s="31"/>
    </row>
    <row r="62" spans="2:31" s="1" customFormat="1" ht="19.649999999999999" customHeight="1" x14ac:dyDescent="0.2">
      <c r="B62" s="61">
        <v>13</v>
      </c>
      <c r="C62" s="61"/>
      <c r="D62" s="61"/>
      <c r="E62" s="4" t="s">
        <v>36</v>
      </c>
      <c r="F62" s="4" t="s">
        <v>37</v>
      </c>
      <c r="G62" s="58" t="s">
        <v>38</v>
      </c>
      <c r="H62" s="58"/>
      <c r="I62" s="58"/>
      <c r="J62" s="58"/>
      <c r="K62" s="58"/>
      <c r="L62" s="58"/>
      <c r="M62" s="44" t="s">
        <v>25</v>
      </c>
      <c r="N62" s="44"/>
      <c r="O62" s="44"/>
      <c r="P62" s="41">
        <v>71.88</v>
      </c>
      <c r="Q62" s="41"/>
      <c r="R62" s="5"/>
      <c r="S62" s="36">
        <f t="shared" si="0"/>
        <v>0</v>
      </c>
      <c r="T62" s="36"/>
      <c r="U62" s="36"/>
      <c r="V62" s="36"/>
      <c r="W62" s="9">
        <v>0.08</v>
      </c>
      <c r="X62" s="31">
        <f t="shared" si="1"/>
        <v>0</v>
      </c>
      <c r="Y62" s="31"/>
      <c r="Z62" s="31">
        <f t="shared" si="2"/>
        <v>0</v>
      </c>
      <c r="AA62" s="31"/>
      <c r="AB62" s="31"/>
      <c r="AC62" s="31"/>
      <c r="AD62" s="31"/>
      <c r="AE62" s="31"/>
    </row>
    <row r="63" spans="2:31" s="1" customFormat="1" ht="28.8" customHeight="1" x14ac:dyDescent="0.2">
      <c r="B63" s="61">
        <v>14</v>
      </c>
      <c r="C63" s="61"/>
      <c r="D63" s="61"/>
      <c r="E63" s="4" t="s">
        <v>39</v>
      </c>
      <c r="F63" s="4" t="s">
        <v>40</v>
      </c>
      <c r="G63" s="58" t="s">
        <v>41</v>
      </c>
      <c r="H63" s="58"/>
      <c r="I63" s="58"/>
      <c r="J63" s="58"/>
      <c r="K63" s="58"/>
      <c r="L63" s="58"/>
      <c r="M63" s="44" t="s">
        <v>18</v>
      </c>
      <c r="N63" s="44"/>
      <c r="O63" s="44"/>
      <c r="P63" s="36">
        <v>28.85</v>
      </c>
      <c r="Q63" s="36"/>
      <c r="R63" s="5"/>
      <c r="S63" s="36">
        <f t="shared" si="0"/>
        <v>0</v>
      </c>
      <c r="T63" s="36"/>
      <c r="U63" s="36"/>
      <c r="V63" s="36"/>
      <c r="W63" s="9">
        <v>0.08</v>
      </c>
      <c r="X63" s="31">
        <f t="shared" si="1"/>
        <v>0</v>
      </c>
      <c r="Y63" s="31"/>
      <c r="Z63" s="31">
        <f t="shared" si="2"/>
        <v>0</v>
      </c>
      <c r="AA63" s="31"/>
      <c r="AB63" s="31"/>
      <c r="AC63" s="31"/>
      <c r="AD63" s="31"/>
      <c r="AE63" s="31"/>
    </row>
    <row r="64" spans="2:31" s="1" customFormat="1" ht="28.8" customHeight="1" x14ac:dyDescent="0.2">
      <c r="B64" s="61">
        <v>15</v>
      </c>
      <c r="C64" s="61"/>
      <c r="D64" s="61"/>
      <c r="E64" s="4" t="s">
        <v>42</v>
      </c>
      <c r="F64" s="4" t="s">
        <v>43</v>
      </c>
      <c r="G64" s="58" t="s">
        <v>44</v>
      </c>
      <c r="H64" s="58"/>
      <c r="I64" s="58"/>
      <c r="J64" s="58"/>
      <c r="K64" s="58"/>
      <c r="L64" s="58"/>
      <c r="M64" s="44" t="s">
        <v>18</v>
      </c>
      <c r="N64" s="44"/>
      <c r="O64" s="44"/>
      <c r="P64" s="36">
        <v>2.74</v>
      </c>
      <c r="Q64" s="36"/>
      <c r="R64" s="5"/>
      <c r="S64" s="36">
        <f t="shared" si="0"/>
        <v>0</v>
      </c>
      <c r="T64" s="36"/>
      <c r="U64" s="36"/>
      <c r="V64" s="36"/>
      <c r="W64" s="9">
        <v>0.08</v>
      </c>
      <c r="X64" s="31">
        <f t="shared" si="1"/>
        <v>0</v>
      </c>
      <c r="Y64" s="31"/>
      <c r="Z64" s="31">
        <f t="shared" si="2"/>
        <v>0</v>
      </c>
      <c r="AA64" s="31"/>
      <c r="AB64" s="31"/>
      <c r="AC64" s="31"/>
      <c r="AD64" s="31"/>
      <c r="AE64" s="31"/>
    </row>
    <row r="65" spans="2:33" s="1" customFormat="1" ht="28.8" customHeight="1" x14ac:dyDescent="0.2">
      <c r="B65" s="61">
        <v>16</v>
      </c>
      <c r="C65" s="61"/>
      <c r="D65" s="61"/>
      <c r="E65" s="10" t="s">
        <v>188</v>
      </c>
      <c r="F65" s="10" t="s">
        <v>189</v>
      </c>
      <c r="G65" s="72" t="s">
        <v>190</v>
      </c>
      <c r="H65" s="72"/>
      <c r="I65" s="72"/>
      <c r="J65" s="72"/>
      <c r="K65" s="72"/>
      <c r="L65" s="72"/>
      <c r="M65" s="44" t="s">
        <v>18</v>
      </c>
      <c r="N65" s="44"/>
      <c r="O65" s="44"/>
      <c r="P65" s="73">
        <v>17.579999999999998</v>
      </c>
      <c r="Q65" s="73"/>
      <c r="R65" s="7"/>
      <c r="S65" s="36">
        <f t="shared" si="0"/>
        <v>0</v>
      </c>
      <c r="T65" s="36"/>
      <c r="U65" s="36"/>
      <c r="V65" s="36"/>
      <c r="W65" s="9">
        <v>0.08</v>
      </c>
      <c r="X65" s="31">
        <f t="shared" si="1"/>
        <v>0</v>
      </c>
      <c r="Y65" s="31"/>
      <c r="Z65" s="31">
        <f t="shared" si="2"/>
        <v>0</v>
      </c>
      <c r="AA65" s="31"/>
      <c r="AB65" s="31"/>
      <c r="AC65" s="31"/>
      <c r="AD65" s="31"/>
      <c r="AE65" s="31"/>
    </row>
    <row r="66" spans="2:33" s="1" customFormat="1" ht="19.649999999999999" customHeight="1" x14ac:dyDescent="0.2">
      <c r="B66" s="61">
        <v>17</v>
      </c>
      <c r="C66" s="61"/>
      <c r="D66" s="61"/>
      <c r="E66" s="4" t="s">
        <v>45</v>
      </c>
      <c r="F66" s="4" t="s">
        <v>46</v>
      </c>
      <c r="G66" s="58" t="s">
        <v>47</v>
      </c>
      <c r="H66" s="58"/>
      <c r="I66" s="58"/>
      <c r="J66" s="58"/>
      <c r="K66" s="58"/>
      <c r="L66" s="58"/>
      <c r="M66" s="44" t="s">
        <v>18</v>
      </c>
      <c r="N66" s="44"/>
      <c r="O66" s="44"/>
      <c r="P66" s="41">
        <v>14.1</v>
      </c>
      <c r="Q66" s="41"/>
      <c r="R66" s="5"/>
      <c r="S66" s="36">
        <f t="shared" si="0"/>
        <v>0</v>
      </c>
      <c r="T66" s="36"/>
      <c r="U66" s="36"/>
      <c r="V66" s="36"/>
      <c r="W66" s="9">
        <v>0.08</v>
      </c>
      <c r="X66" s="31">
        <f t="shared" si="1"/>
        <v>0</v>
      </c>
      <c r="Y66" s="31"/>
      <c r="Z66" s="31">
        <f t="shared" si="2"/>
        <v>0</v>
      </c>
      <c r="AA66" s="31"/>
      <c r="AB66" s="31"/>
      <c r="AC66" s="31"/>
      <c r="AD66" s="31"/>
      <c r="AE66" s="31"/>
    </row>
    <row r="67" spans="2:33" s="1" customFormat="1" ht="19.649999999999999" customHeight="1" x14ac:dyDescent="0.2">
      <c r="B67" s="61">
        <v>18</v>
      </c>
      <c r="C67" s="61"/>
      <c r="D67" s="61"/>
      <c r="E67" s="4" t="s">
        <v>48</v>
      </c>
      <c r="F67" s="4" t="s">
        <v>49</v>
      </c>
      <c r="G67" s="58" t="s">
        <v>50</v>
      </c>
      <c r="H67" s="58"/>
      <c r="I67" s="58"/>
      <c r="J67" s="58"/>
      <c r="K67" s="58"/>
      <c r="L67" s="58"/>
      <c r="M67" s="44" t="s">
        <v>18</v>
      </c>
      <c r="N67" s="44"/>
      <c r="O67" s="44"/>
      <c r="P67" s="41">
        <v>9.0299999999999994</v>
      </c>
      <c r="Q67" s="41"/>
      <c r="R67" s="5"/>
      <c r="S67" s="36">
        <f t="shared" si="0"/>
        <v>0</v>
      </c>
      <c r="T67" s="36"/>
      <c r="U67" s="36"/>
      <c r="V67" s="36"/>
      <c r="W67" s="9">
        <v>0.08</v>
      </c>
      <c r="X67" s="31">
        <f t="shared" si="1"/>
        <v>0</v>
      </c>
      <c r="Y67" s="31"/>
      <c r="Z67" s="31">
        <f t="shared" si="2"/>
        <v>0</v>
      </c>
      <c r="AA67" s="31"/>
      <c r="AB67" s="31"/>
      <c r="AC67" s="31"/>
      <c r="AD67" s="31"/>
      <c r="AE67" s="31"/>
    </row>
    <row r="68" spans="2:33" s="1" customFormat="1" ht="19.649999999999999" customHeight="1" x14ac:dyDescent="0.2">
      <c r="B68" s="61">
        <v>19</v>
      </c>
      <c r="C68" s="61"/>
      <c r="D68" s="61"/>
      <c r="E68" s="4" t="s">
        <v>51</v>
      </c>
      <c r="F68" s="4" t="s">
        <v>52</v>
      </c>
      <c r="G68" s="58" t="s">
        <v>53</v>
      </c>
      <c r="H68" s="58"/>
      <c r="I68" s="58"/>
      <c r="J68" s="58"/>
      <c r="K68" s="58"/>
      <c r="L68" s="58"/>
      <c r="M68" s="44" t="s">
        <v>54</v>
      </c>
      <c r="N68" s="44"/>
      <c r="O68" s="44"/>
      <c r="P68" s="41">
        <v>98</v>
      </c>
      <c r="Q68" s="41"/>
      <c r="R68" s="5"/>
      <c r="S68" s="36">
        <f t="shared" si="0"/>
        <v>0</v>
      </c>
      <c r="T68" s="36"/>
      <c r="U68" s="36"/>
      <c r="V68" s="36"/>
      <c r="W68" s="9">
        <v>0.08</v>
      </c>
      <c r="X68" s="31">
        <f t="shared" si="1"/>
        <v>0</v>
      </c>
      <c r="Y68" s="31"/>
      <c r="Z68" s="31">
        <f t="shared" si="2"/>
        <v>0</v>
      </c>
      <c r="AA68" s="31"/>
      <c r="AB68" s="31"/>
      <c r="AC68" s="31"/>
      <c r="AD68" s="31"/>
      <c r="AE68" s="31"/>
    </row>
    <row r="69" spans="2:33" s="1" customFormat="1" ht="19.649999999999999" customHeight="1" x14ac:dyDescent="0.2">
      <c r="B69" s="61">
        <v>20</v>
      </c>
      <c r="C69" s="61"/>
      <c r="D69" s="61"/>
      <c r="E69" s="4" t="s">
        <v>55</v>
      </c>
      <c r="F69" s="4" t="s">
        <v>56</v>
      </c>
      <c r="G69" s="58" t="s">
        <v>57</v>
      </c>
      <c r="H69" s="58"/>
      <c r="I69" s="58"/>
      <c r="J69" s="58"/>
      <c r="K69" s="58"/>
      <c r="L69" s="58"/>
      <c r="M69" s="44" t="s">
        <v>54</v>
      </c>
      <c r="N69" s="44"/>
      <c r="O69" s="44"/>
      <c r="P69" s="41">
        <v>7</v>
      </c>
      <c r="Q69" s="41"/>
      <c r="R69" s="5"/>
      <c r="S69" s="36">
        <f t="shared" si="0"/>
        <v>0</v>
      </c>
      <c r="T69" s="36"/>
      <c r="U69" s="36"/>
      <c r="V69" s="36"/>
      <c r="W69" s="9">
        <v>0.08</v>
      </c>
      <c r="X69" s="31">
        <f t="shared" si="1"/>
        <v>0</v>
      </c>
      <c r="Y69" s="31"/>
      <c r="Z69" s="31">
        <f t="shared" si="2"/>
        <v>0</v>
      </c>
      <c r="AA69" s="31"/>
      <c r="AB69" s="31"/>
      <c r="AC69" s="31"/>
      <c r="AD69" s="31"/>
      <c r="AE69" s="31"/>
    </row>
    <row r="70" spans="2:33" s="1" customFormat="1" ht="19.649999999999999" customHeight="1" x14ac:dyDescent="0.2">
      <c r="B70" s="61">
        <v>21</v>
      </c>
      <c r="C70" s="61"/>
      <c r="D70" s="61"/>
      <c r="E70" s="4" t="s">
        <v>58</v>
      </c>
      <c r="F70" s="4" t="s">
        <v>59</v>
      </c>
      <c r="G70" s="58" t="s">
        <v>60</v>
      </c>
      <c r="H70" s="58"/>
      <c r="I70" s="58"/>
      <c r="J70" s="58"/>
      <c r="K70" s="58"/>
      <c r="L70" s="58"/>
      <c r="M70" s="44" t="s">
        <v>61</v>
      </c>
      <c r="N70" s="44"/>
      <c r="O70" s="44"/>
      <c r="P70" s="41">
        <v>13.46</v>
      </c>
      <c r="Q70" s="41"/>
      <c r="R70" s="5"/>
      <c r="S70" s="36">
        <f t="shared" si="0"/>
        <v>0</v>
      </c>
      <c r="T70" s="36"/>
      <c r="U70" s="36"/>
      <c r="V70" s="36"/>
      <c r="W70" s="9">
        <v>0.23</v>
      </c>
      <c r="X70" s="31">
        <f t="shared" si="1"/>
        <v>0</v>
      </c>
      <c r="Y70" s="31"/>
      <c r="Z70" s="31">
        <f t="shared" si="2"/>
        <v>0</v>
      </c>
      <c r="AA70" s="31"/>
      <c r="AB70" s="31"/>
      <c r="AC70" s="31"/>
      <c r="AD70" s="31"/>
      <c r="AE70" s="31"/>
    </row>
    <row r="71" spans="2:33" s="1" customFormat="1" ht="28.8" customHeight="1" x14ac:dyDescent="0.2">
      <c r="B71" s="61">
        <v>22</v>
      </c>
      <c r="C71" s="61"/>
      <c r="D71" s="61"/>
      <c r="E71" s="4" t="s">
        <v>62</v>
      </c>
      <c r="F71" s="4" t="s">
        <v>63</v>
      </c>
      <c r="G71" s="58" t="s">
        <v>64</v>
      </c>
      <c r="H71" s="58"/>
      <c r="I71" s="58"/>
      <c r="J71" s="58"/>
      <c r="K71" s="58"/>
      <c r="L71" s="58"/>
      <c r="M71" s="44" t="s">
        <v>54</v>
      </c>
      <c r="N71" s="44"/>
      <c r="O71" s="44"/>
      <c r="P71" s="41">
        <v>98</v>
      </c>
      <c r="Q71" s="41"/>
      <c r="R71" s="5"/>
      <c r="S71" s="36">
        <f t="shared" si="0"/>
        <v>0</v>
      </c>
      <c r="T71" s="36"/>
      <c r="U71" s="36"/>
      <c r="V71" s="36"/>
      <c r="W71" s="9">
        <v>0.08</v>
      </c>
      <c r="X71" s="31">
        <f t="shared" si="1"/>
        <v>0</v>
      </c>
      <c r="Y71" s="31"/>
      <c r="Z71" s="31">
        <f t="shared" si="2"/>
        <v>0</v>
      </c>
      <c r="AA71" s="31"/>
      <c r="AB71" s="31"/>
      <c r="AC71" s="31"/>
      <c r="AD71" s="31"/>
      <c r="AE71" s="31"/>
    </row>
    <row r="72" spans="2:33" s="1" customFormat="1" ht="55.95" customHeight="1" x14ac:dyDescent="0.2"/>
    <row r="73" spans="2:33" s="1" customFormat="1" ht="21.3" customHeight="1" x14ac:dyDescent="0.2">
      <c r="B73" s="65" t="s">
        <v>65</v>
      </c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39">
        <f>SUM(S32,S37,S42,S47,S52,S55:V71)</f>
        <v>0</v>
      </c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</row>
    <row r="74" spans="2:33" s="1" customFormat="1" ht="21.3" customHeight="1" x14ac:dyDescent="0.2">
      <c r="B74" s="65" t="s">
        <v>66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39">
        <f>SUM(Z32,Z37,Z42,Z47,Z52,Z55:AE71)</f>
        <v>0</v>
      </c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</row>
    <row r="75" spans="2:33" s="1" customFormat="1" ht="11.1" customHeight="1" x14ac:dyDescent="0.2"/>
    <row r="76" spans="2:33" s="1" customFormat="1" ht="61.35" customHeight="1" x14ac:dyDescent="0.2">
      <c r="B76" s="53" t="s">
        <v>86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</row>
    <row r="77" spans="2:33" s="1" customFormat="1" ht="2.7" customHeight="1" x14ac:dyDescent="0.2"/>
    <row r="78" spans="2:33" s="1" customFormat="1" ht="89.1" customHeight="1" x14ac:dyDescent="0.2">
      <c r="B78" s="53" t="s">
        <v>87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</row>
    <row r="79" spans="2:33" s="1" customFormat="1" ht="5.25" customHeight="1" x14ac:dyDescent="0.2"/>
    <row r="80" spans="2:33" s="1" customFormat="1" ht="89.1" customHeight="1" x14ac:dyDescent="0.2">
      <c r="B80" s="53" t="s">
        <v>88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</row>
    <row r="81" spans="2:33" s="1" customFormat="1" ht="5.25" customHeight="1" x14ac:dyDescent="0.2"/>
    <row r="82" spans="2:33" s="1" customFormat="1" ht="37.799999999999997" customHeight="1" x14ac:dyDescent="0.2">
      <c r="C82" s="54" t="s">
        <v>67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42" t="s">
        <v>68</v>
      </c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2:33" s="1" customFormat="1" ht="28.8" customHeight="1" x14ac:dyDescent="0.2"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</row>
    <row r="84" spans="2:33" s="1" customFormat="1" ht="28.8" customHeight="1" x14ac:dyDescent="0.2"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</row>
    <row r="85" spans="2:33" s="1" customFormat="1" ht="28.8" customHeight="1" x14ac:dyDescent="0.2"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</row>
    <row r="86" spans="2:33" s="1" customFormat="1" ht="28.8" customHeight="1" x14ac:dyDescent="0.2"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</row>
    <row r="87" spans="2:33" s="1" customFormat="1" ht="2.7" customHeight="1" x14ac:dyDescent="0.2"/>
    <row r="88" spans="2:33" s="1" customFormat="1" ht="158.4" customHeight="1" x14ac:dyDescent="0.2">
      <c r="B88" s="53" t="s">
        <v>89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</row>
    <row r="89" spans="2:33" s="1" customFormat="1" ht="2.7" customHeight="1" x14ac:dyDescent="0.2"/>
    <row r="90" spans="2:33" s="1" customFormat="1" ht="33.6" customHeight="1" x14ac:dyDescent="0.2">
      <c r="B90" s="56" t="s">
        <v>90</v>
      </c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</row>
    <row r="91" spans="2:33" s="1" customFormat="1" ht="2.7" customHeight="1" x14ac:dyDescent="0.2"/>
    <row r="92" spans="2:33" s="1" customFormat="1" ht="37.799999999999997" customHeight="1" x14ac:dyDescent="0.2">
      <c r="C92" s="54" t="s">
        <v>69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43" t="s">
        <v>70</v>
      </c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2:33" s="1" customFormat="1" ht="28.8" customHeight="1" x14ac:dyDescent="0.2"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</row>
    <row r="94" spans="2:33" s="1" customFormat="1" ht="28.8" customHeight="1" x14ac:dyDescent="0.2"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</row>
    <row r="95" spans="2:33" s="1" customFormat="1" ht="28.8" customHeight="1" x14ac:dyDescent="0.2"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</row>
    <row r="96" spans="2:33" s="1" customFormat="1" ht="28.8" customHeight="1" x14ac:dyDescent="0.2"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</row>
    <row r="97" spans="2:33" s="1" customFormat="1" ht="2.7" customHeight="1" x14ac:dyDescent="0.2"/>
    <row r="98" spans="2:33" s="1" customFormat="1" ht="130.65" customHeight="1" x14ac:dyDescent="0.2">
      <c r="B98" s="53" t="s">
        <v>91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</row>
    <row r="99" spans="2:33" s="1" customFormat="1" ht="2.7" customHeight="1" x14ac:dyDescent="0.2"/>
    <row r="100" spans="2:33" s="1" customFormat="1" ht="47.4" customHeight="1" x14ac:dyDescent="0.2">
      <c r="B100" s="53" t="s">
        <v>92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</row>
    <row r="101" spans="2:33" s="1" customFormat="1" ht="2.7" customHeight="1" x14ac:dyDescent="0.2"/>
    <row r="102" spans="2:33" s="1" customFormat="1" ht="47.4" customHeight="1" x14ac:dyDescent="0.2">
      <c r="B102" s="53" t="s">
        <v>93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</row>
    <row r="103" spans="2:33" s="1" customFormat="1" ht="2.7" customHeight="1" x14ac:dyDescent="0.2"/>
    <row r="104" spans="2:33" s="1" customFormat="1" ht="33.6" customHeight="1" x14ac:dyDescent="0.2">
      <c r="B104" s="53" t="s">
        <v>94</v>
      </c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</row>
    <row r="105" spans="2:33" s="1" customFormat="1" ht="2.7" customHeight="1" x14ac:dyDescent="0.2"/>
    <row r="106" spans="2:33" s="1" customFormat="1" ht="116.7" customHeight="1" x14ac:dyDescent="0.2">
      <c r="B106" s="53" t="s">
        <v>95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</row>
    <row r="107" spans="2:33" s="1" customFormat="1" ht="2.7" customHeight="1" x14ac:dyDescent="0.2"/>
    <row r="108" spans="2:33" s="1" customFormat="1" ht="75.150000000000006" customHeight="1" x14ac:dyDescent="0.2">
      <c r="B108" s="53" t="s">
        <v>96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</row>
    <row r="109" spans="2:33" s="1" customFormat="1" ht="86.85" customHeight="1" x14ac:dyDescent="0.2"/>
    <row r="110" spans="2:33" s="1" customFormat="1" ht="17.55" customHeight="1" x14ac:dyDescent="0.2">
      <c r="U110" s="37" t="s">
        <v>97</v>
      </c>
      <c r="V110" s="37"/>
      <c r="W110" s="37"/>
      <c r="X110" s="37"/>
      <c r="Y110" s="37"/>
      <c r="Z110" s="37"/>
    </row>
    <row r="111" spans="2:33" s="1" customFormat="1" ht="145.05000000000001" customHeight="1" x14ac:dyDescent="0.2"/>
    <row r="112" spans="2:33" s="1" customFormat="1" ht="81.599999999999994" customHeight="1" x14ac:dyDescent="0.2">
      <c r="B112" s="63" t="s">
        <v>98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</row>
    <row r="113" s="1" customFormat="1" ht="28.8" customHeight="1" x14ac:dyDescent="0.2"/>
  </sheetData>
  <mergeCells count="251">
    <mergeCell ref="B65:D65"/>
    <mergeCell ref="G65:L65"/>
    <mergeCell ref="M65:O65"/>
    <mergeCell ref="P65:Q65"/>
    <mergeCell ref="S65:V65"/>
    <mergeCell ref="X65:Y65"/>
    <mergeCell ref="Z65:AE65"/>
    <mergeCell ref="B55:D55"/>
    <mergeCell ref="G55:L55"/>
    <mergeCell ref="M55:O55"/>
    <mergeCell ref="P55:Q55"/>
    <mergeCell ref="S55:V55"/>
    <mergeCell ref="X55:Y55"/>
    <mergeCell ref="Z55:AE55"/>
    <mergeCell ref="B56:D56"/>
    <mergeCell ref="G56:L56"/>
    <mergeCell ref="M56:O56"/>
    <mergeCell ref="P56:Q56"/>
    <mergeCell ref="S56:V56"/>
    <mergeCell ref="X56:Y56"/>
    <mergeCell ref="Z56:AE56"/>
    <mergeCell ref="Z57:AE57"/>
    <mergeCell ref="B58:D58"/>
    <mergeCell ref="G58:L58"/>
    <mergeCell ref="K14:S14"/>
    <mergeCell ref="D16:G16"/>
    <mergeCell ref="D18:K18"/>
    <mergeCell ref="D20:K20"/>
    <mergeCell ref="D22:K22"/>
    <mergeCell ref="B24:AC24"/>
    <mergeCell ref="V2:AI2"/>
    <mergeCell ref="B4:H4"/>
    <mergeCell ref="B6:H6"/>
    <mergeCell ref="B8:H8"/>
    <mergeCell ref="B10:I11"/>
    <mergeCell ref="Q11:AH12"/>
    <mergeCell ref="B26:AD26"/>
    <mergeCell ref="B29:AA29"/>
    <mergeCell ref="B31:D31"/>
    <mergeCell ref="G31:L31"/>
    <mergeCell ref="M31:O31"/>
    <mergeCell ref="P31:Q31"/>
    <mergeCell ref="S31:V31"/>
    <mergeCell ref="X31:Y31"/>
    <mergeCell ref="Z31:AE31"/>
    <mergeCell ref="Z32:AE32"/>
    <mergeCell ref="B34:AA34"/>
    <mergeCell ref="B36:D36"/>
    <mergeCell ref="G36:L36"/>
    <mergeCell ref="M36:O36"/>
    <mergeCell ref="P36:Q36"/>
    <mergeCell ref="S36:V36"/>
    <mergeCell ref="X36:Y36"/>
    <mergeCell ref="Z36:AE36"/>
    <mergeCell ref="B32:D32"/>
    <mergeCell ref="G32:L32"/>
    <mergeCell ref="M32:O32"/>
    <mergeCell ref="P32:Q32"/>
    <mergeCell ref="S32:V32"/>
    <mergeCell ref="X32:Y32"/>
    <mergeCell ref="Z37:AE37"/>
    <mergeCell ref="B39:AA39"/>
    <mergeCell ref="B41:D41"/>
    <mergeCell ref="G41:L41"/>
    <mergeCell ref="M41:O41"/>
    <mergeCell ref="P41:Q41"/>
    <mergeCell ref="S41:V41"/>
    <mergeCell ref="X41:Y41"/>
    <mergeCell ref="Z41:AE41"/>
    <mergeCell ref="B37:D37"/>
    <mergeCell ref="G37:L37"/>
    <mergeCell ref="M37:O37"/>
    <mergeCell ref="P37:Q37"/>
    <mergeCell ref="S37:V37"/>
    <mergeCell ref="X37:Y37"/>
    <mergeCell ref="Z42:AE42"/>
    <mergeCell ref="B44:AA44"/>
    <mergeCell ref="B46:D46"/>
    <mergeCell ref="G46:L46"/>
    <mergeCell ref="M46:O46"/>
    <mergeCell ref="P46:Q46"/>
    <mergeCell ref="S46:V46"/>
    <mergeCell ref="X46:Y46"/>
    <mergeCell ref="Z46:AE46"/>
    <mergeCell ref="B42:D42"/>
    <mergeCell ref="G42:L42"/>
    <mergeCell ref="M42:O42"/>
    <mergeCell ref="P42:Q42"/>
    <mergeCell ref="S42:V42"/>
    <mergeCell ref="X42:Y42"/>
    <mergeCell ref="Z47:AE47"/>
    <mergeCell ref="B49:AA49"/>
    <mergeCell ref="B51:D51"/>
    <mergeCell ref="G51:L51"/>
    <mergeCell ref="M51:O51"/>
    <mergeCell ref="P51:Q51"/>
    <mergeCell ref="S51:V51"/>
    <mergeCell ref="X51:Y51"/>
    <mergeCell ref="Z51:AE51"/>
    <mergeCell ref="B47:D47"/>
    <mergeCell ref="G47:L47"/>
    <mergeCell ref="M47:O47"/>
    <mergeCell ref="P47:Q47"/>
    <mergeCell ref="S47:V47"/>
    <mergeCell ref="X47:Y47"/>
    <mergeCell ref="Z52:AE52"/>
    <mergeCell ref="B54:D54"/>
    <mergeCell ref="G54:L54"/>
    <mergeCell ref="M54:O54"/>
    <mergeCell ref="P54:Q54"/>
    <mergeCell ref="S54:V54"/>
    <mergeCell ref="X54:Y54"/>
    <mergeCell ref="Z54:AE54"/>
    <mergeCell ref="B52:D52"/>
    <mergeCell ref="G52:L52"/>
    <mergeCell ref="M52:O52"/>
    <mergeCell ref="P52:Q52"/>
    <mergeCell ref="S52:V52"/>
    <mergeCell ref="X52:Y52"/>
    <mergeCell ref="M58:O58"/>
    <mergeCell ref="P58:Q58"/>
    <mergeCell ref="S58:V58"/>
    <mergeCell ref="X58:Y58"/>
    <mergeCell ref="Z58:AE58"/>
    <mergeCell ref="B57:D57"/>
    <mergeCell ref="G57:L57"/>
    <mergeCell ref="M57:O57"/>
    <mergeCell ref="P57:Q57"/>
    <mergeCell ref="S57:V57"/>
    <mergeCell ref="X57:Y57"/>
    <mergeCell ref="Z59:AE59"/>
    <mergeCell ref="B60:D60"/>
    <mergeCell ref="G60:L60"/>
    <mergeCell ref="M60:O60"/>
    <mergeCell ref="P60:Q60"/>
    <mergeCell ref="S60:V60"/>
    <mergeCell ref="X60:Y60"/>
    <mergeCell ref="Z60:AE60"/>
    <mergeCell ref="B59:D59"/>
    <mergeCell ref="G59:L59"/>
    <mergeCell ref="M59:O59"/>
    <mergeCell ref="P59:Q59"/>
    <mergeCell ref="S59:V59"/>
    <mergeCell ref="X59:Y59"/>
    <mergeCell ref="Z61:AE61"/>
    <mergeCell ref="B62:D62"/>
    <mergeCell ref="G62:L62"/>
    <mergeCell ref="M62:O62"/>
    <mergeCell ref="P62:Q62"/>
    <mergeCell ref="S62:V62"/>
    <mergeCell ref="X62:Y62"/>
    <mergeCell ref="Z62:AE62"/>
    <mergeCell ref="B61:D61"/>
    <mergeCell ref="G61:L61"/>
    <mergeCell ref="M61:O61"/>
    <mergeCell ref="P61:Q61"/>
    <mergeCell ref="S61:V61"/>
    <mergeCell ref="X61:Y61"/>
    <mergeCell ref="Z63:AE63"/>
    <mergeCell ref="B64:D64"/>
    <mergeCell ref="G64:L64"/>
    <mergeCell ref="M64:O64"/>
    <mergeCell ref="P64:Q64"/>
    <mergeCell ref="S64:V64"/>
    <mergeCell ref="X64:Y64"/>
    <mergeCell ref="Z64:AE64"/>
    <mergeCell ref="B63:D63"/>
    <mergeCell ref="G63:L63"/>
    <mergeCell ref="M63:O63"/>
    <mergeCell ref="P63:Q63"/>
    <mergeCell ref="S63:V63"/>
    <mergeCell ref="X63:Y63"/>
    <mergeCell ref="Z66:AE66"/>
    <mergeCell ref="B67:D67"/>
    <mergeCell ref="G67:L67"/>
    <mergeCell ref="M67:O67"/>
    <mergeCell ref="P67:Q67"/>
    <mergeCell ref="S67:V67"/>
    <mergeCell ref="X67:Y67"/>
    <mergeCell ref="Z67:AE67"/>
    <mergeCell ref="B66:D66"/>
    <mergeCell ref="G66:L66"/>
    <mergeCell ref="M66:O66"/>
    <mergeCell ref="P66:Q66"/>
    <mergeCell ref="S66:V66"/>
    <mergeCell ref="X66:Y66"/>
    <mergeCell ref="Z68:AE68"/>
    <mergeCell ref="B69:D69"/>
    <mergeCell ref="G69:L69"/>
    <mergeCell ref="M69:O69"/>
    <mergeCell ref="P69:Q69"/>
    <mergeCell ref="S69:V69"/>
    <mergeCell ref="X69:Y69"/>
    <mergeCell ref="Z69:AE69"/>
    <mergeCell ref="B68:D68"/>
    <mergeCell ref="G68:L68"/>
    <mergeCell ref="M68:O68"/>
    <mergeCell ref="P68:Q68"/>
    <mergeCell ref="S68:V68"/>
    <mergeCell ref="X68:Y68"/>
    <mergeCell ref="Z70:AE70"/>
    <mergeCell ref="B71:D71"/>
    <mergeCell ref="G71:L71"/>
    <mergeCell ref="M71:O71"/>
    <mergeCell ref="P71:Q71"/>
    <mergeCell ref="S71:V71"/>
    <mergeCell ref="X71:Y71"/>
    <mergeCell ref="Z71:AE71"/>
    <mergeCell ref="B70:D70"/>
    <mergeCell ref="G70:L70"/>
    <mergeCell ref="M70:O70"/>
    <mergeCell ref="P70:Q70"/>
    <mergeCell ref="S70:V70"/>
    <mergeCell ref="X70:Y70"/>
    <mergeCell ref="B80:AG80"/>
    <mergeCell ref="C82:M82"/>
    <mergeCell ref="N82:AB82"/>
    <mergeCell ref="C83:M83"/>
    <mergeCell ref="N83:AB83"/>
    <mergeCell ref="C84:M84"/>
    <mergeCell ref="N84:AB84"/>
    <mergeCell ref="B73:N73"/>
    <mergeCell ref="O73:AF73"/>
    <mergeCell ref="B74:N74"/>
    <mergeCell ref="O74:AF74"/>
    <mergeCell ref="B76:AG76"/>
    <mergeCell ref="B78:AG78"/>
    <mergeCell ref="C92:M92"/>
    <mergeCell ref="N92:AB92"/>
    <mergeCell ref="C93:M93"/>
    <mergeCell ref="N93:AB93"/>
    <mergeCell ref="C94:M94"/>
    <mergeCell ref="N94:AB94"/>
    <mergeCell ref="C85:M85"/>
    <mergeCell ref="N85:AB85"/>
    <mergeCell ref="C86:M86"/>
    <mergeCell ref="N86:AB86"/>
    <mergeCell ref="B88:AG88"/>
    <mergeCell ref="B90:AG90"/>
    <mergeCell ref="B102:AG102"/>
    <mergeCell ref="B104:AG104"/>
    <mergeCell ref="B106:AG106"/>
    <mergeCell ref="B108:AG108"/>
    <mergeCell ref="U110:Z110"/>
    <mergeCell ref="B112:X112"/>
    <mergeCell ref="C95:M95"/>
    <mergeCell ref="N95:AB95"/>
    <mergeCell ref="C96:M96"/>
    <mergeCell ref="N96:AB96"/>
    <mergeCell ref="B98:AG98"/>
    <mergeCell ref="B100:AG100"/>
  </mergeCells>
  <pageMargins left="0.7" right="0.7" top="0.75" bottom="0.75" header="0.3" footer="0.3"/>
  <pageSetup paperSize="9" orientation="landscape" verticalDpi="0" r:id="rId1"/>
  <rowBreaks count="3" manualBreakCount="3">
    <brk id="28" max="16383" man="1"/>
    <brk id="53" max="16383" man="1"/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78"/>
  <sheetViews>
    <sheetView view="pageBreakPreview" topLeftCell="A25" zoomScale="80" zoomScaleNormal="100" zoomScaleSheetLayoutView="80" workbookViewId="0">
      <selection activeCell="O39" sqref="O39:AF39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7.21875" customWidth="1"/>
    <col min="28" max="28" width="2" customWidth="1"/>
    <col min="29" max="29" width="0.88671875" customWidth="1"/>
    <col min="30" max="30" width="0.109375" customWidth="1"/>
    <col min="31" max="31" width="0.44140625" customWidth="1"/>
    <col min="32" max="32" width="0.33203125" customWidth="1"/>
    <col min="33" max="33" width="0.5546875" customWidth="1"/>
    <col min="34" max="34" width="0.109375" customWidth="1"/>
    <col min="35" max="35" width="4.6640625" customWidth="1"/>
  </cols>
  <sheetData>
    <row r="1" spans="2:34" s="1" customFormat="1" ht="5.25" customHeight="1" x14ac:dyDescent="0.2"/>
    <row r="2" spans="2:34" s="1" customFormat="1" ht="17.100000000000001" customHeight="1" x14ac:dyDescent="0.2">
      <c r="V2" s="34" t="s">
        <v>71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2:34" s="1" customFormat="1" ht="28.8" customHeight="1" x14ac:dyDescent="0.2"/>
    <row r="4" spans="2:34" s="1" customFormat="1" ht="2.7" customHeight="1" x14ac:dyDescent="0.2">
      <c r="B4" s="55"/>
      <c r="C4" s="55"/>
      <c r="D4" s="55"/>
      <c r="E4" s="55"/>
      <c r="F4" s="55"/>
      <c r="G4" s="55"/>
      <c r="H4" s="55"/>
    </row>
    <row r="5" spans="2:34" s="1" customFormat="1" ht="28.8" customHeight="1" x14ac:dyDescent="0.2"/>
    <row r="6" spans="2:34" s="1" customFormat="1" ht="2.7" customHeight="1" x14ac:dyDescent="0.2">
      <c r="B6" s="55"/>
      <c r="C6" s="55"/>
      <c r="D6" s="55"/>
      <c r="E6" s="55"/>
      <c r="F6" s="55"/>
      <c r="G6" s="55"/>
      <c r="H6" s="55"/>
    </row>
    <row r="7" spans="2:34" s="1" customFormat="1" ht="28.8" customHeight="1" x14ac:dyDescent="0.2"/>
    <row r="8" spans="2:34" s="1" customFormat="1" ht="5.25" customHeight="1" x14ac:dyDescent="0.2">
      <c r="B8" s="55"/>
      <c r="C8" s="55"/>
      <c r="D8" s="55"/>
      <c r="E8" s="55"/>
      <c r="F8" s="55"/>
      <c r="G8" s="55"/>
      <c r="H8" s="55"/>
    </row>
    <row r="9" spans="2:34" s="1" customFormat="1" ht="4.2" customHeight="1" x14ac:dyDescent="0.2"/>
    <row r="10" spans="2:34" s="1" customFormat="1" ht="6.9" customHeight="1" x14ac:dyDescent="0.2">
      <c r="B10" s="64" t="s">
        <v>72</v>
      </c>
      <c r="C10" s="64"/>
      <c r="D10" s="64"/>
      <c r="E10" s="64"/>
      <c r="F10" s="64"/>
      <c r="G10" s="64"/>
      <c r="H10" s="64"/>
      <c r="I10" s="64"/>
    </row>
    <row r="11" spans="2:34" s="1" customFormat="1" ht="12.3" customHeight="1" x14ac:dyDescent="0.2">
      <c r="B11" s="64"/>
      <c r="C11" s="64"/>
      <c r="D11" s="64"/>
      <c r="E11" s="64"/>
      <c r="F11" s="64"/>
      <c r="G11" s="64"/>
      <c r="H11" s="64"/>
      <c r="I11" s="64"/>
      <c r="Q11" s="35" t="s">
        <v>73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</row>
    <row r="12" spans="2:34" s="1" customFormat="1" ht="7.95" customHeight="1" x14ac:dyDescent="0.2"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</row>
    <row r="13" spans="2:34" s="1" customFormat="1" ht="20.25" customHeight="1" x14ac:dyDescent="0.2"/>
    <row r="14" spans="2:34" s="1" customFormat="1" ht="24" customHeight="1" x14ac:dyDescent="0.2">
      <c r="K14" s="62" t="s">
        <v>74</v>
      </c>
      <c r="L14" s="62"/>
      <c r="M14" s="62"/>
      <c r="N14" s="62"/>
      <c r="O14" s="62"/>
      <c r="P14" s="62"/>
      <c r="Q14" s="62"/>
      <c r="R14" s="62"/>
      <c r="S14" s="62"/>
    </row>
    <row r="15" spans="2:34" s="1" customFormat="1" ht="43.2" customHeight="1" x14ac:dyDescent="0.2"/>
    <row r="16" spans="2:34" s="1" customFormat="1" ht="20.7" customHeight="1" x14ac:dyDescent="0.2">
      <c r="D16" s="57" t="s">
        <v>75</v>
      </c>
      <c r="E16" s="57"/>
      <c r="F16" s="57"/>
      <c r="G16" s="57"/>
    </row>
    <row r="17" spans="2:31" s="1" customFormat="1" ht="2.7" customHeight="1" x14ac:dyDescent="0.2"/>
    <row r="18" spans="2:31" s="1" customFormat="1" ht="20.7" customHeight="1" x14ac:dyDescent="0.2">
      <c r="D18" s="57" t="s">
        <v>76</v>
      </c>
      <c r="E18" s="57"/>
      <c r="F18" s="57"/>
      <c r="G18" s="57"/>
      <c r="H18" s="57"/>
      <c r="I18" s="57"/>
      <c r="J18" s="57"/>
      <c r="K18" s="57"/>
    </row>
    <row r="19" spans="2:31" s="1" customFormat="1" ht="2.7" customHeight="1" x14ac:dyDescent="0.2"/>
    <row r="20" spans="2:31" s="1" customFormat="1" ht="20.7" customHeight="1" x14ac:dyDescent="0.2">
      <c r="D20" s="57" t="s">
        <v>77</v>
      </c>
      <c r="E20" s="57"/>
      <c r="F20" s="57"/>
      <c r="G20" s="57"/>
      <c r="H20" s="57"/>
      <c r="I20" s="57"/>
      <c r="J20" s="57"/>
      <c r="K20" s="57"/>
    </row>
    <row r="21" spans="2:31" s="1" customFormat="1" ht="2.7" customHeight="1" x14ac:dyDescent="0.2"/>
    <row r="22" spans="2:31" s="1" customFormat="1" ht="20.7" customHeight="1" x14ac:dyDescent="0.2">
      <c r="D22" s="57" t="s">
        <v>78</v>
      </c>
      <c r="E22" s="57"/>
      <c r="F22" s="57"/>
      <c r="G22" s="57"/>
      <c r="H22" s="57"/>
      <c r="I22" s="57"/>
      <c r="J22" s="57"/>
      <c r="K22" s="57"/>
    </row>
    <row r="23" spans="2:31" s="1" customFormat="1" ht="34.65" customHeight="1" x14ac:dyDescent="0.2"/>
    <row r="24" spans="2:31" s="1" customFormat="1" ht="50.1" customHeight="1" x14ac:dyDescent="0.2">
      <c r="B24" s="56" t="s">
        <v>116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</row>
    <row r="25" spans="2:31" s="1" customFormat="1" ht="2.7" customHeight="1" x14ac:dyDescent="0.2"/>
    <row r="26" spans="2:31" s="1" customFormat="1" ht="50.1" customHeight="1" x14ac:dyDescent="0.2">
      <c r="B26" s="53" t="s">
        <v>80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</row>
    <row r="27" spans="2:31" s="1" customFormat="1" ht="28.8" customHeight="1" x14ac:dyDescent="0.2"/>
    <row r="28" spans="2:31" s="1" customFormat="1" ht="9" customHeight="1" x14ac:dyDescent="0.2"/>
    <row r="29" spans="2:31" s="1" customFormat="1" ht="45.3" customHeight="1" x14ac:dyDescent="0.2">
      <c r="B29" s="60" t="s">
        <v>0</v>
      </c>
      <c r="C29" s="60"/>
      <c r="D29" s="60"/>
      <c r="E29" s="2" t="s">
        <v>1</v>
      </c>
      <c r="F29" s="3" t="s">
        <v>2</v>
      </c>
      <c r="G29" s="33" t="s">
        <v>3</v>
      </c>
      <c r="H29" s="33"/>
      <c r="I29" s="33"/>
      <c r="J29" s="33"/>
      <c r="K29" s="33"/>
      <c r="L29" s="33"/>
      <c r="M29" s="33" t="s">
        <v>4</v>
      </c>
      <c r="N29" s="33"/>
      <c r="O29" s="33"/>
      <c r="P29" s="33" t="s">
        <v>5</v>
      </c>
      <c r="Q29" s="33"/>
      <c r="R29" s="3" t="s">
        <v>6</v>
      </c>
      <c r="S29" s="32" t="s">
        <v>7</v>
      </c>
      <c r="T29" s="32"/>
      <c r="U29" s="32"/>
      <c r="V29" s="32"/>
      <c r="W29" s="3" t="s">
        <v>8</v>
      </c>
      <c r="X29" s="33" t="s">
        <v>9</v>
      </c>
      <c r="Y29" s="33"/>
      <c r="Z29" s="32" t="s">
        <v>10</v>
      </c>
      <c r="AA29" s="32"/>
      <c r="AB29" s="32"/>
      <c r="AC29" s="32"/>
      <c r="AD29" s="32"/>
    </row>
    <row r="30" spans="2:31" s="1" customFormat="1" ht="28.8" customHeight="1" x14ac:dyDescent="0.2">
      <c r="B30" s="61">
        <v>1</v>
      </c>
      <c r="C30" s="61"/>
      <c r="D30" s="61"/>
      <c r="E30" s="4" t="s">
        <v>117</v>
      </c>
      <c r="F30" s="4" t="s">
        <v>118</v>
      </c>
      <c r="G30" s="58" t="s">
        <v>119</v>
      </c>
      <c r="H30" s="58"/>
      <c r="I30" s="58"/>
      <c r="J30" s="58"/>
      <c r="K30" s="58"/>
      <c r="L30" s="58"/>
      <c r="M30" s="44" t="s">
        <v>18</v>
      </c>
      <c r="N30" s="44"/>
      <c r="O30" s="44"/>
      <c r="P30" s="41">
        <v>65.73</v>
      </c>
      <c r="Q30" s="41"/>
      <c r="R30" s="5"/>
      <c r="S30" s="36">
        <f t="shared" ref="S30:S36" si="0">P30*R30</f>
        <v>0</v>
      </c>
      <c r="T30" s="36"/>
      <c r="U30" s="36"/>
      <c r="V30" s="36"/>
      <c r="W30" s="9">
        <v>0.08</v>
      </c>
      <c r="X30" s="31">
        <f t="shared" ref="X30:X36" si="1">S30*W30</f>
        <v>0</v>
      </c>
      <c r="Y30" s="31"/>
      <c r="Z30" s="31">
        <f t="shared" ref="Z30:Z36" si="2">S30+X30</f>
        <v>0</v>
      </c>
      <c r="AA30" s="31"/>
      <c r="AB30" s="31"/>
      <c r="AC30" s="31"/>
      <c r="AD30" s="31"/>
      <c r="AE30" s="31"/>
    </row>
    <row r="31" spans="2:31" s="1" customFormat="1" ht="38.85" customHeight="1" x14ac:dyDescent="0.2">
      <c r="B31" s="61">
        <v>2</v>
      </c>
      <c r="C31" s="61"/>
      <c r="D31" s="61"/>
      <c r="E31" s="4" t="s">
        <v>120</v>
      </c>
      <c r="F31" s="4" t="s">
        <v>121</v>
      </c>
      <c r="G31" s="58" t="s">
        <v>122</v>
      </c>
      <c r="H31" s="58"/>
      <c r="I31" s="58"/>
      <c r="J31" s="58"/>
      <c r="K31" s="58"/>
      <c r="L31" s="58"/>
      <c r="M31" s="44" t="s">
        <v>18</v>
      </c>
      <c r="N31" s="44"/>
      <c r="O31" s="44"/>
      <c r="P31" s="41">
        <v>144.75</v>
      </c>
      <c r="Q31" s="41"/>
      <c r="R31" s="5"/>
      <c r="S31" s="36">
        <f t="shared" si="0"/>
        <v>0</v>
      </c>
      <c r="T31" s="36"/>
      <c r="U31" s="36"/>
      <c r="V31" s="36"/>
      <c r="W31" s="9">
        <v>0.08</v>
      </c>
      <c r="X31" s="31">
        <f t="shared" si="1"/>
        <v>0</v>
      </c>
      <c r="Y31" s="31"/>
      <c r="Z31" s="31">
        <f t="shared" si="2"/>
        <v>0</v>
      </c>
      <c r="AA31" s="31"/>
      <c r="AB31" s="31"/>
      <c r="AC31" s="31"/>
      <c r="AD31" s="31"/>
      <c r="AE31" s="31"/>
    </row>
    <row r="32" spans="2:31" s="1" customFormat="1" ht="28.8" customHeight="1" x14ac:dyDescent="0.2">
      <c r="B32" s="61">
        <v>3</v>
      </c>
      <c r="C32" s="61"/>
      <c r="D32" s="61"/>
      <c r="E32" s="14" t="s">
        <v>203</v>
      </c>
      <c r="F32" s="14" t="s">
        <v>204</v>
      </c>
      <c r="G32" s="58" t="s">
        <v>205</v>
      </c>
      <c r="H32" s="58"/>
      <c r="I32" s="58"/>
      <c r="J32" s="58"/>
      <c r="K32" s="58"/>
      <c r="L32" s="58"/>
      <c r="M32" s="44" t="s">
        <v>18</v>
      </c>
      <c r="N32" s="44"/>
      <c r="O32" s="44"/>
      <c r="P32" s="41">
        <v>0.1</v>
      </c>
      <c r="Q32" s="41"/>
      <c r="R32" s="7"/>
      <c r="S32" s="36">
        <f t="shared" ref="S32" si="3">P32*R32</f>
        <v>0</v>
      </c>
      <c r="T32" s="36"/>
      <c r="U32" s="36"/>
      <c r="V32" s="36"/>
      <c r="W32" s="9">
        <v>0.08</v>
      </c>
      <c r="X32" s="31">
        <f t="shared" ref="X32" si="4">S32*W32</f>
        <v>0</v>
      </c>
      <c r="Y32" s="31"/>
      <c r="Z32" s="31">
        <f t="shared" ref="Z32" si="5">S32+X32</f>
        <v>0</v>
      </c>
      <c r="AA32" s="31"/>
      <c r="AB32" s="31"/>
      <c r="AC32" s="31"/>
      <c r="AD32" s="31"/>
      <c r="AE32" s="31"/>
    </row>
    <row r="33" spans="2:32" s="1" customFormat="1" ht="28.8" customHeight="1" x14ac:dyDescent="0.2">
      <c r="B33" s="61">
        <v>4</v>
      </c>
      <c r="C33" s="61"/>
      <c r="D33" s="61"/>
      <c r="E33" s="4" t="s">
        <v>123</v>
      </c>
      <c r="F33" s="4" t="s">
        <v>124</v>
      </c>
      <c r="G33" s="58" t="s">
        <v>125</v>
      </c>
      <c r="H33" s="58"/>
      <c r="I33" s="58"/>
      <c r="J33" s="58"/>
      <c r="K33" s="58"/>
      <c r="L33" s="58"/>
      <c r="M33" s="44" t="s">
        <v>35</v>
      </c>
      <c r="N33" s="44"/>
      <c r="O33" s="44"/>
      <c r="P33" s="41">
        <v>364.5</v>
      </c>
      <c r="Q33" s="41"/>
      <c r="R33" s="5"/>
      <c r="S33" s="36">
        <f t="shared" si="0"/>
        <v>0</v>
      </c>
      <c r="T33" s="36"/>
      <c r="U33" s="36"/>
      <c r="V33" s="36"/>
      <c r="W33" s="9">
        <v>0.08</v>
      </c>
      <c r="X33" s="31">
        <f t="shared" si="1"/>
        <v>0</v>
      </c>
      <c r="Y33" s="31"/>
      <c r="Z33" s="31">
        <f t="shared" si="2"/>
        <v>0</v>
      </c>
      <c r="AA33" s="31"/>
      <c r="AB33" s="31"/>
      <c r="AC33" s="31"/>
      <c r="AD33" s="31"/>
      <c r="AE33" s="31"/>
    </row>
    <row r="34" spans="2:32" s="1" customFormat="1" ht="28.8" customHeight="1" x14ac:dyDescent="0.2">
      <c r="B34" s="61">
        <v>5</v>
      </c>
      <c r="C34" s="61"/>
      <c r="D34" s="61"/>
      <c r="E34" s="4" t="s">
        <v>126</v>
      </c>
      <c r="F34" s="4" t="s">
        <v>127</v>
      </c>
      <c r="G34" s="58" t="s">
        <v>128</v>
      </c>
      <c r="H34" s="58"/>
      <c r="I34" s="58"/>
      <c r="J34" s="58"/>
      <c r="K34" s="58"/>
      <c r="L34" s="58"/>
      <c r="M34" s="44" t="s">
        <v>35</v>
      </c>
      <c r="N34" s="44"/>
      <c r="O34" s="44"/>
      <c r="P34" s="41">
        <v>75.95</v>
      </c>
      <c r="Q34" s="41"/>
      <c r="R34" s="5"/>
      <c r="S34" s="36">
        <f t="shared" si="0"/>
        <v>0</v>
      </c>
      <c r="T34" s="36"/>
      <c r="U34" s="36"/>
      <c r="V34" s="36"/>
      <c r="W34" s="9">
        <v>0.08</v>
      </c>
      <c r="X34" s="31">
        <f t="shared" si="1"/>
        <v>0</v>
      </c>
      <c r="Y34" s="31"/>
      <c r="Z34" s="31">
        <f t="shared" si="2"/>
        <v>0</v>
      </c>
      <c r="AA34" s="31"/>
      <c r="AB34" s="31"/>
      <c r="AC34" s="31"/>
      <c r="AD34" s="31"/>
      <c r="AE34" s="31"/>
    </row>
    <row r="35" spans="2:32" s="1" customFormat="1" ht="19.649999999999999" customHeight="1" x14ac:dyDescent="0.2">
      <c r="B35" s="61">
        <v>6</v>
      </c>
      <c r="C35" s="61"/>
      <c r="D35" s="61"/>
      <c r="E35" s="4" t="s">
        <v>129</v>
      </c>
      <c r="F35" s="4" t="s">
        <v>130</v>
      </c>
      <c r="G35" s="58" t="s">
        <v>131</v>
      </c>
      <c r="H35" s="58"/>
      <c r="I35" s="58"/>
      <c r="J35" s="58"/>
      <c r="K35" s="58"/>
      <c r="L35" s="58"/>
      <c r="M35" s="44" t="s">
        <v>35</v>
      </c>
      <c r="N35" s="44"/>
      <c r="O35" s="44"/>
      <c r="P35" s="41">
        <v>498.16</v>
      </c>
      <c r="Q35" s="41"/>
      <c r="R35" s="5"/>
      <c r="S35" s="36">
        <f t="shared" si="0"/>
        <v>0</v>
      </c>
      <c r="T35" s="36"/>
      <c r="U35" s="36"/>
      <c r="V35" s="36"/>
      <c r="W35" s="9">
        <v>0.08</v>
      </c>
      <c r="X35" s="31">
        <f t="shared" si="1"/>
        <v>0</v>
      </c>
      <c r="Y35" s="31"/>
      <c r="Z35" s="31">
        <f t="shared" si="2"/>
        <v>0</v>
      </c>
      <c r="AA35" s="31"/>
      <c r="AB35" s="31"/>
      <c r="AC35" s="31"/>
      <c r="AD35" s="31"/>
      <c r="AE35" s="31"/>
    </row>
    <row r="36" spans="2:32" s="1" customFormat="1" ht="28.8" customHeight="1" x14ac:dyDescent="0.2">
      <c r="B36" s="61">
        <v>7</v>
      </c>
      <c r="C36" s="61"/>
      <c r="D36" s="61"/>
      <c r="E36" s="4" t="s">
        <v>132</v>
      </c>
      <c r="F36" s="4" t="s">
        <v>133</v>
      </c>
      <c r="G36" s="58" t="s">
        <v>134</v>
      </c>
      <c r="H36" s="58"/>
      <c r="I36" s="58"/>
      <c r="J36" s="58"/>
      <c r="K36" s="58"/>
      <c r="L36" s="58"/>
      <c r="M36" s="44" t="s">
        <v>35</v>
      </c>
      <c r="N36" s="44"/>
      <c r="O36" s="44"/>
      <c r="P36" s="41">
        <v>9.8000000000000007</v>
      </c>
      <c r="Q36" s="41"/>
      <c r="R36" s="5"/>
      <c r="S36" s="36">
        <f t="shared" si="0"/>
        <v>0</v>
      </c>
      <c r="T36" s="36"/>
      <c r="U36" s="36"/>
      <c r="V36" s="36"/>
      <c r="W36" s="9">
        <v>0.08</v>
      </c>
      <c r="X36" s="31">
        <f t="shared" si="1"/>
        <v>0</v>
      </c>
      <c r="Y36" s="31"/>
      <c r="Z36" s="31">
        <f t="shared" si="2"/>
        <v>0</v>
      </c>
      <c r="AA36" s="31"/>
      <c r="AB36" s="31"/>
      <c r="AC36" s="31"/>
      <c r="AD36" s="31"/>
      <c r="AE36" s="31"/>
    </row>
    <row r="37" spans="2:32" s="1" customFormat="1" ht="55.95" customHeight="1" x14ac:dyDescent="0.2"/>
    <row r="38" spans="2:32" s="1" customFormat="1" ht="21.3" customHeight="1" x14ac:dyDescent="0.2">
      <c r="B38" s="65" t="s">
        <v>65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39">
        <f>SUM(S30:V36)</f>
        <v>0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</row>
    <row r="39" spans="2:32" s="1" customFormat="1" ht="21.3" customHeight="1" x14ac:dyDescent="0.2">
      <c r="B39" s="65" t="s">
        <v>66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39">
        <f>SUM(Z30:AE36)</f>
        <v>0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</row>
    <row r="40" spans="2:32" s="1" customFormat="1" ht="11.1" customHeight="1" x14ac:dyDescent="0.2"/>
    <row r="41" spans="2:32" s="1" customFormat="1" ht="61.35" customHeight="1" x14ac:dyDescent="0.2">
      <c r="B41" s="53" t="s">
        <v>86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</row>
    <row r="42" spans="2:32" s="1" customFormat="1" ht="2.7" customHeight="1" x14ac:dyDescent="0.2"/>
    <row r="43" spans="2:32" s="1" customFormat="1" ht="89.1" customHeight="1" x14ac:dyDescent="0.2">
      <c r="B43" s="53" t="s">
        <v>87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</row>
    <row r="44" spans="2:32" s="1" customFormat="1" ht="5.25" customHeight="1" x14ac:dyDescent="0.2"/>
    <row r="45" spans="2:32" s="1" customFormat="1" ht="89.1" customHeight="1" x14ac:dyDescent="0.2">
      <c r="B45" s="53" t="s">
        <v>88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</row>
    <row r="46" spans="2:32" s="1" customFormat="1" ht="5.25" customHeight="1" x14ac:dyDescent="0.2"/>
    <row r="47" spans="2:32" s="1" customFormat="1" ht="37.799999999999997" customHeight="1" x14ac:dyDescent="0.2">
      <c r="C47" s="54" t="s">
        <v>67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42" t="s">
        <v>68</v>
      </c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</row>
    <row r="48" spans="2:32" s="1" customFormat="1" ht="28.8" customHeight="1" x14ac:dyDescent="0.2"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32" s="1" customFormat="1" ht="28.8" customHeight="1" x14ac:dyDescent="0.2"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32" s="1" customFormat="1" ht="28.8" customHeight="1" x14ac:dyDescent="0.2"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32" s="1" customFormat="1" ht="28.8" customHeight="1" x14ac:dyDescent="0.2"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32" s="1" customFormat="1" ht="2.7" customHeight="1" x14ac:dyDescent="0.2"/>
    <row r="53" spans="2:32" s="1" customFormat="1" ht="158.4" customHeight="1" x14ac:dyDescent="0.2">
      <c r="B53" s="53" t="s">
        <v>89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</row>
    <row r="54" spans="2:32" s="1" customFormat="1" ht="2.7" customHeight="1" x14ac:dyDescent="0.2"/>
    <row r="55" spans="2:32" s="1" customFormat="1" ht="33.6" customHeight="1" x14ac:dyDescent="0.2">
      <c r="B55" s="56" t="s">
        <v>90</v>
      </c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</row>
    <row r="56" spans="2:32" s="1" customFormat="1" ht="2.7" customHeight="1" x14ac:dyDescent="0.2"/>
    <row r="57" spans="2:32" s="1" customFormat="1" ht="37.799999999999997" customHeight="1" x14ac:dyDescent="0.2">
      <c r="C57" s="54" t="s">
        <v>69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43" t="s">
        <v>70</v>
      </c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</row>
    <row r="58" spans="2:32" s="1" customFormat="1" ht="28.8" customHeight="1" x14ac:dyDescent="0.2"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32" s="1" customFormat="1" ht="28.8" customHeight="1" x14ac:dyDescent="0.2"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2:32" s="1" customFormat="1" ht="28.8" customHeight="1" x14ac:dyDescent="0.2"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32" s="1" customFormat="1" ht="28.8" customHeight="1" x14ac:dyDescent="0.2"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32" s="1" customFormat="1" ht="2.7" customHeight="1" x14ac:dyDescent="0.2"/>
    <row r="63" spans="2:32" s="1" customFormat="1" ht="130.65" customHeight="1" x14ac:dyDescent="0.2">
      <c r="B63" s="53" t="s">
        <v>91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</row>
    <row r="64" spans="2:32" s="1" customFormat="1" ht="2.7" customHeight="1" x14ac:dyDescent="0.2"/>
    <row r="65" spans="2:32" s="1" customFormat="1" ht="47.4" customHeight="1" x14ac:dyDescent="0.2">
      <c r="B65" s="53" t="s">
        <v>92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2:32" s="1" customFormat="1" ht="2.7" customHeight="1" x14ac:dyDescent="0.2"/>
    <row r="67" spans="2:32" s="1" customFormat="1" ht="47.4" customHeight="1" x14ac:dyDescent="0.2">
      <c r="B67" s="53" t="s">
        <v>93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</row>
    <row r="68" spans="2:32" s="1" customFormat="1" ht="2.7" customHeight="1" x14ac:dyDescent="0.2"/>
    <row r="69" spans="2:32" s="1" customFormat="1" ht="33.6" customHeight="1" x14ac:dyDescent="0.2">
      <c r="B69" s="53" t="s">
        <v>94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</row>
    <row r="70" spans="2:32" s="1" customFormat="1" ht="2.7" customHeight="1" x14ac:dyDescent="0.2"/>
    <row r="71" spans="2:32" s="1" customFormat="1" ht="116.7" customHeight="1" x14ac:dyDescent="0.2">
      <c r="B71" s="53" t="s">
        <v>95</v>
      </c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</row>
    <row r="72" spans="2:32" s="1" customFormat="1" ht="2.7" customHeight="1" x14ac:dyDescent="0.2"/>
    <row r="73" spans="2:32" s="1" customFormat="1" ht="75.150000000000006" customHeight="1" x14ac:dyDescent="0.2">
      <c r="B73" s="53" t="s">
        <v>96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</row>
    <row r="74" spans="2:32" s="1" customFormat="1" ht="86.85" customHeight="1" x14ac:dyDescent="0.2"/>
    <row r="75" spans="2:32" s="1" customFormat="1" ht="17.55" customHeight="1" x14ac:dyDescent="0.2">
      <c r="U75" s="37" t="s">
        <v>97</v>
      </c>
      <c r="V75" s="37"/>
      <c r="W75" s="37"/>
      <c r="X75" s="37"/>
      <c r="Y75" s="37"/>
      <c r="Z75" s="37"/>
    </row>
    <row r="76" spans="2:32" s="1" customFormat="1" ht="10.050000000000001" customHeight="1" x14ac:dyDescent="0.2"/>
    <row r="77" spans="2:32" s="1" customFormat="1" ht="100.05" customHeight="1" x14ac:dyDescent="0.2">
      <c r="B77" s="63" t="s">
        <v>98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</row>
    <row r="78" spans="2:32" s="1" customFormat="1" ht="28.8" customHeight="1" x14ac:dyDescent="0.2"/>
  </sheetData>
  <mergeCells count="106">
    <mergeCell ref="B32:D32"/>
    <mergeCell ref="G32:L32"/>
    <mergeCell ref="M32:O32"/>
    <mergeCell ref="P32:Q32"/>
    <mergeCell ref="S32:V32"/>
    <mergeCell ref="B26:AC26"/>
    <mergeCell ref="B29:D29"/>
    <mergeCell ref="M29:O29"/>
    <mergeCell ref="B24:AB24"/>
    <mergeCell ref="B30:D30"/>
    <mergeCell ref="G30:L30"/>
    <mergeCell ref="M30:O30"/>
    <mergeCell ref="V2:AH2"/>
    <mergeCell ref="B4:H4"/>
    <mergeCell ref="B6:H6"/>
    <mergeCell ref="B8:H8"/>
    <mergeCell ref="B10:I11"/>
    <mergeCell ref="Q11:AG12"/>
    <mergeCell ref="K14:S14"/>
    <mergeCell ref="D16:G16"/>
    <mergeCell ref="D18:K18"/>
    <mergeCell ref="D20:K20"/>
    <mergeCell ref="D22:K22"/>
    <mergeCell ref="P29:Q29"/>
    <mergeCell ref="S29:V29"/>
    <mergeCell ref="X29:Y29"/>
    <mergeCell ref="Z35:AE35"/>
    <mergeCell ref="Z29:AD29"/>
    <mergeCell ref="X31:Y31"/>
    <mergeCell ref="X30:Y30"/>
    <mergeCell ref="Z30:AE30"/>
    <mergeCell ref="Z31:AE31"/>
    <mergeCell ref="Z33:AE33"/>
    <mergeCell ref="Z34:AE34"/>
    <mergeCell ref="X35:Y35"/>
    <mergeCell ref="X32:Y32"/>
    <mergeCell ref="Z32:AE32"/>
    <mergeCell ref="P30:Q30"/>
    <mergeCell ref="S30:V30"/>
    <mergeCell ref="B31:D31"/>
    <mergeCell ref="G31:L31"/>
    <mergeCell ref="M31:O31"/>
    <mergeCell ref="P31:Q31"/>
    <mergeCell ref="S31:V31"/>
    <mergeCell ref="G29:L29"/>
    <mergeCell ref="O38:AF38"/>
    <mergeCell ref="B38:N38"/>
    <mergeCell ref="B39:N39"/>
    <mergeCell ref="B41:AF41"/>
    <mergeCell ref="O39:AF39"/>
    <mergeCell ref="Z36:AE36"/>
    <mergeCell ref="X34:Y34"/>
    <mergeCell ref="B33:D33"/>
    <mergeCell ref="G33:L33"/>
    <mergeCell ref="M33:O33"/>
    <mergeCell ref="P33:Q33"/>
    <mergeCell ref="S33:V33"/>
    <mergeCell ref="X33:Y33"/>
    <mergeCell ref="B34:D34"/>
    <mergeCell ref="G34:L34"/>
    <mergeCell ref="M34:O34"/>
    <mergeCell ref="P34:Q34"/>
    <mergeCell ref="S34:V34"/>
    <mergeCell ref="B35:D35"/>
    <mergeCell ref="G35:L35"/>
    <mergeCell ref="M35:O35"/>
    <mergeCell ref="P35:Q35"/>
    <mergeCell ref="S35:V35"/>
    <mergeCell ref="B43:AF43"/>
    <mergeCell ref="B36:D36"/>
    <mergeCell ref="G36:L36"/>
    <mergeCell ref="M36:O36"/>
    <mergeCell ref="P36:Q36"/>
    <mergeCell ref="S36:V36"/>
    <mergeCell ref="C57:M57"/>
    <mergeCell ref="N57:AA57"/>
    <mergeCell ref="C58:M58"/>
    <mergeCell ref="N58:AA58"/>
    <mergeCell ref="B55:AF55"/>
    <mergeCell ref="B45:AF45"/>
    <mergeCell ref="C47:M47"/>
    <mergeCell ref="N47:AA47"/>
    <mergeCell ref="C48:M48"/>
    <mergeCell ref="N48:AA48"/>
    <mergeCell ref="C49:M49"/>
    <mergeCell ref="N49:AA49"/>
    <mergeCell ref="C50:M50"/>
    <mergeCell ref="N50:AA50"/>
    <mergeCell ref="C51:M51"/>
    <mergeCell ref="N51:AA51"/>
    <mergeCell ref="B53:AF53"/>
    <mergeCell ref="X36:Y36"/>
    <mergeCell ref="C59:M59"/>
    <mergeCell ref="N59:AA59"/>
    <mergeCell ref="B77:X77"/>
    <mergeCell ref="C60:M60"/>
    <mergeCell ref="N60:AA60"/>
    <mergeCell ref="C61:M61"/>
    <mergeCell ref="N61:AA61"/>
    <mergeCell ref="B63:AF63"/>
    <mergeCell ref="B65:AF65"/>
    <mergeCell ref="B67:AF67"/>
    <mergeCell ref="B69:AF69"/>
    <mergeCell ref="B71:AF71"/>
    <mergeCell ref="B73:AF73"/>
    <mergeCell ref="U75:Z75"/>
  </mergeCells>
  <pageMargins left="0.7" right="0.7" top="0.75" bottom="0.75" header="0.3" footer="0.3"/>
  <pageSetup paperSize="9" orientation="landscape" verticalDpi="0" r:id="rId1"/>
  <rowBreaks count="1" manualBreakCount="1">
    <brk id="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02"/>
  <sheetViews>
    <sheetView view="pageBreakPreview" topLeftCell="A27" zoomScale="80" zoomScaleNormal="100" zoomScaleSheetLayoutView="80" workbookViewId="0">
      <selection activeCell="O62" sqref="O62:AF62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7.21875" customWidth="1"/>
    <col min="28" max="28" width="2" customWidth="1"/>
    <col min="29" max="29" width="0.88671875" customWidth="1"/>
    <col min="30" max="30" width="0.109375" customWidth="1"/>
    <col min="31" max="31" width="0.44140625" customWidth="1"/>
    <col min="32" max="32" width="0.33203125" customWidth="1"/>
    <col min="33" max="33" width="0.5546875" customWidth="1"/>
    <col min="34" max="34" width="0.109375" customWidth="1"/>
    <col min="35" max="35" width="4.6640625" customWidth="1"/>
  </cols>
  <sheetData>
    <row r="1" spans="2:34" s="1" customFormat="1" ht="5.25" customHeight="1" x14ac:dyDescent="0.2"/>
    <row r="2" spans="2:34" s="1" customFormat="1" ht="17.100000000000001" customHeight="1" x14ac:dyDescent="0.2">
      <c r="V2" s="34" t="s">
        <v>71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2:34" s="1" customFormat="1" ht="28.8" customHeight="1" x14ac:dyDescent="0.2"/>
    <row r="4" spans="2:34" s="1" customFormat="1" ht="2.7" customHeight="1" x14ac:dyDescent="0.2">
      <c r="B4" s="55"/>
      <c r="C4" s="55"/>
      <c r="D4" s="55"/>
      <c r="E4" s="55"/>
      <c r="F4" s="55"/>
      <c r="G4" s="55"/>
      <c r="H4" s="55"/>
    </row>
    <row r="5" spans="2:34" s="1" customFormat="1" ht="28.8" customHeight="1" x14ac:dyDescent="0.2"/>
    <row r="6" spans="2:34" s="1" customFormat="1" ht="2.7" customHeight="1" x14ac:dyDescent="0.2">
      <c r="B6" s="55"/>
      <c r="C6" s="55"/>
      <c r="D6" s="55"/>
      <c r="E6" s="55"/>
      <c r="F6" s="55"/>
      <c r="G6" s="55"/>
      <c r="H6" s="55"/>
    </row>
    <row r="7" spans="2:34" s="1" customFormat="1" ht="28.8" customHeight="1" x14ac:dyDescent="0.2"/>
    <row r="8" spans="2:34" s="1" customFormat="1" ht="5.25" customHeight="1" x14ac:dyDescent="0.2">
      <c r="B8" s="55"/>
      <c r="C8" s="55"/>
      <c r="D8" s="55"/>
      <c r="E8" s="55"/>
      <c r="F8" s="55"/>
      <c r="G8" s="55"/>
      <c r="H8" s="55"/>
    </row>
    <row r="9" spans="2:34" s="1" customFormat="1" ht="4.2" customHeight="1" x14ac:dyDescent="0.2"/>
    <row r="10" spans="2:34" s="1" customFormat="1" ht="6.9" customHeight="1" x14ac:dyDescent="0.2">
      <c r="B10" s="64" t="s">
        <v>72</v>
      </c>
      <c r="C10" s="64"/>
      <c r="D10" s="64"/>
      <c r="E10" s="64"/>
      <c r="F10" s="64"/>
      <c r="G10" s="64"/>
      <c r="H10" s="64"/>
      <c r="I10" s="64"/>
    </row>
    <row r="11" spans="2:34" s="1" customFormat="1" ht="12.3" customHeight="1" x14ac:dyDescent="0.2">
      <c r="B11" s="64"/>
      <c r="C11" s="64"/>
      <c r="D11" s="64"/>
      <c r="E11" s="64"/>
      <c r="F11" s="64"/>
      <c r="G11" s="64"/>
      <c r="H11" s="64"/>
      <c r="I11" s="64"/>
      <c r="Q11" s="35" t="s">
        <v>73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</row>
    <row r="12" spans="2:34" s="1" customFormat="1" ht="7.95" customHeight="1" x14ac:dyDescent="0.2"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</row>
    <row r="13" spans="2:34" s="1" customFormat="1" ht="20.25" customHeight="1" x14ac:dyDescent="0.2"/>
    <row r="14" spans="2:34" s="1" customFormat="1" ht="24" customHeight="1" x14ac:dyDescent="0.2">
      <c r="K14" s="62" t="s">
        <v>74</v>
      </c>
      <c r="L14" s="62"/>
      <c r="M14" s="62"/>
      <c r="N14" s="62"/>
      <c r="O14" s="62"/>
      <c r="P14" s="62"/>
      <c r="Q14" s="62"/>
      <c r="R14" s="62"/>
      <c r="S14" s="62"/>
    </row>
    <row r="15" spans="2:34" s="1" customFormat="1" ht="43.2" customHeight="1" x14ac:dyDescent="0.2"/>
    <row r="16" spans="2:34" s="1" customFormat="1" ht="20.7" customHeight="1" x14ac:dyDescent="0.2">
      <c r="D16" s="57" t="s">
        <v>75</v>
      </c>
      <c r="E16" s="57"/>
      <c r="F16" s="57"/>
      <c r="G16" s="57"/>
    </row>
    <row r="17" spans="2:31" s="1" customFormat="1" ht="2.7" customHeight="1" x14ac:dyDescent="0.2"/>
    <row r="18" spans="2:31" s="1" customFormat="1" ht="20.7" customHeight="1" x14ac:dyDescent="0.2">
      <c r="D18" s="57" t="s">
        <v>76</v>
      </c>
      <c r="E18" s="57"/>
      <c r="F18" s="57"/>
      <c r="G18" s="57"/>
      <c r="H18" s="57"/>
      <c r="I18" s="57"/>
      <c r="J18" s="57"/>
      <c r="K18" s="57"/>
    </row>
    <row r="19" spans="2:31" s="1" customFormat="1" ht="2.7" customHeight="1" x14ac:dyDescent="0.2"/>
    <row r="20" spans="2:31" s="1" customFormat="1" ht="20.7" customHeight="1" x14ac:dyDescent="0.2">
      <c r="D20" s="57" t="s">
        <v>77</v>
      </c>
      <c r="E20" s="57"/>
      <c r="F20" s="57"/>
      <c r="G20" s="57"/>
      <c r="H20" s="57"/>
      <c r="I20" s="57"/>
      <c r="J20" s="57"/>
      <c r="K20" s="57"/>
    </row>
    <row r="21" spans="2:31" s="1" customFormat="1" ht="2.7" customHeight="1" x14ac:dyDescent="0.2"/>
    <row r="22" spans="2:31" s="1" customFormat="1" ht="20.7" customHeight="1" x14ac:dyDescent="0.2">
      <c r="D22" s="57" t="s">
        <v>78</v>
      </c>
      <c r="E22" s="57"/>
      <c r="F22" s="57"/>
      <c r="G22" s="57"/>
      <c r="H22" s="57"/>
      <c r="I22" s="57"/>
      <c r="J22" s="57"/>
      <c r="K22" s="57"/>
    </row>
    <row r="23" spans="2:31" s="1" customFormat="1" ht="34.65" customHeight="1" x14ac:dyDescent="0.2"/>
    <row r="24" spans="2:31" s="1" customFormat="1" ht="50.1" customHeight="1" x14ac:dyDescent="0.2">
      <c r="B24" s="56" t="s">
        <v>135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</row>
    <row r="25" spans="2:31" s="1" customFormat="1" ht="2.7" customHeight="1" x14ac:dyDescent="0.2"/>
    <row r="26" spans="2:31" s="1" customFormat="1" ht="50.1" customHeight="1" x14ac:dyDescent="0.2">
      <c r="B26" s="53" t="s">
        <v>80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</row>
    <row r="27" spans="2:31" s="1" customFormat="1" ht="28.8" customHeight="1" x14ac:dyDescent="0.2"/>
    <row r="28" spans="2:31" s="1" customFormat="1" ht="9" customHeight="1" x14ac:dyDescent="0.2"/>
    <row r="29" spans="2:31" s="1" customFormat="1" ht="18.149999999999999" customHeight="1" x14ac:dyDescent="0.2">
      <c r="B29" s="57" t="s">
        <v>81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</row>
    <row r="30" spans="2:31" s="1" customFormat="1" ht="5.25" customHeight="1" x14ac:dyDescent="0.2"/>
    <row r="31" spans="2:31" s="1" customFormat="1" ht="45.3" customHeight="1" x14ac:dyDescent="0.2">
      <c r="B31" s="60" t="s">
        <v>0</v>
      </c>
      <c r="C31" s="60"/>
      <c r="D31" s="60"/>
      <c r="E31" s="11" t="s">
        <v>1</v>
      </c>
      <c r="F31" s="12" t="s">
        <v>2</v>
      </c>
      <c r="G31" s="33" t="s">
        <v>3</v>
      </c>
      <c r="H31" s="33"/>
      <c r="I31" s="33"/>
      <c r="J31" s="33"/>
      <c r="K31" s="33"/>
      <c r="L31" s="33"/>
      <c r="M31" s="33" t="s">
        <v>4</v>
      </c>
      <c r="N31" s="33"/>
      <c r="O31" s="33"/>
      <c r="P31" s="33" t="s">
        <v>5</v>
      </c>
      <c r="Q31" s="33"/>
      <c r="R31" s="12" t="s">
        <v>6</v>
      </c>
      <c r="S31" s="32" t="s">
        <v>7</v>
      </c>
      <c r="T31" s="32"/>
      <c r="U31" s="32"/>
      <c r="V31" s="32"/>
      <c r="W31" s="12" t="s">
        <v>8</v>
      </c>
      <c r="X31" s="33" t="s">
        <v>9</v>
      </c>
      <c r="Y31" s="33"/>
      <c r="Z31" s="32" t="s">
        <v>10</v>
      </c>
      <c r="AA31" s="32"/>
      <c r="AB31" s="32"/>
      <c r="AC31" s="32"/>
      <c r="AD31" s="32"/>
      <c r="AE31" s="32"/>
    </row>
    <row r="32" spans="2:31" s="1" customFormat="1" ht="19.649999999999999" customHeight="1" x14ac:dyDescent="0.2">
      <c r="B32" s="61">
        <v>1</v>
      </c>
      <c r="C32" s="61"/>
      <c r="D32" s="61"/>
      <c r="E32" s="13" t="s">
        <v>11</v>
      </c>
      <c r="F32" s="13" t="s">
        <v>12</v>
      </c>
      <c r="G32" s="58" t="s">
        <v>13</v>
      </c>
      <c r="H32" s="58"/>
      <c r="I32" s="58"/>
      <c r="J32" s="58"/>
      <c r="K32" s="58"/>
      <c r="L32" s="58"/>
      <c r="M32" s="44" t="s">
        <v>14</v>
      </c>
      <c r="N32" s="44"/>
      <c r="O32" s="44"/>
      <c r="P32" s="41">
        <v>50</v>
      </c>
      <c r="Q32" s="41"/>
      <c r="R32" s="7"/>
      <c r="S32" s="36">
        <f>P32*R32</f>
        <v>0</v>
      </c>
      <c r="T32" s="36"/>
      <c r="U32" s="36"/>
      <c r="V32" s="36"/>
      <c r="W32" s="9">
        <v>0.08</v>
      </c>
      <c r="X32" s="31">
        <f>S32*W32</f>
        <v>0</v>
      </c>
      <c r="Y32" s="31"/>
      <c r="Z32" s="31">
        <f>S32+X32</f>
        <v>0</v>
      </c>
      <c r="AA32" s="31"/>
      <c r="AB32" s="31"/>
      <c r="AC32" s="31"/>
      <c r="AD32" s="31"/>
      <c r="AE32" s="31"/>
    </row>
    <row r="33" spans="2:31" s="1" customFormat="1" ht="3.15" customHeight="1" x14ac:dyDescent="0.2"/>
    <row r="34" spans="2:31" s="1" customFormat="1" ht="18.149999999999999" customHeight="1" x14ac:dyDescent="0.2">
      <c r="B34" s="57" t="s">
        <v>82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</row>
    <row r="35" spans="2:31" s="1" customFormat="1" ht="5.25" customHeight="1" x14ac:dyDescent="0.2"/>
    <row r="36" spans="2:31" s="1" customFormat="1" ht="45.3" customHeight="1" x14ac:dyDescent="0.2">
      <c r="B36" s="60" t="s">
        <v>0</v>
      </c>
      <c r="C36" s="60"/>
      <c r="D36" s="60"/>
      <c r="E36" s="11" t="s">
        <v>1</v>
      </c>
      <c r="F36" s="12" t="s">
        <v>2</v>
      </c>
      <c r="G36" s="33" t="s">
        <v>3</v>
      </c>
      <c r="H36" s="33"/>
      <c r="I36" s="33"/>
      <c r="J36" s="33"/>
      <c r="K36" s="33"/>
      <c r="L36" s="33"/>
      <c r="M36" s="33" t="s">
        <v>4</v>
      </c>
      <c r="N36" s="33"/>
      <c r="O36" s="33"/>
      <c r="P36" s="33" t="s">
        <v>5</v>
      </c>
      <c r="Q36" s="33"/>
      <c r="R36" s="12" t="s">
        <v>6</v>
      </c>
      <c r="S36" s="32" t="s">
        <v>7</v>
      </c>
      <c r="T36" s="32"/>
      <c r="U36" s="32"/>
      <c r="V36" s="32"/>
      <c r="W36" s="12" t="s">
        <v>8</v>
      </c>
      <c r="X36" s="33" t="s">
        <v>9</v>
      </c>
      <c r="Y36" s="33"/>
      <c r="Z36" s="32" t="s">
        <v>10</v>
      </c>
      <c r="AA36" s="32"/>
      <c r="AB36" s="32"/>
      <c r="AC36" s="32"/>
      <c r="AD36" s="32"/>
      <c r="AE36" s="32"/>
    </row>
    <row r="37" spans="2:31" s="1" customFormat="1" ht="19.649999999999999" customHeight="1" x14ac:dyDescent="0.2">
      <c r="B37" s="61">
        <v>2</v>
      </c>
      <c r="C37" s="61"/>
      <c r="D37" s="61"/>
      <c r="E37" s="13" t="s">
        <v>11</v>
      </c>
      <c r="F37" s="13" t="s">
        <v>12</v>
      </c>
      <c r="G37" s="58" t="s">
        <v>13</v>
      </c>
      <c r="H37" s="58"/>
      <c r="I37" s="58"/>
      <c r="J37" s="58"/>
      <c r="K37" s="58"/>
      <c r="L37" s="58"/>
      <c r="M37" s="44" t="s">
        <v>14</v>
      </c>
      <c r="N37" s="44"/>
      <c r="O37" s="44"/>
      <c r="P37" s="41">
        <v>50</v>
      </c>
      <c r="Q37" s="41"/>
      <c r="R37" s="7"/>
      <c r="S37" s="36">
        <f>P37*R37</f>
        <v>0</v>
      </c>
      <c r="T37" s="36"/>
      <c r="U37" s="36"/>
      <c r="V37" s="36"/>
      <c r="W37" s="9">
        <v>0.08</v>
      </c>
      <c r="X37" s="31">
        <f>S37*W37</f>
        <v>0</v>
      </c>
      <c r="Y37" s="31"/>
      <c r="Z37" s="31">
        <f>S37+X37</f>
        <v>0</v>
      </c>
      <c r="AA37" s="31"/>
      <c r="AB37" s="31"/>
      <c r="AC37" s="31"/>
      <c r="AD37" s="31"/>
      <c r="AE37" s="31"/>
    </row>
    <row r="38" spans="2:31" s="1" customFormat="1" ht="9" customHeight="1" x14ac:dyDescent="0.2"/>
    <row r="39" spans="2:31" s="1" customFormat="1" ht="45.3" customHeight="1" x14ac:dyDescent="0.2">
      <c r="B39" s="60" t="s">
        <v>0</v>
      </c>
      <c r="C39" s="60"/>
      <c r="D39" s="60"/>
      <c r="E39" s="2" t="s">
        <v>1</v>
      </c>
      <c r="F39" s="3" t="s">
        <v>2</v>
      </c>
      <c r="G39" s="33" t="s">
        <v>3</v>
      </c>
      <c r="H39" s="33"/>
      <c r="I39" s="33"/>
      <c r="J39" s="33"/>
      <c r="K39" s="33"/>
      <c r="L39" s="33"/>
      <c r="M39" s="33" t="s">
        <v>4</v>
      </c>
      <c r="N39" s="33"/>
      <c r="O39" s="33"/>
      <c r="P39" s="33" t="s">
        <v>5</v>
      </c>
      <c r="Q39" s="33"/>
      <c r="R39" s="3" t="s">
        <v>6</v>
      </c>
      <c r="S39" s="32" t="s">
        <v>7</v>
      </c>
      <c r="T39" s="32"/>
      <c r="U39" s="32"/>
      <c r="V39" s="32"/>
      <c r="W39" s="3" t="s">
        <v>8</v>
      </c>
      <c r="X39" s="33" t="s">
        <v>9</v>
      </c>
      <c r="Y39" s="33"/>
      <c r="Z39" s="32" t="s">
        <v>10</v>
      </c>
      <c r="AA39" s="32"/>
      <c r="AB39" s="32"/>
      <c r="AC39" s="32"/>
      <c r="AD39" s="32"/>
    </row>
    <row r="40" spans="2:31" s="1" customFormat="1" ht="19.649999999999999" customHeight="1" x14ac:dyDescent="0.2">
      <c r="B40" s="61">
        <v>3</v>
      </c>
      <c r="C40" s="61"/>
      <c r="D40" s="61"/>
      <c r="E40" s="10" t="s">
        <v>197</v>
      </c>
      <c r="F40" s="10" t="s">
        <v>198</v>
      </c>
      <c r="G40" s="84" t="s">
        <v>199</v>
      </c>
      <c r="H40" s="85"/>
      <c r="I40" s="85"/>
      <c r="J40" s="85"/>
      <c r="K40" s="85"/>
      <c r="L40" s="86"/>
      <c r="M40" s="44" t="s">
        <v>18</v>
      </c>
      <c r="N40" s="44"/>
      <c r="O40" s="44"/>
      <c r="P40" s="87">
        <v>1</v>
      </c>
      <c r="Q40" s="88"/>
      <c r="R40" s="5"/>
      <c r="S40" s="36">
        <f t="shared" ref="S40:S60" si="0">P40*R40</f>
        <v>0</v>
      </c>
      <c r="T40" s="36"/>
      <c r="U40" s="36"/>
      <c r="V40" s="36"/>
      <c r="W40" s="9">
        <v>0.08</v>
      </c>
      <c r="X40" s="31">
        <f t="shared" ref="X40:X60" si="1">S40*W40</f>
        <v>0</v>
      </c>
      <c r="Y40" s="31"/>
      <c r="Z40" s="31">
        <f t="shared" ref="Z40:Z60" si="2">S40+X40</f>
        <v>0</v>
      </c>
      <c r="AA40" s="31"/>
      <c r="AB40" s="31"/>
      <c r="AC40" s="31"/>
      <c r="AD40" s="31"/>
      <c r="AE40" s="31"/>
    </row>
    <row r="41" spans="2:31" s="1" customFormat="1" ht="19.649999999999999" customHeight="1" x14ac:dyDescent="0.2">
      <c r="B41" s="61">
        <v>4</v>
      </c>
      <c r="C41" s="61"/>
      <c r="D41" s="61"/>
      <c r="E41" s="4" t="s">
        <v>136</v>
      </c>
      <c r="F41" s="4" t="s">
        <v>137</v>
      </c>
      <c r="G41" s="58" t="s">
        <v>138</v>
      </c>
      <c r="H41" s="58"/>
      <c r="I41" s="58"/>
      <c r="J41" s="58"/>
      <c r="K41" s="58"/>
      <c r="L41" s="58"/>
      <c r="M41" s="44" t="s">
        <v>25</v>
      </c>
      <c r="N41" s="44"/>
      <c r="O41" s="44"/>
      <c r="P41" s="73">
        <v>1.44</v>
      </c>
      <c r="Q41" s="73"/>
      <c r="R41" s="5"/>
      <c r="S41" s="36">
        <f t="shared" si="0"/>
        <v>0</v>
      </c>
      <c r="T41" s="36"/>
      <c r="U41" s="36"/>
      <c r="V41" s="36"/>
      <c r="W41" s="9">
        <v>0.08</v>
      </c>
      <c r="X41" s="31">
        <f t="shared" si="1"/>
        <v>0</v>
      </c>
      <c r="Y41" s="31"/>
      <c r="Z41" s="31">
        <f t="shared" si="2"/>
        <v>0</v>
      </c>
      <c r="AA41" s="31"/>
      <c r="AB41" s="31"/>
      <c r="AC41" s="31"/>
      <c r="AD41" s="31"/>
      <c r="AE41" s="31"/>
    </row>
    <row r="42" spans="2:31" s="1" customFormat="1" ht="19.649999999999999" customHeight="1" x14ac:dyDescent="0.2">
      <c r="B42" s="61">
        <v>5</v>
      </c>
      <c r="C42" s="61"/>
      <c r="D42" s="61"/>
      <c r="E42" s="8" t="s">
        <v>191</v>
      </c>
      <c r="F42" s="8" t="s">
        <v>192</v>
      </c>
      <c r="G42" s="59" t="s">
        <v>193</v>
      </c>
      <c r="H42" s="59"/>
      <c r="I42" s="59"/>
      <c r="J42" s="59"/>
      <c r="K42" s="59"/>
      <c r="L42" s="59"/>
      <c r="M42" s="44" t="s">
        <v>25</v>
      </c>
      <c r="N42" s="44"/>
      <c r="O42" s="44"/>
      <c r="P42" s="87">
        <v>1</v>
      </c>
      <c r="Q42" s="88"/>
      <c r="R42" s="7"/>
      <c r="S42" s="36">
        <f t="shared" si="0"/>
        <v>0</v>
      </c>
      <c r="T42" s="36"/>
      <c r="U42" s="36"/>
      <c r="V42" s="36"/>
      <c r="W42" s="9">
        <v>0.08</v>
      </c>
      <c r="X42" s="31">
        <f t="shared" si="1"/>
        <v>0</v>
      </c>
      <c r="Y42" s="31"/>
      <c r="Z42" s="31">
        <f t="shared" si="2"/>
        <v>0</v>
      </c>
      <c r="AA42" s="31"/>
      <c r="AB42" s="31"/>
      <c r="AC42" s="31"/>
      <c r="AD42" s="31"/>
      <c r="AE42" s="31"/>
    </row>
    <row r="43" spans="2:31" s="1" customFormat="1" ht="19.649999999999999" customHeight="1" x14ac:dyDescent="0.2">
      <c r="B43" s="61">
        <v>6</v>
      </c>
      <c r="C43" s="61"/>
      <c r="D43" s="61"/>
      <c r="E43" s="8" t="s">
        <v>194</v>
      </c>
      <c r="F43" s="8" t="s">
        <v>195</v>
      </c>
      <c r="G43" s="59" t="s">
        <v>196</v>
      </c>
      <c r="H43" s="59"/>
      <c r="I43" s="59"/>
      <c r="J43" s="59"/>
      <c r="K43" s="59"/>
      <c r="L43" s="59"/>
      <c r="M43" s="44" t="s">
        <v>25</v>
      </c>
      <c r="N43" s="44"/>
      <c r="O43" s="44"/>
      <c r="P43" s="87">
        <v>1</v>
      </c>
      <c r="Q43" s="88"/>
      <c r="R43" s="5"/>
      <c r="S43" s="36">
        <f t="shared" si="0"/>
        <v>0</v>
      </c>
      <c r="T43" s="36"/>
      <c r="U43" s="36"/>
      <c r="V43" s="36"/>
      <c r="W43" s="9">
        <v>0.08</v>
      </c>
      <c r="X43" s="31">
        <f t="shared" si="1"/>
        <v>0</v>
      </c>
      <c r="Y43" s="31"/>
      <c r="Z43" s="31">
        <f t="shared" si="2"/>
        <v>0</v>
      </c>
      <c r="AA43" s="31"/>
      <c r="AB43" s="31"/>
      <c r="AC43" s="31"/>
      <c r="AD43" s="31"/>
      <c r="AE43" s="31"/>
    </row>
    <row r="44" spans="2:31" s="1" customFormat="1" ht="19.649999999999999" customHeight="1" x14ac:dyDescent="0.2">
      <c r="B44" s="61">
        <v>7</v>
      </c>
      <c r="C44" s="61"/>
      <c r="D44" s="61"/>
      <c r="E44" s="6" t="s">
        <v>139</v>
      </c>
      <c r="F44" s="6" t="s">
        <v>140</v>
      </c>
      <c r="G44" s="58" t="s">
        <v>141</v>
      </c>
      <c r="H44" s="58"/>
      <c r="I44" s="58"/>
      <c r="J44" s="58"/>
      <c r="K44" s="58"/>
      <c r="L44" s="58"/>
      <c r="M44" s="44" t="s">
        <v>25</v>
      </c>
      <c r="N44" s="44"/>
      <c r="O44" s="44"/>
      <c r="P44" s="41">
        <v>78.45</v>
      </c>
      <c r="Q44" s="41"/>
      <c r="R44" s="7"/>
      <c r="S44" s="36">
        <f t="shared" si="0"/>
        <v>0</v>
      </c>
      <c r="T44" s="36"/>
      <c r="U44" s="36"/>
      <c r="V44" s="36"/>
      <c r="W44" s="9">
        <v>0.08</v>
      </c>
      <c r="X44" s="31">
        <f t="shared" si="1"/>
        <v>0</v>
      </c>
      <c r="Y44" s="31"/>
      <c r="Z44" s="31">
        <f t="shared" si="2"/>
        <v>0</v>
      </c>
      <c r="AA44" s="31"/>
      <c r="AB44" s="31"/>
      <c r="AC44" s="31"/>
      <c r="AD44" s="31"/>
      <c r="AE44" s="31"/>
    </row>
    <row r="45" spans="2:31" s="1" customFormat="1" ht="28.65" customHeight="1" x14ac:dyDescent="0.2">
      <c r="B45" s="61">
        <v>8</v>
      </c>
      <c r="C45" s="61"/>
      <c r="D45" s="61"/>
      <c r="E45" s="10" t="s">
        <v>200</v>
      </c>
      <c r="F45" s="10" t="s">
        <v>201</v>
      </c>
      <c r="G45" s="84" t="s">
        <v>202</v>
      </c>
      <c r="H45" s="85"/>
      <c r="I45" s="85"/>
      <c r="J45" s="85"/>
      <c r="K45" s="85"/>
      <c r="L45" s="86"/>
      <c r="M45" s="44" t="s">
        <v>25</v>
      </c>
      <c r="N45" s="44"/>
      <c r="O45" s="44"/>
      <c r="P45" s="41">
        <v>1</v>
      </c>
      <c r="Q45" s="41"/>
      <c r="R45" s="7"/>
      <c r="S45" s="36">
        <f t="shared" si="0"/>
        <v>0</v>
      </c>
      <c r="T45" s="36"/>
      <c r="U45" s="36"/>
      <c r="V45" s="36"/>
      <c r="W45" s="9">
        <v>0.08</v>
      </c>
      <c r="X45" s="31">
        <f t="shared" si="1"/>
        <v>0</v>
      </c>
      <c r="Y45" s="31"/>
      <c r="Z45" s="31">
        <f t="shared" si="2"/>
        <v>0</v>
      </c>
      <c r="AA45" s="31"/>
      <c r="AB45" s="31"/>
      <c r="AC45" s="31"/>
      <c r="AD45" s="31"/>
      <c r="AE45" s="31"/>
    </row>
    <row r="46" spans="2:31" s="1" customFormat="1" ht="19.649999999999999" customHeight="1" x14ac:dyDescent="0.2">
      <c r="B46" s="61">
        <v>9</v>
      </c>
      <c r="C46" s="61"/>
      <c r="D46" s="61"/>
      <c r="E46" s="6" t="s">
        <v>51</v>
      </c>
      <c r="F46" s="6" t="s">
        <v>52</v>
      </c>
      <c r="G46" s="58" t="s">
        <v>53</v>
      </c>
      <c r="H46" s="58"/>
      <c r="I46" s="58"/>
      <c r="J46" s="58"/>
      <c r="K46" s="58"/>
      <c r="L46" s="58"/>
      <c r="M46" s="44" t="s">
        <v>54</v>
      </c>
      <c r="N46" s="44"/>
      <c r="O46" s="44"/>
      <c r="P46" s="41">
        <v>500</v>
      </c>
      <c r="Q46" s="41"/>
      <c r="R46" s="7"/>
      <c r="S46" s="36">
        <f t="shared" si="0"/>
        <v>0</v>
      </c>
      <c r="T46" s="36"/>
      <c r="U46" s="36"/>
      <c r="V46" s="36"/>
      <c r="W46" s="9">
        <v>0.08</v>
      </c>
      <c r="X46" s="31">
        <f t="shared" si="1"/>
        <v>0</v>
      </c>
      <c r="Y46" s="31"/>
      <c r="Z46" s="31">
        <f t="shared" si="2"/>
        <v>0</v>
      </c>
      <c r="AA46" s="31"/>
      <c r="AB46" s="31"/>
      <c r="AC46" s="31"/>
      <c r="AD46" s="31"/>
      <c r="AE46" s="31"/>
    </row>
    <row r="47" spans="2:31" s="1" customFormat="1" ht="19.649999999999999" customHeight="1" x14ac:dyDescent="0.2">
      <c r="B47" s="61">
        <v>10</v>
      </c>
      <c r="C47" s="61"/>
      <c r="D47" s="61"/>
      <c r="E47" s="4" t="s">
        <v>142</v>
      </c>
      <c r="F47" s="4" t="s">
        <v>143</v>
      </c>
      <c r="G47" s="58" t="s">
        <v>144</v>
      </c>
      <c r="H47" s="58"/>
      <c r="I47" s="58"/>
      <c r="J47" s="58"/>
      <c r="K47" s="58"/>
      <c r="L47" s="58"/>
      <c r="M47" s="44" t="s">
        <v>61</v>
      </c>
      <c r="N47" s="44"/>
      <c r="O47" s="44"/>
      <c r="P47" s="41">
        <v>81.150000000000006</v>
      </c>
      <c r="Q47" s="41"/>
      <c r="R47" s="5"/>
      <c r="S47" s="36">
        <f t="shared" si="0"/>
        <v>0</v>
      </c>
      <c r="T47" s="36"/>
      <c r="U47" s="36"/>
      <c r="V47" s="36"/>
      <c r="W47" s="9">
        <v>0.23</v>
      </c>
      <c r="X47" s="31">
        <f t="shared" si="1"/>
        <v>0</v>
      </c>
      <c r="Y47" s="31"/>
      <c r="Z47" s="31">
        <f t="shared" si="2"/>
        <v>0</v>
      </c>
      <c r="AA47" s="31"/>
      <c r="AB47" s="31"/>
      <c r="AC47" s="31"/>
      <c r="AD47" s="31"/>
      <c r="AE47" s="31"/>
    </row>
    <row r="48" spans="2:31" s="1" customFormat="1" ht="19.649999999999999" customHeight="1" x14ac:dyDescent="0.2">
      <c r="B48" s="61">
        <v>11</v>
      </c>
      <c r="C48" s="61"/>
      <c r="D48" s="61"/>
      <c r="E48" s="4" t="s">
        <v>145</v>
      </c>
      <c r="F48" s="4" t="s">
        <v>146</v>
      </c>
      <c r="G48" s="58" t="s">
        <v>147</v>
      </c>
      <c r="H48" s="58"/>
      <c r="I48" s="58"/>
      <c r="J48" s="58"/>
      <c r="K48" s="58"/>
      <c r="L48" s="58"/>
      <c r="M48" s="44" t="s">
        <v>148</v>
      </c>
      <c r="N48" s="44"/>
      <c r="O48" s="44"/>
      <c r="P48" s="41">
        <v>770</v>
      </c>
      <c r="Q48" s="41"/>
      <c r="R48" s="5"/>
      <c r="S48" s="36">
        <f t="shared" si="0"/>
        <v>0</v>
      </c>
      <c r="T48" s="36"/>
      <c r="U48" s="36"/>
      <c r="V48" s="36"/>
      <c r="W48" s="9">
        <v>0.23</v>
      </c>
      <c r="X48" s="31">
        <f t="shared" si="1"/>
        <v>0</v>
      </c>
      <c r="Y48" s="31"/>
      <c r="Z48" s="31">
        <f t="shared" si="2"/>
        <v>0</v>
      </c>
      <c r="AA48" s="31"/>
      <c r="AB48" s="31"/>
      <c r="AC48" s="31"/>
      <c r="AD48" s="31"/>
      <c r="AE48" s="31"/>
    </row>
    <row r="49" spans="2:32" s="1" customFormat="1" ht="28.8" customHeight="1" x14ac:dyDescent="0.2">
      <c r="B49" s="61">
        <v>12</v>
      </c>
      <c r="C49" s="61"/>
      <c r="D49" s="61"/>
      <c r="E49" s="4" t="s">
        <v>149</v>
      </c>
      <c r="F49" s="4" t="s">
        <v>150</v>
      </c>
      <c r="G49" s="58" t="s">
        <v>151</v>
      </c>
      <c r="H49" s="58"/>
      <c r="I49" s="58"/>
      <c r="J49" s="58"/>
      <c r="K49" s="58"/>
      <c r="L49" s="58"/>
      <c r="M49" s="44" t="s">
        <v>54</v>
      </c>
      <c r="N49" s="44"/>
      <c r="O49" s="44"/>
      <c r="P49" s="41">
        <v>250</v>
      </c>
      <c r="Q49" s="41"/>
      <c r="R49" s="5"/>
      <c r="S49" s="36">
        <f t="shared" si="0"/>
        <v>0</v>
      </c>
      <c r="T49" s="36"/>
      <c r="U49" s="36"/>
      <c r="V49" s="36"/>
      <c r="W49" s="9">
        <v>0.08</v>
      </c>
      <c r="X49" s="31">
        <f t="shared" si="1"/>
        <v>0</v>
      </c>
      <c r="Y49" s="31"/>
      <c r="Z49" s="31">
        <f t="shared" si="2"/>
        <v>0</v>
      </c>
      <c r="AA49" s="31"/>
      <c r="AB49" s="31"/>
      <c r="AC49" s="31"/>
      <c r="AD49" s="31"/>
      <c r="AE49" s="31"/>
    </row>
    <row r="50" spans="2:32" s="1" customFormat="1" ht="19.649999999999999" customHeight="1" x14ac:dyDescent="0.2">
      <c r="B50" s="61">
        <v>13</v>
      </c>
      <c r="C50" s="61"/>
      <c r="D50" s="61"/>
      <c r="E50" s="4" t="s">
        <v>152</v>
      </c>
      <c r="F50" s="4" t="s">
        <v>153</v>
      </c>
      <c r="G50" s="58" t="s">
        <v>154</v>
      </c>
      <c r="H50" s="58"/>
      <c r="I50" s="58"/>
      <c r="J50" s="58"/>
      <c r="K50" s="58"/>
      <c r="L50" s="58"/>
      <c r="M50" s="44" t="s">
        <v>54</v>
      </c>
      <c r="N50" s="44"/>
      <c r="O50" s="44"/>
      <c r="P50" s="41">
        <v>829</v>
      </c>
      <c r="Q50" s="41"/>
      <c r="R50" s="5"/>
      <c r="S50" s="36">
        <f t="shared" si="0"/>
        <v>0</v>
      </c>
      <c r="T50" s="36"/>
      <c r="U50" s="36"/>
      <c r="V50" s="36"/>
      <c r="W50" s="9">
        <v>0.08</v>
      </c>
      <c r="X50" s="31">
        <f t="shared" si="1"/>
        <v>0</v>
      </c>
      <c r="Y50" s="31"/>
      <c r="Z50" s="31">
        <f t="shared" si="2"/>
        <v>0</v>
      </c>
      <c r="AA50" s="31"/>
      <c r="AB50" s="31"/>
      <c r="AC50" s="31"/>
      <c r="AD50" s="31"/>
      <c r="AE50" s="31"/>
    </row>
    <row r="51" spans="2:32" s="1" customFormat="1" ht="28.8" customHeight="1" x14ac:dyDescent="0.2">
      <c r="B51" s="61">
        <v>14</v>
      </c>
      <c r="C51" s="61"/>
      <c r="D51" s="61"/>
      <c r="E51" s="4" t="s">
        <v>62</v>
      </c>
      <c r="F51" s="4" t="s">
        <v>63</v>
      </c>
      <c r="G51" s="58" t="s">
        <v>64</v>
      </c>
      <c r="H51" s="58"/>
      <c r="I51" s="58"/>
      <c r="J51" s="58"/>
      <c r="K51" s="58"/>
      <c r="L51" s="58"/>
      <c r="M51" s="44" t="s">
        <v>54</v>
      </c>
      <c r="N51" s="44"/>
      <c r="O51" s="44"/>
      <c r="P51" s="41">
        <v>700</v>
      </c>
      <c r="Q51" s="41"/>
      <c r="R51" s="5"/>
      <c r="S51" s="36">
        <f t="shared" si="0"/>
        <v>0</v>
      </c>
      <c r="T51" s="36"/>
      <c r="U51" s="36"/>
      <c r="V51" s="36"/>
      <c r="W51" s="9">
        <v>0.08</v>
      </c>
      <c r="X51" s="31">
        <f t="shared" si="1"/>
        <v>0</v>
      </c>
      <c r="Y51" s="31"/>
      <c r="Z51" s="31">
        <f t="shared" si="2"/>
        <v>0</v>
      </c>
      <c r="AA51" s="31"/>
      <c r="AB51" s="31"/>
      <c r="AC51" s="31"/>
      <c r="AD51" s="31"/>
      <c r="AE51" s="31"/>
    </row>
    <row r="52" spans="2:32" s="1" customFormat="1" ht="19.649999999999999" customHeight="1" x14ac:dyDescent="0.2">
      <c r="B52" s="61">
        <v>15</v>
      </c>
      <c r="C52" s="61"/>
      <c r="D52" s="61"/>
      <c r="E52" s="4" t="s">
        <v>155</v>
      </c>
      <c r="F52" s="4" t="s">
        <v>156</v>
      </c>
      <c r="G52" s="58" t="s">
        <v>157</v>
      </c>
      <c r="H52" s="58"/>
      <c r="I52" s="58"/>
      <c r="J52" s="58"/>
      <c r="K52" s="58"/>
      <c r="L52" s="58"/>
      <c r="M52" s="44" t="s">
        <v>18</v>
      </c>
      <c r="N52" s="44"/>
      <c r="O52" s="44"/>
      <c r="P52" s="41">
        <v>8</v>
      </c>
      <c r="Q52" s="41"/>
      <c r="R52" s="5"/>
      <c r="S52" s="36">
        <f t="shared" si="0"/>
        <v>0</v>
      </c>
      <c r="T52" s="36"/>
      <c r="U52" s="36"/>
      <c r="V52" s="36"/>
      <c r="W52" s="9">
        <v>0.08</v>
      </c>
      <c r="X52" s="31">
        <f t="shared" si="1"/>
        <v>0</v>
      </c>
      <c r="Y52" s="31"/>
      <c r="Z52" s="31">
        <f t="shared" si="2"/>
        <v>0</v>
      </c>
      <c r="AA52" s="31"/>
      <c r="AB52" s="31"/>
      <c r="AC52" s="31"/>
      <c r="AD52" s="31"/>
      <c r="AE52" s="31"/>
    </row>
    <row r="53" spans="2:32" s="1" customFormat="1" ht="19.649999999999999" customHeight="1" x14ac:dyDescent="0.2">
      <c r="B53" s="61">
        <v>16</v>
      </c>
      <c r="C53" s="61"/>
      <c r="D53" s="61"/>
      <c r="E53" s="4" t="s">
        <v>158</v>
      </c>
      <c r="F53" s="4" t="s">
        <v>159</v>
      </c>
      <c r="G53" s="58" t="s">
        <v>160</v>
      </c>
      <c r="H53" s="58"/>
      <c r="I53" s="58"/>
      <c r="J53" s="58"/>
      <c r="K53" s="58"/>
      <c r="L53" s="58"/>
      <c r="M53" s="44" t="s">
        <v>18</v>
      </c>
      <c r="N53" s="44"/>
      <c r="O53" s="44"/>
      <c r="P53" s="41">
        <v>24.58</v>
      </c>
      <c r="Q53" s="41"/>
      <c r="R53" s="5"/>
      <c r="S53" s="36">
        <f t="shared" si="0"/>
        <v>0</v>
      </c>
      <c r="T53" s="36"/>
      <c r="U53" s="36"/>
      <c r="V53" s="36"/>
      <c r="W53" s="9">
        <v>0.08</v>
      </c>
      <c r="X53" s="31">
        <f t="shared" si="1"/>
        <v>0</v>
      </c>
      <c r="Y53" s="31"/>
      <c r="Z53" s="31">
        <f t="shared" si="2"/>
        <v>0</v>
      </c>
      <c r="AA53" s="31"/>
      <c r="AB53" s="31"/>
      <c r="AC53" s="31"/>
      <c r="AD53" s="31"/>
      <c r="AE53" s="31"/>
    </row>
    <row r="54" spans="2:32" s="1" customFormat="1" ht="28.8" customHeight="1" x14ac:dyDescent="0.2">
      <c r="B54" s="61">
        <v>17</v>
      </c>
      <c r="C54" s="61"/>
      <c r="D54" s="61"/>
      <c r="E54" s="4" t="s">
        <v>161</v>
      </c>
      <c r="F54" s="4" t="s">
        <v>162</v>
      </c>
      <c r="G54" s="58" t="s">
        <v>163</v>
      </c>
      <c r="H54" s="58"/>
      <c r="I54" s="58"/>
      <c r="J54" s="58"/>
      <c r="K54" s="58"/>
      <c r="L54" s="58"/>
      <c r="M54" s="44" t="s">
        <v>148</v>
      </c>
      <c r="N54" s="44"/>
      <c r="O54" s="44"/>
      <c r="P54" s="41">
        <v>118</v>
      </c>
      <c r="Q54" s="41"/>
      <c r="R54" s="5"/>
      <c r="S54" s="36">
        <f t="shared" si="0"/>
        <v>0</v>
      </c>
      <c r="T54" s="36"/>
      <c r="U54" s="36"/>
      <c r="V54" s="36"/>
      <c r="W54" s="9">
        <v>0.08</v>
      </c>
      <c r="X54" s="31">
        <f t="shared" si="1"/>
        <v>0</v>
      </c>
      <c r="Y54" s="31"/>
      <c r="Z54" s="31">
        <f t="shared" si="2"/>
        <v>0</v>
      </c>
      <c r="AA54" s="31"/>
      <c r="AB54" s="31"/>
      <c r="AC54" s="31"/>
      <c r="AD54" s="31"/>
      <c r="AE54" s="31"/>
    </row>
    <row r="55" spans="2:32" s="1" customFormat="1" ht="19.649999999999999" customHeight="1" x14ac:dyDescent="0.2">
      <c r="B55" s="61">
        <v>18</v>
      </c>
      <c r="C55" s="61"/>
      <c r="D55" s="61"/>
      <c r="E55" s="4" t="s">
        <v>164</v>
      </c>
      <c r="F55" s="4" t="s">
        <v>165</v>
      </c>
      <c r="G55" s="58" t="s">
        <v>166</v>
      </c>
      <c r="H55" s="58"/>
      <c r="I55" s="58"/>
      <c r="J55" s="58"/>
      <c r="K55" s="58"/>
      <c r="L55" s="58"/>
      <c r="M55" s="44" t="s">
        <v>148</v>
      </c>
      <c r="N55" s="44"/>
      <c r="O55" s="44"/>
      <c r="P55" s="41">
        <v>2406.9</v>
      </c>
      <c r="Q55" s="41"/>
      <c r="R55" s="5"/>
      <c r="S55" s="36">
        <f t="shared" si="0"/>
        <v>0</v>
      </c>
      <c r="T55" s="36"/>
      <c r="U55" s="36"/>
      <c r="V55" s="36"/>
      <c r="W55" s="9">
        <v>0.08</v>
      </c>
      <c r="X55" s="31">
        <f t="shared" si="1"/>
        <v>0</v>
      </c>
      <c r="Y55" s="31"/>
      <c r="Z55" s="31">
        <f t="shared" si="2"/>
        <v>0</v>
      </c>
      <c r="AA55" s="31"/>
      <c r="AB55" s="31"/>
      <c r="AC55" s="31"/>
      <c r="AD55" s="31"/>
      <c r="AE55" s="31"/>
    </row>
    <row r="56" spans="2:32" s="1" customFormat="1" ht="19.649999999999999" customHeight="1" x14ac:dyDescent="0.2">
      <c r="B56" s="61">
        <v>19</v>
      </c>
      <c r="C56" s="61"/>
      <c r="D56" s="61"/>
      <c r="E56" s="4" t="s">
        <v>167</v>
      </c>
      <c r="F56" s="4" t="s">
        <v>168</v>
      </c>
      <c r="G56" s="58" t="s">
        <v>169</v>
      </c>
      <c r="H56" s="58"/>
      <c r="I56" s="58"/>
      <c r="J56" s="58"/>
      <c r="K56" s="58"/>
      <c r="L56" s="58"/>
      <c r="M56" s="44" t="s">
        <v>148</v>
      </c>
      <c r="N56" s="44"/>
      <c r="O56" s="44"/>
      <c r="P56" s="41">
        <v>150</v>
      </c>
      <c r="Q56" s="41"/>
      <c r="R56" s="5"/>
      <c r="S56" s="36">
        <f t="shared" si="0"/>
        <v>0</v>
      </c>
      <c r="T56" s="36"/>
      <c r="U56" s="36"/>
      <c r="V56" s="36"/>
      <c r="W56" s="9">
        <v>0.08</v>
      </c>
      <c r="X56" s="31">
        <f t="shared" si="1"/>
        <v>0</v>
      </c>
      <c r="Y56" s="31"/>
      <c r="Z56" s="31">
        <f t="shared" si="2"/>
        <v>0</v>
      </c>
      <c r="AA56" s="31"/>
      <c r="AB56" s="31"/>
      <c r="AC56" s="31"/>
      <c r="AD56" s="31"/>
      <c r="AE56" s="31"/>
    </row>
    <row r="57" spans="2:32" s="1" customFormat="1" ht="19.649999999999999" customHeight="1" x14ac:dyDescent="0.2">
      <c r="B57" s="61">
        <v>20</v>
      </c>
      <c r="C57" s="61"/>
      <c r="D57" s="61"/>
      <c r="E57" s="4" t="s">
        <v>170</v>
      </c>
      <c r="F57" s="4" t="s">
        <v>171</v>
      </c>
      <c r="G57" s="58" t="s">
        <v>172</v>
      </c>
      <c r="H57" s="58"/>
      <c r="I57" s="58"/>
      <c r="J57" s="58"/>
      <c r="K57" s="58"/>
      <c r="L57" s="58"/>
      <c r="M57" s="44" t="s">
        <v>148</v>
      </c>
      <c r="N57" s="44"/>
      <c r="O57" s="44"/>
      <c r="P57" s="41">
        <v>108</v>
      </c>
      <c r="Q57" s="41"/>
      <c r="R57" s="5"/>
      <c r="S57" s="36">
        <f t="shared" si="0"/>
        <v>0</v>
      </c>
      <c r="T57" s="36"/>
      <c r="U57" s="36"/>
      <c r="V57" s="36"/>
      <c r="W57" s="9">
        <v>0.08</v>
      </c>
      <c r="X57" s="31">
        <f t="shared" si="1"/>
        <v>0</v>
      </c>
      <c r="Y57" s="31"/>
      <c r="Z57" s="31">
        <f t="shared" si="2"/>
        <v>0</v>
      </c>
      <c r="AA57" s="31"/>
      <c r="AB57" s="31"/>
      <c r="AC57" s="31"/>
      <c r="AD57" s="31"/>
      <c r="AE57" s="31"/>
    </row>
    <row r="58" spans="2:32" s="1" customFormat="1" ht="19.649999999999999" customHeight="1" x14ac:dyDescent="0.2">
      <c r="B58" s="61">
        <v>21</v>
      </c>
      <c r="C58" s="61"/>
      <c r="D58" s="61"/>
      <c r="E58" s="4" t="s">
        <v>173</v>
      </c>
      <c r="F58" s="4" t="s">
        <v>174</v>
      </c>
      <c r="G58" s="58" t="s">
        <v>175</v>
      </c>
      <c r="H58" s="58"/>
      <c r="I58" s="58"/>
      <c r="J58" s="58"/>
      <c r="K58" s="58"/>
      <c r="L58" s="58"/>
      <c r="M58" s="44" t="s">
        <v>148</v>
      </c>
      <c r="N58" s="44"/>
      <c r="O58" s="44"/>
      <c r="P58" s="41">
        <v>38</v>
      </c>
      <c r="Q58" s="41"/>
      <c r="R58" s="5"/>
      <c r="S58" s="36">
        <f t="shared" si="0"/>
        <v>0</v>
      </c>
      <c r="T58" s="36"/>
      <c r="U58" s="36"/>
      <c r="V58" s="36"/>
      <c r="W58" s="9">
        <v>0.23</v>
      </c>
      <c r="X58" s="31">
        <f t="shared" si="1"/>
        <v>0</v>
      </c>
      <c r="Y58" s="31"/>
      <c r="Z58" s="31">
        <f t="shared" si="2"/>
        <v>0</v>
      </c>
      <c r="AA58" s="31"/>
      <c r="AB58" s="31"/>
      <c r="AC58" s="31"/>
      <c r="AD58" s="31"/>
      <c r="AE58" s="31"/>
    </row>
    <row r="59" spans="2:32" s="1" customFormat="1" ht="19.649999999999999" customHeight="1" x14ac:dyDescent="0.2">
      <c r="B59" s="61">
        <v>22</v>
      </c>
      <c r="C59" s="61"/>
      <c r="D59" s="61"/>
      <c r="E59" s="4" t="s">
        <v>176</v>
      </c>
      <c r="F59" s="4" t="s">
        <v>177</v>
      </c>
      <c r="G59" s="58" t="s">
        <v>178</v>
      </c>
      <c r="H59" s="58"/>
      <c r="I59" s="58"/>
      <c r="J59" s="58"/>
      <c r="K59" s="58"/>
      <c r="L59" s="58"/>
      <c r="M59" s="44" t="s">
        <v>148</v>
      </c>
      <c r="N59" s="44"/>
      <c r="O59" s="44"/>
      <c r="P59" s="41">
        <v>408</v>
      </c>
      <c r="Q59" s="41"/>
      <c r="R59" s="5"/>
      <c r="S59" s="36">
        <f t="shared" si="0"/>
        <v>0</v>
      </c>
      <c r="T59" s="36"/>
      <c r="U59" s="36"/>
      <c r="V59" s="36"/>
      <c r="W59" s="9">
        <v>0.08</v>
      </c>
      <c r="X59" s="31">
        <f t="shared" si="1"/>
        <v>0</v>
      </c>
      <c r="Y59" s="31"/>
      <c r="Z59" s="31">
        <f t="shared" si="2"/>
        <v>0</v>
      </c>
      <c r="AA59" s="31"/>
      <c r="AB59" s="31"/>
      <c r="AC59" s="31"/>
      <c r="AD59" s="31"/>
      <c r="AE59" s="31"/>
    </row>
    <row r="60" spans="2:32" s="1" customFormat="1" ht="19.649999999999999" customHeight="1" x14ac:dyDescent="0.2">
      <c r="B60" s="61">
        <v>23</v>
      </c>
      <c r="C60" s="61"/>
      <c r="D60" s="61"/>
      <c r="E60" s="4" t="s">
        <v>179</v>
      </c>
      <c r="F60" s="4" t="s">
        <v>180</v>
      </c>
      <c r="G60" s="58" t="s">
        <v>181</v>
      </c>
      <c r="H60" s="58"/>
      <c r="I60" s="58"/>
      <c r="J60" s="58"/>
      <c r="K60" s="58"/>
      <c r="L60" s="58"/>
      <c r="M60" s="44" t="s">
        <v>148</v>
      </c>
      <c r="N60" s="44"/>
      <c r="O60" s="44"/>
      <c r="P60" s="41">
        <v>60</v>
      </c>
      <c r="Q60" s="41"/>
      <c r="R60" s="5"/>
      <c r="S60" s="36">
        <f t="shared" si="0"/>
        <v>0</v>
      </c>
      <c r="T60" s="36"/>
      <c r="U60" s="36"/>
      <c r="V60" s="36"/>
      <c r="W60" s="9">
        <v>0.23</v>
      </c>
      <c r="X60" s="31">
        <f t="shared" si="1"/>
        <v>0</v>
      </c>
      <c r="Y60" s="31"/>
      <c r="Z60" s="31">
        <f t="shared" si="2"/>
        <v>0</v>
      </c>
      <c r="AA60" s="31"/>
      <c r="AB60" s="31"/>
      <c r="AC60" s="31"/>
      <c r="AD60" s="31"/>
      <c r="AE60" s="31"/>
    </row>
    <row r="61" spans="2:32" s="1" customFormat="1" ht="55.95" customHeight="1" x14ac:dyDescent="0.2"/>
    <row r="62" spans="2:32" s="1" customFormat="1" ht="21.3" customHeight="1" x14ac:dyDescent="0.2">
      <c r="B62" s="65" t="s">
        <v>65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39">
        <f>SUM(S32,S37,S40:V60)</f>
        <v>0</v>
      </c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</row>
    <row r="63" spans="2:32" s="1" customFormat="1" ht="21.3" customHeight="1" x14ac:dyDescent="0.2">
      <c r="B63" s="65" t="s">
        <v>66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39">
        <f>SUM(Z32,Z37,Z40:AE60)</f>
        <v>0</v>
      </c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</row>
    <row r="64" spans="2:32" s="1" customFormat="1" ht="11.1" customHeight="1" x14ac:dyDescent="0.2"/>
    <row r="65" spans="2:32" s="1" customFormat="1" ht="61.35" customHeight="1" x14ac:dyDescent="0.2">
      <c r="B65" s="53" t="s">
        <v>86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2:32" s="1" customFormat="1" ht="2.7" customHeight="1" x14ac:dyDescent="0.2"/>
    <row r="67" spans="2:32" s="1" customFormat="1" ht="89.1" customHeight="1" x14ac:dyDescent="0.2">
      <c r="B67" s="53" t="s">
        <v>87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</row>
    <row r="68" spans="2:32" s="1" customFormat="1" ht="5.25" customHeight="1" x14ac:dyDescent="0.2"/>
    <row r="69" spans="2:32" s="1" customFormat="1" ht="89.1" customHeight="1" x14ac:dyDescent="0.2">
      <c r="B69" s="53" t="s">
        <v>88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</row>
    <row r="70" spans="2:32" s="1" customFormat="1" ht="5.25" customHeight="1" x14ac:dyDescent="0.2"/>
    <row r="71" spans="2:32" s="1" customFormat="1" ht="37.799999999999997" customHeight="1" x14ac:dyDescent="0.2">
      <c r="C71" s="54" t="s">
        <v>67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42" t="s">
        <v>68</v>
      </c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</row>
    <row r="72" spans="2:32" s="1" customFormat="1" ht="28.8" customHeight="1" x14ac:dyDescent="0.2"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2:32" s="1" customFormat="1" ht="28.8" customHeight="1" x14ac:dyDescent="0.2"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spans="2:32" s="1" customFormat="1" ht="28.8" customHeight="1" x14ac:dyDescent="0.2"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2:32" s="1" customFormat="1" ht="28.8" customHeight="1" x14ac:dyDescent="0.2"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2:32" s="1" customFormat="1" ht="2.7" customHeight="1" x14ac:dyDescent="0.2"/>
    <row r="77" spans="2:32" s="1" customFormat="1" ht="158.4" customHeight="1" x14ac:dyDescent="0.2">
      <c r="B77" s="53" t="s">
        <v>89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</row>
    <row r="78" spans="2:32" s="1" customFormat="1" ht="2.7" customHeight="1" x14ac:dyDescent="0.2"/>
    <row r="79" spans="2:32" s="1" customFormat="1" ht="33.6" customHeight="1" x14ac:dyDescent="0.2">
      <c r="B79" s="56" t="s">
        <v>90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</row>
    <row r="80" spans="2:32" s="1" customFormat="1" ht="2.7" customHeight="1" x14ac:dyDescent="0.2"/>
    <row r="81" spans="2:32" s="1" customFormat="1" ht="37.799999999999997" customHeight="1" x14ac:dyDescent="0.2">
      <c r="C81" s="54" t="s">
        <v>69</v>
      </c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43" t="s">
        <v>70</v>
      </c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</row>
    <row r="82" spans="2:32" s="1" customFormat="1" ht="28.8" customHeight="1" x14ac:dyDescent="0.2"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</row>
    <row r="83" spans="2:32" s="1" customFormat="1" ht="28.8" customHeight="1" x14ac:dyDescent="0.2"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</row>
    <row r="84" spans="2:32" s="1" customFormat="1" ht="28.8" customHeight="1" x14ac:dyDescent="0.2"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2:32" s="1" customFormat="1" ht="28.8" customHeight="1" x14ac:dyDescent="0.2"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 spans="2:32" s="1" customFormat="1" ht="2.7" customHeight="1" x14ac:dyDescent="0.2"/>
    <row r="87" spans="2:32" s="1" customFormat="1" ht="130.65" customHeight="1" x14ac:dyDescent="0.2">
      <c r="B87" s="53" t="s">
        <v>91</v>
      </c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</row>
    <row r="88" spans="2:32" s="1" customFormat="1" ht="2.7" customHeight="1" x14ac:dyDescent="0.2"/>
    <row r="89" spans="2:32" s="1" customFormat="1" ht="47.4" customHeight="1" x14ac:dyDescent="0.2">
      <c r="B89" s="53" t="s">
        <v>92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</row>
    <row r="90" spans="2:32" s="1" customFormat="1" ht="2.7" customHeight="1" x14ac:dyDescent="0.2"/>
    <row r="91" spans="2:32" s="1" customFormat="1" ht="47.4" customHeight="1" x14ac:dyDescent="0.2">
      <c r="B91" s="53" t="s">
        <v>93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</row>
    <row r="92" spans="2:32" s="1" customFormat="1" ht="2.7" customHeight="1" x14ac:dyDescent="0.2"/>
    <row r="93" spans="2:32" s="1" customFormat="1" ht="33.6" customHeight="1" x14ac:dyDescent="0.2">
      <c r="B93" s="53" t="s">
        <v>94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</row>
    <row r="94" spans="2:32" s="1" customFormat="1" ht="2.7" customHeight="1" x14ac:dyDescent="0.2"/>
    <row r="95" spans="2:32" s="1" customFormat="1" ht="116.7" customHeight="1" x14ac:dyDescent="0.2">
      <c r="B95" s="53" t="s">
        <v>95</v>
      </c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</row>
    <row r="96" spans="2:32" s="1" customFormat="1" ht="2.7" customHeight="1" x14ac:dyDescent="0.2"/>
    <row r="97" spans="2:32" s="1" customFormat="1" ht="75.150000000000006" customHeight="1" x14ac:dyDescent="0.2">
      <c r="B97" s="53" t="s">
        <v>96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</row>
    <row r="98" spans="2:32" s="1" customFormat="1" ht="86.85" customHeight="1" x14ac:dyDescent="0.2"/>
    <row r="99" spans="2:32" s="1" customFormat="1" ht="17.55" customHeight="1" x14ac:dyDescent="0.2">
      <c r="U99" s="37" t="s">
        <v>97</v>
      </c>
      <c r="V99" s="37"/>
      <c r="W99" s="37"/>
      <c r="X99" s="37"/>
      <c r="Y99" s="37"/>
      <c r="Z99" s="37"/>
    </row>
    <row r="100" spans="2:32" s="1" customFormat="1" ht="10.050000000000001" customHeight="1" x14ac:dyDescent="0.2"/>
    <row r="101" spans="2:32" s="1" customFormat="1" ht="100.05" customHeight="1" x14ac:dyDescent="0.2">
      <c r="B101" s="63" t="s">
        <v>98</v>
      </c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</row>
    <row r="102" spans="2:32" s="1" customFormat="1" ht="28.8" customHeight="1" x14ac:dyDescent="0.2"/>
  </sheetData>
  <mergeCells count="234">
    <mergeCell ref="V2:AH2"/>
    <mergeCell ref="B4:H4"/>
    <mergeCell ref="B6:H6"/>
    <mergeCell ref="B8:H8"/>
    <mergeCell ref="B10:I11"/>
    <mergeCell ref="Q11:AG12"/>
    <mergeCell ref="B26:AC26"/>
    <mergeCell ref="B39:D39"/>
    <mergeCell ref="G39:L39"/>
    <mergeCell ref="M39:O39"/>
    <mergeCell ref="P39:Q39"/>
    <mergeCell ref="S39:V39"/>
    <mergeCell ref="X39:Y39"/>
    <mergeCell ref="Z39:AD39"/>
    <mergeCell ref="K14:S14"/>
    <mergeCell ref="D16:G16"/>
    <mergeCell ref="D18:K18"/>
    <mergeCell ref="D20:K20"/>
    <mergeCell ref="D22:K22"/>
    <mergeCell ref="B24:AB24"/>
    <mergeCell ref="G31:L31"/>
    <mergeCell ref="M31:O31"/>
    <mergeCell ref="P31:Q31"/>
    <mergeCell ref="S31:V31"/>
    <mergeCell ref="Z41:AE41"/>
    <mergeCell ref="Z43:AE43"/>
    <mergeCell ref="Z40:AE40"/>
    <mergeCell ref="Z49:AE49"/>
    <mergeCell ref="Z50:AE50"/>
    <mergeCell ref="Z51:AE51"/>
    <mergeCell ref="Z52:AE52"/>
    <mergeCell ref="Z53:AE53"/>
    <mergeCell ref="Z54:AE54"/>
    <mergeCell ref="Z42:AE42"/>
    <mergeCell ref="Z44:AE44"/>
    <mergeCell ref="Z46:AE46"/>
    <mergeCell ref="Z45:AE45"/>
    <mergeCell ref="B48:D48"/>
    <mergeCell ref="G48:L48"/>
    <mergeCell ref="M48:O48"/>
    <mergeCell ref="P48:Q48"/>
    <mergeCell ref="S48:V48"/>
    <mergeCell ref="X48:Y48"/>
    <mergeCell ref="B53:D53"/>
    <mergeCell ref="G53:L53"/>
    <mergeCell ref="M53:O53"/>
    <mergeCell ref="S46:V46"/>
    <mergeCell ref="X46:Y46"/>
    <mergeCell ref="O62:AF62"/>
    <mergeCell ref="O63:AF63"/>
    <mergeCell ref="Z47:AE47"/>
    <mergeCell ref="Z48:AE48"/>
    <mergeCell ref="Z55:AE55"/>
    <mergeCell ref="Z56:AE56"/>
    <mergeCell ref="Z57:AE57"/>
    <mergeCell ref="Z58:AE58"/>
    <mergeCell ref="Z59:AE59"/>
    <mergeCell ref="B29:AA29"/>
    <mergeCell ref="B31:D31"/>
    <mergeCell ref="B47:D47"/>
    <mergeCell ref="G47:L47"/>
    <mergeCell ref="M47:O47"/>
    <mergeCell ref="P47:Q47"/>
    <mergeCell ref="S47:V47"/>
    <mergeCell ref="X47:Y47"/>
    <mergeCell ref="B40:D40"/>
    <mergeCell ref="G40:L40"/>
    <mergeCell ref="M40:O40"/>
    <mergeCell ref="P40:Q40"/>
    <mergeCell ref="S40:V40"/>
    <mergeCell ref="X40:Y40"/>
    <mergeCell ref="B44:D44"/>
    <mergeCell ref="G44:L44"/>
    <mergeCell ref="M44:O44"/>
    <mergeCell ref="P44:Q44"/>
    <mergeCell ref="S44:V44"/>
    <mergeCell ref="X44:Y44"/>
    <mergeCell ref="B46:D46"/>
    <mergeCell ref="G46:L46"/>
    <mergeCell ref="M46:O46"/>
    <mergeCell ref="P46:Q46"/>
    <mergeCell ref="B43:D43"/>
    <mergeCell ref="G43:L43"/>
    <mergeCell ref="M43:O43"/>
    <mergeCell ref="P43:Q43"/>
    <mergeCell ref="S43:V43"/>
    <mergeCell ref="X43:Y43"/>
    <mergeCell ref="B41:D41"/>
    <mergeCell ref="G41:L41"/>
    <mergeCell ref="M41:O41"/>
    <mergeCell ref="P41:Q41"/>
    <mergeCell ref="S41:V41"/>
    <mergeCell ref="X41:Y41"/>
    <mergeCell ref="B42:D42"/>
    <mergeCell ref="G42:L42"/>
    <mergeCell ref="M42:O42"/>
    <mergeCell ref="P42:Q42"/>
    <mergeCell ref="S42:V42"/>
    <mergeCell ref="X42:Y42"/>
    <mergeCell ref="B45:D45"/>
    <mergeCell ref="G45:L45"/>
    <mergeCell ref="M45:O45"/>
    <mergeCell ref="P45:Q45"/>
    <mergeCell ref="S45:V45"/>
    <mergeCell ref="X45:Y45"/>
    <mergeCell ref="B51:D51"/>
    <mergeCell ref="G51:L51"/>
    <mergeCell ref="M51:O51"/>
    <mergeCell ref="P51:Q51"/>
    <mergeCell ref="S51:V51"/>
    <mergeCell ref="X51:Y51"/>
    <mergeCell ref="B50:D50"/>
    <mergeCell ref="G50:L50"/>
    <mergeCell ref="M50:O50"/>
    <mergeCell ref="P50:Q50"/>
    <mergeCell ref="S50:V50"/>
    <mergeCell ref="X50:Y50"/>
    <mergeCell ref="B49:D49"/>
    <mergeCell ref="G49:L49"/>
    <mergeCell ref="M49:O49"/>
    <mergeCell ref="P49:Q49"/>
    <mergeCell ref="S49:V49"/>
    <mergeCell ref="X49:Y49"/>
    <mergeCell ref="P53:Q53"/>
    <mergeCell ref="S53:V53"/>
    <mergeCell ref="X53:Y53"/>
    <mergeCell ref="B52:D52"/>
    <mergeCell ref="G52:L52"/>
    <mergeCell ref="M52:O52"/>
    <mergeCell ref="P52:Q52"/>
    <mergeCell ref="S52:V52"/>
    <mergeCell ref="X52:Y52"/>
    <mergeCell ref="B55:D55"/>
    <mergeCell ref="G55:L55"/>
    <mergeCell ref="M55:O55"/>
    <mergeCell ref="P55:Q55"/>
    <mergeCell ref="S55:V55"/>
    <mergeCell ref="X55:Y55"/>
    <mergeCell ref="B54:D54"/>
    <mergeCell ref="G54:L54"/>
    <mergeCell ref="M54:O54"/>
    <mergeCell ref="P54:Q54"/>
    <mergeCell ref="S54:V54"/>
    <mergeCell ref="X54:Y54"/>
    <mergeCell ref="B57:D57"/>
    <mergeCell ref="G57:L57"/>
    <mergeCell ref="M57:O57"/>
    <mergeCell ref="P57:Q57"/>
    <mergeCell ref="S57:V57"/>
    <mergeCell ref="X57:Y57"/>
    <mergeCell ref="B56:D56"/>
    <mergeCell ref="G56:L56"/>
    <mergeCell ref="M56:O56"/>
    <mergeCell ref="P56:Q56"/>
    <mergeCell ref="S56:V56"/>
    <mergeCell ref="X56:Y56"/>
    <mergeCell ref="B59:D59"/>
    <mergeCell ref="G59:L59"/>
    <mergeCell ref="M59:O59"/>
    <mergeCell ref="P59:Q59"/>
    <mergeCell ref="S59:V59"/>
    <mergeCell ref="X59:Y59"/>
    <mergeCell ref="B58:D58"/>
    <mergeCell ref="G58:L58"/>
    <mergeCell ref="M58:O58"/>
    <mergeCell ref="P58:Q58"/>
    <mergeCell ref="S58:V58"/>
    <mergeCell ref="X58:Y58"/>
    <mergeCell ref="B60:D60"/>
    <mergeCell ref="G60:L60"/>
    <mergeCell ref="M60:O60"/>
    <mergeCell ref="P60:Q60"/>
    <mergeCell ref="S60:V60"/>
    <mergeCell ref="X60:Y60"/>
    <mergeCell ref="Z60:AE60"/>
    <mergeCell ref="B77:AF77"/>
    <mergeCell ref="B79:AF79"/>
    <mergeCell ref="B67:AF67"/>
    <mergeCell ref="B69:AF69"/>
    <mergeCell ref="C71:M71"/>
    <mergeCell ref="N71:AA71"/>
    <mergeCell ref="C72:M72"/>
    <mergeCell ref="N72:AA72"/>
    <mergeCell ref="B62:N62"/>
    <mergeCell ref="B63:N63"/>
    <mergeCell ref="B65:AF65"/>
    <mergeCell ref="C81:M81"/>
    <mergeCell ref="N81:AA81"/>
    <mergeCell ref="C82:M82"/>
    <mergeCell ref="N82:AA82"/>
    <mergeCell ref="C73:M73"/>
    <mergeCell ref="N73:AA73"/>
    <mergeCell ref="C74:M74"/>
    <mergeCell ref="N74:AA74"/>
    <mergeCell ref="C75:M75"/>
    <mergeCell ref="N75:AA75"/>
    <mergeCell ref="U99:Z99"/>
    <mergeCell ref="B101:X101"/>
    <mergeCell ref="B87:AF87"/>
    <mergeCell ref="B89:AF89"/>
    <mergeCell ref="B91:AF91"/>
    <mergeCell ref="B93:AF93"/>
    <mergeCell ref="B95:AF95"/>
    <mergeCell ref="B97:AF97"/>
    <mergeCell ref="C83:M83"/>
    <mergeCell ref="N83:AA83"/>
    <mergeCell ref="C84:M84"/>
    <mergeCell ref="N84:AA84"/>
    <mergeCell ref="C85:M85"/>
    <mergeCell ref="N85:AA85"/>
    <mergeCell ref="X31:Y31"/>
    <mergeCell ref="Z31:AE31"/>
    <mergeCell ref="B32:D32"/>
    <mergeCell ref="G32:L32"/>
    <mergeCell ref="M32:O32"/>
    <mergeCell ref="P32:Q32"/>
    <mergeCell ref="S32:V32"/>
    <mergeCell ref="X32:Y32"/>
    <mergeCell ref="Z32:AE32"/>
    <mergeCell ref="B34:AA34"/>
    <mergeCell ref="B36:D36"/>
    <mergeCell ref="G36:L36"/>
    <mergeCell ref="M36:O36"/>
    <mergeCell ref="P36:Q36"/>
    <mergeCell ref="S36:V36"/>
    <mergeCell ref="X36:Y36"/>
    <mergeCell ref="Z36:AE36"/>
    <mergeCell ref="B37:D37"/>
    <mergeCell ref="G37:L37"/>
    <mergeCell ref="M37:O37"/>
    <mergeCell ref="P37:Q37"/>
    <mergeCell ref="S37:V37"/>
    <mergeCell ref="X37:Y37"/>
    <mergeCell ref="Z37:AE37"/>
  </mergeCells>
  <pageMargins left="0.7" right="0.7" top="0.75" bottom="0.75" header="0.3" footer="0.3"/>
  <pageSetup paperSize="9" scale="95" orientation="landscape" verticalDpi="0" r:id="rId1"/>
  <rowBreaks count="4" manualBreakCount="4">
    <brk id="28" max="33" man="1"/>
    <brk id="38" max="33" man="1"/>
    <brk id="88" max="3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7</vt:i4>
      </vt:variant>
    </vt:vector>
  </HeadingPairs>
  <TitlesOfParts>
    <vt:vector size="16" baseType="lpstr">
      <vt:lpstr>pak.II</vt:lpstr>
      <vt:lpstr>pak.II_cz.1</vt:lpstr>
      <vt:lpstr>pak.II_cz.2</vt:lpstr>
      <vt:lpstr>pak.II_cz.3</vt:lpstr>
      <vt:lpstr>pak.II_cz.4</vt:lpstr>
      <vt:lpstr>pak.II_cz.5</vt:lpstr>
      <vt:lpstr>pak.II_cz.6</vt:lpstr>
      <vt:lpstr>pak.II_cz.7</vt:lpstr>
      <vt:lpstr>pak.II_cz.8</vt:lpstr>
      <vt:lpstr>pak.II!Obszar_wydruku</vt:lpstr>
      <vt:lpstr>pak.II_cz.1!Obszar_wydruku</vt:lpstr>
      <vt:lpstr>pak.II_cz.2!Obszar_wydruku</vt:lpstr>
      <vt:lpstr>pak.II_cz.3!Obszar_wydruku</vt:lpstr>
      <vt:lpstr>pak.II_cz.4!Obszar_wydruku</vt:lpstr>
      <vt:lpstr>pak.II_cz.5!Obszar_wydruku</vt:lpstr>
      <vt:lpstr>pak.II_cz.8!Obszar_wydruku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 Mika</cp:lastModifiedBy>
  <dcterms:created xsi:type="dcterms:W3CDTF">2022-10-03T05:51:54Z</dcterms:created>
  <dcterms:modified xsi:type="dcterms:W3CDTF">2022-11-14T12:07:44Z</dcterms:modified>
</cp:coreProperties>
</file>