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 ZAMÓWIENIA\Przetarg na usł. leśne - 2023\Materiały przetarg 2023\"/>
    </mc:Choice>
  </mc:AlternateContent>
  <bookViews>
    <workbookView xWindow="0" yWindow="0" windowWidth="13236" windowHeight="12504"/>
  </bookViews>
  <sheets>
    <sheet name="pak.III" sheetId="4" r:id="rId1"/>
    <sheet name="pak.III_cz.1" sheetId="1" r:id="rId2"/>
    <sheet name="pak.III_cz.2" sheetId="2" r:id="rId3"/>
    <sheet name="pak.III_cz.3" sheetId="3" r:id="rId4"/>
  </sheets>
  <definedNames>
    <definedName name="_xlnm.Print_Area" localSheetId="0">pak.III!$A$1:$AI$66</definedName>
    <definedName name="_xlnm.Print_Area" localSheetId="1">pak.III_cz.1!$A$1:$AI$109</definedName>
    <definedName name="_xlnm.Print_Area" localSheetId="2">pak.III_cz.2!$A$1:$AI$108</definedName>
    <definedName name="_xlnm.Print_Area" localSheetId="3">pak.III_cz.3!$A$1:$AH$102</definedName>
  </definedNames>
  <calcPr calcId="152511"/>
</workbook>
</file>

<file path=xl/calcChain.xml><?xml version="1.0" encoding="utf-8"?>
<calcChain xmlns="http://schemas.openxmlformats.org/spreadsheetml/2006/main">
  <c r="S38" i="3" l="1"/>
  <c r="S32" i="3"/>
  <c r="X38" i="3" l="1"/>
  <c r="Z38" i="3" s="1"/>
  <c r="X32" i="3"/>
  <c r="Z32" i="3" s="1"/>
  <c r="S67" i="1"/>
  <c r="X67" i="1" s="1"/>
  <c r="S68" i="1"/>
  <c r="S66" i="1"/>
  <c r="S65" i="1"/>
  <c r="X65" i="1" s="1"/>
  <c r="Z65" i="1" s="1"/>
  <c r="S64" i="1"/>
  <c r="X64" i="1" s="1"/>
  <c r="S63" i="1"/>
  <c r="X62" i="1"/>
  <c r="Z62" i="1" s="1"/>
  <c r="S62" i="1"/>
  <c r="S61" i="1"/>
  <c r="S59" i="1"/>
  <c r="S58" i="1"/>
  <c r="X57" i="1"/>
  <c r="Z57" i="1" s="1"/>
  <c r="S57" i="1"/>
  <c r="S56" i="1"/>
  <c r="X56" i="1" s="1"/>
  <c r="S55" i="1"/>
  <c r="S54" i="1"/>
  <c r="S53" i="1"/>
  <c r="S52" i="1"/>
  <c r="X52" i="1" s="1"/>
  <c r="S47" i="1"/>
  <c r="S42" i="1"/>
  <c r="S37" i="1"/>
  <c r="S32" i="1"/>
  <c r="O70" i="1" s="1"/>
  <c r="S66" i="2"/>
  <c r="S67" i="2"/>
  <c r="S65" i="2"/>
  <c r="S64" i="2"/>
  <c r="S63" i="2"/>
  <c r="S62" i="2"/>
  <c r="X62" i="2" s="1"/>
  <c r="S60" i="2"/>
  <c r="S59" i="2"/>
  <c r="S58" i="2"/>
  <c r="S57" i="2"/>
  <c r="X57" i="2" s="1"/>
  <c r="Z57" i="2" s="1"/>
  <c r="S56" i="2"/>
  <c r="S55" i="2"/>
  <c r="X55" i="2" s="1"/>
  <c r="S54" i="2"/>
  <c r="S53" i="2"/>
  <c r="S52" i="2"/>
  <c r="X52" i="2" s="1"/>
  <c r="S47" i="2"/>
  <c r="S42" i="2"/>
  <c r="S37" i="2"/>
  <c r="S32" i="2"/>
  <c r="O69" i="2" s="1"/>
  <c r="S61" i="2"/>
  <c r="S60" i="1"/>
  <c r="Z67" i="1" l="1"/>
  <c r="X68" i="1"/>
  <c r="Z68" i="1" s="1"/>
  <c r="X66" i="1"/>
  <c r="Z66" i="1" s="1"/>
  <c r="Z64" i="1"/>
  <c r="X63" i="1"/>
  <c r="Z63" i="1" s="1"/>
  <c r="Z61" i="1"/>
  <c r="X61" i="1"/>
  <c r="Z59" i="1"/>
  <c r="X59" i="1"/>
  <c r="X58" i="1"/>
  <c r="Z58" i="1" s="1"/>
  <c r="Z56" i="1"/>
  <c r="X55" i="1"/>
  <c r="Z55" i="1" s="1"/>
  <c r="X54" i="1"/>
  <c r="Z54" i="1" s="1"/>
  <c r="Z53" i="1"/>
  <c r="X53" i="1"/>
  <c r="Z52" i="1"/>
  <c r="X47" i="1"/>
  <c r="Z47" i="1" s="1"/>
  <c r="X42" i="1"/>
  <c r="Z42" i="1" s="1"/>
  <c r="X37" i="1"/>
  <c r="Z37" i="1" s="1"/>
  <c r="X32" i="1"/>
  <c r="Z32" i="1" s="1"/>
  <c r="O71" i="1" s="1"/>
  <c r="X66" i="2"/>
  <c r="Z66" i="2" s="1"/>
  <c r="X67" i="2"/>
  <c r="Z67" i="2" s="1"/>
  <c r="X65" i="2"/>
  <c r="Z65" i="2" s="1"/>
  <c r="X64" i="2"/>
  <c r="Z64" i="2" s="1"/>
  <c r="X63" i="2"/>
  <c r="Z63" i="2" s="1"/>
  <c r="Z62" i="2"/>
  <c r="X60" i="2"/>
  <c r="Z60" i="2" s="1"/>
  <c r="X59" i="2"/>
  <c r="Z59" i="2" s="1"/>
  <c r="X58" i="2"/>
  <c r="Z58" i="2" s="1"/>
  <c r="Z56" i="2"/>
  <c r="X56" i="2"/>
  <c r="Z55" i="2"/>
  <c r="X54" i="2"/>
  <c r="Z54" i="2" s="1"/>
  <c r="X53" i="2"/>
  <c r="Z53" i="2" s="1"/>
  <c r="Z52" i="2"/>
  <c r="X47" i="2"/>
  <c r="Z47" i="2" s="1"/>
  <c r="X42" i="2"/>
  <c r="Z42" i="2" s="1"/>
  <c r="X37" i="2"/>
  <c r="Z37" i="2" s="1"/>
  <c r="X32" i="2"/>
  <c r="Z32" i="2" s="1"/>
  <c r="O70" i="2" s="1"/>
  <c r="X61" i="2"/>
  <c r="Z61" i="2" s="1"/>
  <c r="X60" i="1"/>
  <c r="Z60" i="1" s="1"/>
  <c r="S50" i="3" l="1"/>
  <c r="S49" i="3"/>
  <c r="S61" i="3"/>
  <c r="O63" i="3" s="1"/>
  <c r="S60" i="3"/>
  <c r="S59" i="3"/>
  <c r="S58" i="3"/>
  <c r="X58" i="3" s="1"/>
  <c r="S57" i="3"/>
  <c r="X57" i="3" s="1"/>
  <c r="Z57" i="3" s="1"/>
  <c r="S56" i="3"/>
  <c r="S55" i="3"/>
  <c r="S54" i="3"/>
  <c r="S53" i="3"/>
  <c r="X53" i="3" s="1"/>
  <c r="S52" i="3"/>
  <c r="S51" i="3"/>
  <c r="S48" i="3"/>
  <c r="S46" i="3"/>
  <c r="S44" i="3"/>
  <c r="X44" i="3" s="1"/>
  <c r="Z44" i="3" s="1"/>
  <c r="S42" i="3"/>
  <c r="S47" i="3"/>
  <c r="X47" i="3" s="1"/>
  <c r="S45" i="3"/>
  <c r="S43" i="3"/>
  <c r="X50" i="3" l="1"/>
  <c r="Z50" i="3" s="1"/>
  <c r="X49" i="3"/>
  <c r="Z49" i="3" s="1"/>
  <c r="X61" i="3"/>
  <c r="Z61" i="3" s="1"/>
  <c r="X60" i="3"/>
  <c r="Z60" i="3" s="1"/>
  <c r="X59" i="3"/>
  <c r="Z59" i="3" s="1"/>
  <c r="Z58" i="3"/>
  <c r="X56" i="3"/>
  <c r="Z56" i="3" s="1"/>
  <c r="X55" i="3"/>
  <c r="Z55" i="3" s="1"/>
  <c r="X54" i="3"/>
  <c r="Z54" i="3" s="1"/>
  <c r="Z53" i="3"/>
  <c r="X52" i="3"/>
  <c r="Z52" i="3" s="1"/>
  <c r="X51" i="3"/>
  <c r="Z51" i="3" s="1"/>
  <c r="X48" i="3"/>
  <c r="Z48" i="3" s="1"/>
  <c r="X46" i="3"/>
  <c r="Z46" i="3" s="1"/>
  <c r="X42" i="3"/>
  <c r="Z42" i="3" s="1"/>
  <c r="Z47" i="3"/>
  <c r="X45" i="3"/>
  <c r="Z45" i="3" s="1"/>
  <c r="X43" i="3"/>
  <c r="Z43" i="3" s="1"/>
  <c r="S51" i="2"/>
  <c r="S50" i="2"/>
  <c r="S51" i="1"/>
  <c r="S50" i="1"/>
  <c r="O64" i="3" l="1"/>
  <c r="X50" i="2"/>
  <c r="Z50" i="2" s="1"/>
  <c r="X51" i="2"/>
  <c r="Z51" i="2" s="1"/>
  <c r="X50" i="1"/>
  <c r="Z50" i="1" s="1"/>
  <c r="X51" i="1"/>
  <c r="Z51" i="1" s="1"/>
</calcChain>
</file>

<file path=xl/sharedStrings.xml><?xml version="1.0" encoding="utf-8"?>
<sst xmlns="http://schemas.openxmlformats.org/spreadsheetml/2006/main" count="535" uniqueCount="173">
  <si>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</si>
  <si>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</si>
  <si>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</si>
  <si>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</si>
  <si>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</si>
  <si>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</si>
  <si>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</si>
  <si>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</si>
  <si>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</si>
  <si>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</si>
  <si>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</si>
  <si>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</si>
  <si>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</si>
  <si>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</si>
  <si>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</si>
  <si>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</si>
  <si>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</si>
  <si>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</si>
  <si>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</si>
  <si>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</si>
  <si>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</si>
  <si>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</si>
  <si>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</si>
  <si>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</si>
  <si>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</si>
  <si>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</si>
  <si>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</si>
  <si>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</si>
  <si>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</si>
  <si>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</si>
  <si>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</si>
  <si>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</si>
  <si>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</si>
  <si>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</si>
  <si>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</si>
  <si>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</si>
  <si>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</si>
  <si>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</si>
  <si>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</si>
  <si>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</si>
  <si>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</si>
  <si>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</si>
  <si>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</si>
  <si>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</si>
  <si>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</si>
  <si>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</si>
  <si>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</si>
  <si>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</si>
  <si>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</si>
  <si>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</si>
  <si>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</si>
  <si>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</si>
  <si>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</si>
  <si>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</si>
  <si>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</si>
  <si>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</si>
  <si>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</si>
  <si>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</si>
  <si>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</si>
  <si>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</si>
  <si>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</si>
  <si>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159</t>
  </si>
  <si>
    <t>KONTR-RYJ</t>
  </si>
  <si>
    <t>Kontrola i utrzymanie pułapek w sprawności, wybieranie i usuwanie ryjkowców</t>
  </si>
  <si>
    <t>357</t>
  </si>
  <si>
    <t>N-ZSGDNSO</t>
  </si>
  <si>
    <t>Zbiór szyszek z gospodarczych drzewostanów nasiennych sosnowych</t>
  </si>
  <si>
    <t>KG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</si>
  <si>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</si>
  <si>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</si>
  <si>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</si>
  <si>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</si>
  <si>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</si>
  <si>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</si>
  <si>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</si>
  <si>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</si>
  <si>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</si>
  <si>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</si>
  <si>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</si>
  <si>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</si>
  <si>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</si>
  <si>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</si>
  <si>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>Odpowiadając na ogłoszenie o przetargu nieograniczonym na „Wykonywanie usług z zakresu gospodarki leśnej na terenie Nadleśnictwa Herby w roku 2023''  składamy niniejszym ofertę na pakiet Pakiet III. cz.1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</si>
  <si>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</si>
  <si>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 - rębne (rębnie I)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</si>
  <si>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</si>
  <si>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</si>
  <si>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</si>
  <si>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</si>
  <si>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</si>
  <si>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</si>
  <si>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</si>
  <si>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</si>
  <si>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</si>
  <si>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</si>
  <si>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</si>
  <si>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</si>
  <si>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</si>
  <si>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</si>
  <si>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</si>
  <si>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</si>
  <si>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III. cz.2 tego zamówienia:</t>
  </si>
  <si>
    <t>Pozostałe cięcia rębne</t>
  </si>
  <si>
    <t>109</t>
  </si>
  <si>
    <t>KOSZ UC</t>
  </si>
  <si>
    <t>Wykaszanie chwastów w uprawach i usuwanie zbędnych nalotów - stopień trudności V i VI</t>
  </si>
  <si>
    <t>Odpowiadając na ogłoszenie o przetargu nieograniczonym na „Wykonywanie usług z zakresu gospodarki leśnej na terenie Nadleśnictwa Herby w roku 2023''  składamy niniejszym ofertę na pakiet Pakiet III. cz.3 tego zamówienia:</t>
  </si>
  <si>
    <t xml:space="preserve"> 26</t>
  </si>
  <si>
    <t>OPR-UC</t>
  </si>
  <si>
    <t>Opryskiwanie upraw opryskiwaczem - ciągnikowym</t>
  </si>
  <si>
    <t xml:space="preserve"> 55</t>
  </si>
  <si>
    <t>WYK-TALOK</t>
  </si>
  <si>
    <t>Zdarcie pokrywy na talerzach pod okapem drzewostanu o wymiarach 40 cm x 40 cm</t>
  </si>
  <si>
    <t xml:space="preserve"> 97</t>
  </si>
  <si>
    <t>SAD-BRYŁ</t>
  </si>
  <si>
    <t>Sadzenie sadzonek z zakrytym systemem korzeniowym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</si>
  <si>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</si>
  <si>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</si>
  <si>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</si>
  <si>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</si>
  <si>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</si>
  <si>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</si>
  <si>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</si>
  <si>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</si>
  <si>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</si>
  <si>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</si>
  <si>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</si>
  <si>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</si>
  <si>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</si>
  <si>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160</t>
  </si>
  <si>
    <t>US PDRZ U</t>
  </si>
  <si>
    <t>Usuwanie na uprawach drzewek porażonych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</si>
  <si>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</si>
  <si>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</si>
  <si>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</si>
  <si>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</si>
  <si>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</si>
  <si>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</si>
  <si>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</si>
  <si>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</si>
  <si>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</si>
  <si>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</si>
  <si>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</si>
  <si>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</si>
  <si>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</si>
  <si>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</si>
  <si>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</si>
  <si>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</si>
  <si>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</si>
  <si>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</si>
  <si>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</si>
  <si>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</si>
  <si>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</si>
  <si>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4</t>
  </si>
  <si>
    <t>PODWÓZ-DK</t>
  </si>
  <si>
    <t>Podwóz drewna do 1000 m</t>
  </si>
  <si>
    <t>5</t>
  </si>
  <si>
    <t>PODWÓZ-DA</t>
  </si>
  <si>
    <t>Podwóz drewna - za każde następne rozpoczęte 1000 m</t>
  </si>
  <si>
    <t xml:space="preserve"> 51</t>
  </si>
  <si>
    <t>WYK-TAL40</t>
  </si>
  <si>
    <t>Zdarcie pokrywy na talerzach 40 cm x 40 cm</t>
  </si>
  <si>
    <t xml:space="preserve"> 56</t>
  </si>
  <si>
    <t>POP-TAL</t>
  </si>
  <si>
    <t>Poprawianie talerzy - w poprawkach</t>
  </si>
  <si>
    <t>98</t>
  </si>
  <si>
    <t>POP-BRYŁ</t>
  </si>
  <si>
    <t>Sadzenie sadzonek z zakrytym systemem korzeniowym w poprawkach i uzupełnieniach</t>
  </si>
  <si>
    <t xml:space="preserve"> 89</t>
  </si>
  <si>
    <t>PIEL-CKR</t>
  </si>
  <si>
    <t>Pielęgnowanie międzyrzędów (przejazdy każdym rzędem)</t>
  </si>
  <si>
    <t>Odpowiadając na ogłoszenie o przetargu nieograniczonym na „Wykonywanie usług z zakresu gospodarki leśnej na terenie Nadleśnictwa Herby w roku 2023''  składamy niniejszym ofertę na pakiet Pakiet III. tego zamówienia:</t>
  </si>
  <si>
    <t xml:space="preserve">1.  Za wykonanie przedmiotu zamówienia w tym Pakiecie oferujemy następujące wynagrodzenie brutto: _____________________ PLN. 
2. Wynagrodzenie zaoferowane w pkt 1 powyżej wynika z poniższych części 1; 2; 3 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</si>
</sst>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7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9"/>
      <color rgb="FF7030A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6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/>
    </xf>
    <xf numFmtId="0" fontId="16" fillId="0" borderId="0" xfId="1"/>
    <xf numFmtId="0" fontId="5" fillId="2" borderId="0" xfId="1" applyFont="1" applyFill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 vertical="center" wrapText="1"/>
    </xf>
    <xf numFmtId="0" fontId="1" fillId="2" borderId="2" xfId="1" applyFont="1" applyFill="1" applyBorder="1" applyAlignment="1">
      <alignment horizontal="left"/>
    </xf>
    <xf numFmtId="49" fontId="5" fillId="2" borderId="0" xfId="1" applyNumberFormat="1" applyFont="1" applyFill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right" vertical="top"/>
    </xf>
    <xf numFmtId="0" fontId="6" fillId="2" borderId="3" xfId="1" applyFont="1" applyFill="1" applyBorder="1" applyAlignment="1">
      <alignment horizontal="left" vertical="center"/>
    </xf>
    <xf numFmtId="49" fontId="3" fillId="2" borderId="0" xfId="1" applyNumberFormat="1" applyFont="1" applyFill="1" applyAlignment="1">
      <alignment horizontal="center" vertical="top"/>
    </xf>
    <xf numFmtId="49" fontId="6" fillId="2" borderId="0" xfId="1" applyNumberFormat="1" applyFont="1" applyFill="1" applyAlignment="1">
      <alignment horizontal="left" vertical="center"/>
    </xf>
    <xf numFmtId="2" fontId="10" fillId="2" borderId="5" xfId="0" applyNumberFormat="1" applyFont="1" applyFill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164" fontId="12" fillId="2" borderId="5" xfId="0" applyNumberFormat="1" applyFont="1" applyFill="1" applyBorder="1" applyAlignment="1">
      <alignment horizontal="right" vertical="center"/>
    </xf>
    <xf numFmtId="164" fontId="12" fillId="2" borderId="7" xfId="0" applyNumberFormat="1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7"/>
  <sheetViews>
    <sheetView tabSelected="1" view="pageBreakPreview" topLeftCell="A46" zoomScaleNormal="90" zoomScaleSheetLayoutView="100" workbookViewId="0">
      <selection activeCell="B27" sqref="B27"/>
    </sheetView>
  </sheetViews>
  <sheetFormatPr defaultRowHeight="13.2" x14ac:dyDescent="0.25"/>
  <cols>
    <col min="1" max="1" width="0.109375" style="16" customWidth="1"/>
    <col min="2" max="2" width="1.21875" style="16" customWidth="1"/>
    <col min="3" max="3" width="0.5546875" style="16" customWidth="1"/>
    <col min="4" max="4" width="3" style="16" customWidth="1"/>
    <col min="5" max="5" width="7.21875" style="16" customWidth="1"/>
    <col min="6" max="6" width="11.109375" style="16" customWidth="1"/>
    <col min="7" max="7" width="10" style="16" customWidth="1"/>
    <col min="8" max="8" width="6.6640625" style="16" customWidth="1"/>
    <col min="9" max="9" width="0" style="16" hidden="1" customWidth="1"/>
    <col min="10" max="10" width="0.88671875" style="16" customWidth="1"/>
    <col min="11" max="11" width="18.88671875" style="16" customWidth="1"/>
    <col min="12" max="12" width="4.6640625" style="16" customWidth="1"/>
    <col min="13" max="13" width="0.6640625" style="16" customWidth="1"/>
    <col min="14" max="14" width="1.109375" style="16" customWidth="1"/>
    <col min="15" max="15" width="4" style="16" customWidth="1"/>
    <col min="16" max="16" width="6.6640625" style="16" customWidth="1"/>
    <col min="17" max="17" width="2.6640625" style="16" customWidth="1"/>
    <col min="18" max="18" width="11.109375" style="16" customWidth="1"/>
    <col min="19" max="19" width="0.109375" style="16" customWidth="1"/>
    <col min="20" max="20" width="0.5546875" style="16" customWidth="1"/>
    <col min="21" max="21" width="3" style="16" customWidth="1"/>
    <col min="22" max="22" width="8" style="16" customWidth="1"/>
    <col min="23" max="23" width="6.77734375" style="16" customWidth="1"/>
    <col min="24" max="24" width="8.109375" style="16" customWidth="1"/>
    <col min="25" max="25" width="0.77734375" style="16" customWidth="1"/>
    <col min="26" max="26" width="1.109375" style="16" customWidth="1"/>
    <col min="27" max="27" width="0.33203125" style="16" customWidth="1"/>
    <col min="28" max="28" width="6.6640625" style="16" customWidth="1"/>
    <col min="29" max="29" width="2" style="16" customWidth="1"/>
    <col min="30" max="30" width="0.88671875" style="16" customWidth="1"/>
    <col min="31" max="31" width="0.109375" style="16" customWidth="1"/>
    <col min="32" max="32" width="0.44140625" style="16" customWidth="1"/>
    <col min="33" max="33" width="0.33203125" style="16" customWidth="1"/>
    <col min="34" max="34" width="0.5546875" style="16" customWidth="1"/>
    <col min="35" max="35" width="0.109375" style="16" customWidth="1"/>
    <col min="36" max="36" width="4.6640625" style="16" customWidth="1"/>
    <col min="37" max="16384" width="8.88671875" style="16"/>
  </cols>
  <sheetData>
    <row r="1" spans="2:35" s="15" customFormat="1" ht="5.25" customHeight="1" x14ac:dyDescent="0.2"/>
    <row r="2" spans="2:35" s="15" customFormat="1" ht="17.100000000000001" customHeight="1" x14ac:dyDescent="0.2">
      <c r="V2" s="27" t="s">
        <v>74</v>
      </c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2:35" s="15" customFormat="1" ht="28.8" customHeight="1" x14ac:dyDescent="0.2"/>
    <row r="4" spans="2:35" s="15" customFormat="1" ht="2.7" customHeight="1" x14ac:dyDescent="0.2">
      <c r="B4" s="28"/>
      <c r="C4" s="28"/>
      <c r="D4" s="28"/>
      <c r="E4" s="28"/>
      <c r="F4" s="28"/>
      <c r="G4" s="28"/>
      <c r="H4" s="28"/>
    </row>
    <row r="5" spans="2:35" s="15" customFormat="1" ht="28.8" customHeight="1" x14ac:dyDescent="0.2"/>
    <row r="6" spans="2:35" s="15" customFormat="1" ht="2.7" customHeight="1" x14ac:dyDescent="0.2">
      <c r="B6" s="28"/>
      <c r="C6" s="28"/>
      <c r="D6" s="28"/>
      <c r="E6" s="28"/>
      <c r="F6" s="28"/>
      <c r="G6" s="28"/>
      <c r="H6" s="28"/>
    </row>
    <row r="7" spans="2:35" s="15" customFormat="1" ht="28.8" customHeight="1" x14ac:dyDescent="0.2"/>
    <row r="8" spans="2:35" s="15" customFormat="1" ht="5.25" customHeight="1" x14ac:dyDescent="0.2">
      <c r="B8" s="28"/>
      <c r="C8" s="28"/>
      <c r="D8" s="28"/>
      <c r="E8" s="28"/>
      <c r="F8" s="28"/>
      <c r="G8" s="28"/>
      <c r="H8" s="28"/>
    </row>
    <row r="9" spans="2:35" s="15" customFormat="1" ht="4.2" customHeight="1" x14ac:dyDescent="0.2"/>
    <row r="10" spans="2:35" s="15" customFormat="1" ht="6.9" customHeight="1" x14ac:dyDescent="0.2">
      <c r="B10" s="29" t="s">
        <v>75</v>
      </c>
      <c r="C10" s="29"/>
      <c r="D10" s="29"/>
      <c r="E10" s="29"/>
      <c r="F10" s="29"/>
      <c r="G10" s="29"/>
      <c r="H10" s="29"/>
      <c r="I10" s="29"/>
    </row>
    <row r="11" spans="2:35" s="15" customFormat="1" ht="12.3" customHeight="1" x14ac:dyDescent="0.2">
      <c r="B11" s="29"/>
      <c r="C11" s="29"/>
      <c r="D11" s="29"/>
      <c r="E11" s="29"/>
      <c r="F11" s="29"/>
      <c r="G11" s="29"/>
      <c r="H11" s="29"/>
      <c r="I11" s="29"/>
      <c r="Q11" s="30" t="s">
        <v>76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2:35" s="15" customFormat="1" ht="7.95" customHeight="1" x14ac:dyDescent="0.2"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2:35" s="15" customFormat="1" ht="20.25" customHeight="1" x14ac:dyDescent="0.2"/>
    <row r="14" spans="2:35" s="15" customFormat="1" ht="24" customHeight="1" x14ac:dyDescent="0.2">
      <c r="K14" s="25" t="s">
        <v>77</v>
      </c>
      <c r="L14" s="25"/>
      <c r="M14" s="25"/>
      <c r="N14" s="25"/>
      <c r="O14" s="25"/>
      <c r="P14" s="25"/>
      <c r="Q14" s="25"/>
      <c r="R14" s="25"/>
      <c r="S14" s="25"/>
    </row>
    <row r="15" spans="2:35" s="15" customFormat="1" ht="43.2" customHeight="1" x14ac:dyDescent="0.2"/>
    <row r="16" spans="2:35" s="15" customFormat="1" ht="20.7" customHeight="1" x14ac:dyDescent="0.2">
      <c r="D16" s="26" t="s">
        <v>78</v>
      </c>
      <c r="E16" s="26"/>
      <c r="F16" s="26"/>
      <c r="G16" s="26"/>
    </row>
    <row r="17" spans="2:33" s="15" customFormat="1" ht="2.7" customHeight="1" x14ac:dyDescent="0.2"/>
    <row r="18" spans="2:33" s="15" customFormat="1" ht="20.7" customHeight="1" x14ac:dyDescent="0.2">
      <c r="D18" s="26" t="s">
        <v>79</v>
      </c>
      <c r="E18" s="26"/>
      <c r="F18" s="26"/>
      <c r="G18" s="26"/>
      <c r="H18" s="26"/>
      <c r="I18" s="26"/>
      <c r="J18" s="26"/>
      <c r="K18" s="26"/>
    </row>
    <row r="19" spans="2:33" s="15" customFormat="1" ht="2.7" customHeight="1" x14ac:dyDescent="0.2"/>
    <row r="20" spans="2:33" s="15" customFormat="1" ht="20.7" customHeight="1" x14ac:dyDescent="0.2">
      <c r="D20" s="26" t="s">
        <v>80</v>
      </c>
      <c r="E20" s="26"/>
      <c r="F20" s="26"/>
      <c r="G20" s="26"/>
      <c r="H20" s="26"/>
      <c r="I20" s="26"/>
      <c r="J20" s="26"/>
      <c r="K20" s="26"/>
    </row>
    <row r="21" spans="2:33" s="15" customFormat="1" ht="2.7" customHeight="1" x14ac:dyDescent="0.2"/>
    <row r="22" spans="2:33" s="15" customFormat="1" ht="20.7" customHeight="1" x14ac:dyDescent="0.2">
      <c r="D22" s="26" t="s">
        <v>81</v>
      </c>
      <c r="E22" s="26"/>
      <c r="F22" s="26"/>
      <c r="G22" s="26"/>
      <c r="H22" s="26"/>
      <c r="I22" s="26"/>
      <c r="J22" s="26"/>
      <c r="K22" s="26"/>
    </row>
    <row r="23" spans="2:33" s="15" customFormat="1" ht="34.65" customHeight="1" x14ac:dyDescent="0.2"/>
    <row r="24" spans="2:33" s="15" customFormat="1" ht="50.1" customHeight="1" x14ac:dyDescent="0.2">
      <c r="B24" s="21" t="s">
        <v>171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2:33" s="15" customFormat="1" ht="2.7" customHeight="1" x14ac:dyDescent="0.2"/>
    <row r="26" spans="2:33" s="15" customFormat="1" ht="50.1" customHeight="1" x14ac:dyDescent="0.2">
      <c r="B26" s="17" t="s">
        <v>172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3" s="15" customFormat="1" ht="28.8" customHeight="1" x14ac:dyDescent="0.2"/>
    <row r="28" spans="2:33" s="15" customFormat="1" ht="3.15" customHeight="1" x14ac:dyDescent="0.2"/>
    <row r="29" spans="2:33" s="15" customFormat="1" ht="11.1" customHeight="1" x14ac:dyDescent="0.2"/>
    <row r="30" spans="2:33" s="15" customFormat="1" ht="61.35" customHeight="1" x14ac:dyDescent="0.2">
      <c r="B30" s="17" t="s">
        <v>88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2:33" s="15" customFormat="1" ht="2.7" customHeight="1" x14ac:dyDescent="0.2"/>
    <row r="32" spans="2:33" s="15" customFormat="1" ht="89.1" customHeight="1" x14ac:dyDescent="0.2">
      <c r="B32" s="17" t="s">
        <v>89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2:33" s="15" customFormat="1" ht="5.25" customHeight="1" x14ac:dyDescent="0.2"/>
    <row r="34" spans="2:33" s="15" customFormat="1" ht="101.4" customHeight="1" x14ac:dyDescent="0.2">
      <c r="B34" s="17" t="s">
        <v>90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2:33" s="15" customFormat="1" ht="5.25" customHeight="1" x14ac:dyDescent="0.2"/>
    <row r="36" spans="2:33" s="15" customFormat="1" ht="37.799999999999997" customHeight="1" x14ac:dyDescent="0.2">
      <c r="C36" s="22" t="s">
        <v>70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4" t="s">
        <v>71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2:33" s="15" customFormat="1" ht="28.8" customHeight="1" x14ac:dyDescent="0.2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2:33" s="15" customFormat="1" ht="28.8" customHeight="1" x14ac:dyDescent="0.2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2:33" s="15" customFormat="1" ht="28.8" customHeight="1" x14ac:dyDescent="0.2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2:33" s="15" customFormat="1" ht="28.8" customHeight="1" x14ac:dyDescent="0.2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2:33" s="15" customFormat="1" ht="2.7" customHeight="1" x14ac:dyDescent="0.2"/>
    <row r="42" spans="2:33" s="15" customFormat="1" ht="168" customHeight="1" x14ac:dyDescent="0.2">
      <c r="B42" s="17" t="s">
        <v>91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2:33" s="15" customFormat="1" ht="2.7" customHeight="1" x14ac:dyDescent="0.2"/>
    <row r="44" spans="2:33" s="15" customFormat="1" ht="33.6" customHeight="1" x14ac:dyDescent="0.2">
      <c r="B44" s="21" t="s">
        <v>92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2:33" s="15" customFormat="1" ht="2.7" customHeight="1" x14ac:dyDescent="0.2"/>
    <row r="46" spans="2:33" s="15" customFormat="1" ht="37.799999999999997" customHeight="1" x14ac:dyDescent="0.2">
      <c r="C46" s="22" t="s">
        <v>72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 t="s">
        <v>73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2:33" s="15" customFormat="1" ht="28.8" customHeight="1" x14ac:dyDescent="0.2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2:33" s="15" customFormat="1" ht="28.8" customHeight="1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33" s="15" customFormat="1" ht="28.8" customHeight="1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33" s="15" customFormat="1" ht="28.8" customHeight="1" x14ac:dyDescent="0.2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33" s="15" customFormat="1" ht="2.7" customHeight="1" x14ac:dyDescent="0.2"/>
    <row r="52" spans="2:33" s="15" customFormat="1" ht="130.65" customHeight="1" x14ac:dyDescent="0.2">
      <c r="B52" s="17" t="s">
        <v>93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2:33" s="15" customFormat="1" ht="2.7" customHeight="1" x14ac:dyDescent="0.2"/>
    <row r="54" spans="2:33" s="15" customFormat="1" ht="52.2" customHeight="1" x14ac:dyDescent="0.2">
      <c r="B54" s="17" t="s">
        <v>94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2:33" s="15" customFormat="1" ht="2.7" customHeight="1" x14ac:dyDescent="0.2"/>
    <row r="56" spans="2:33" s="15" customFormat="1" ht="47.4" customHeight="1" x14ac:dyDescent="0.2">
      <c r="B56" s="17" t="s">
        <v>95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2:33" s="15" customFormat="1" ht="2.7" customHeight="1" x14ac:dyDescent="0.2"/>
    <row r="58" spans="2:33" s="15" customFormat="1" ht="33.6" customHeight="1" x14ac:dyDescent="0.2">
      <c r="B58" s="17" t="s">
        <v>96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2:33" s="15" customFormat="1" ht="2.7" customHeight="1" x14ac:dyDescent="0.2"/>
    <row r="60" spans="2:33" s="15" customFormat="1" ht="116.7" customHeight="1" x14ac:dyDescent="0.2">
      <c r="B60" s="17" t="s">
        <v>97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2:33" s="15" customFormat="1" ht="2.7" customHeight="1" x14ac:dyDescent="0.2"/>
    <row r="62" spans="2:33" s="15" customFormat="1" ht="79.8" customHeight="1" x14ac:dyDescent="0.2">
      <c r="B62" s="17" t="s">
        <v>98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2:33" s="15" customFormat="1" ht="86.85" customHeight="1" x14ac:dyDescent="0.2"/>
    <row r="64" spans="2:33" s="15" customFormat="1" ht="17.55" customHeight="1" x14ac:dyDescent="0.2">
      <c r="U64" s="18" t="s">
        <v>99</v>
      </c>
      <c r="V64" s="18"/>
      <c r="W64" s="18"/>
      <c r="X64" s="18"/>
      <c r="Y64" s="18"/>
      <c r="Z64" s="18"/>
    </row>
    <row r="65" spans="2:24" s="15" customFormat="1" ht="10.050000000000001" customHeight="1" x14ac:dyDescent="0.2"/>
    <row r="66" spans="2:24" s="15" customFormat="1" ht="81.599999999999994" customHeight="1" x14ac:dyDescent="0.2">
      <c r="B66" s="19" t="s">
        <v>100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2:24" s="15" customFormat="1" ht="28.8" customHeight="1" x14ac:dyDescent="0.2"/>
  </sheetData>
  <mergeCells count="46">
    <mergeCell ref="B24:AC24"/>
    <mergeCell ref="V2:AI2"/>
    <mergeCell ref="B4:H4"/>
    <mergeCell ref="B6:H6"/>
    <mergeCell ref="B8:H8"/>
    <mergeCell ref="B10:I11"/>
    <mergeCell ref="Q11:AH12"/>
    <mergeCell ref="K14:S14"/>
    <mergeCell ref="D16:G16"/>
    <mergeCell ref="D18:K18"/>
    <mergeCell ref="D20:K20"/>
    <mergeCell ref="D22:K22"/>
    <mergeCell ref="B26:AD26"/>
    <mergeCell ref="B30:AG30"/>
    <mergeCell ref="B32:AG32"/>
    <mergeCell ref="B34:AG34"/>
    <mergeCell ref="C36:M36"/>
    <mergeCell ref="N36:AB36"/>
    <mergeCell ref="C37:M37"/>
    <mergeCell ref="N37:AB37"/>
    <mergeCell ref="C38:M38"/>
    <mergeCell ref="N38:AB38"/>
    <mergeCell ref="C39:M39"/>
    <mergeCell ref="N39:AB39"/>
    <mergeCell ref="C40:M40"/>
    <mergeCell ref="N40:AB40"/>
    <mergeCell ref="B42:AG42"/>
    <mergeCell ref="B44:AG44"/>
    <mergeCell ref="C46:M46"/>
    <mergeCell ref="N46:AB46"/>
    <mergeCell ref="C47:M47"/>
    <mergeCell ref="N47:AB47"/>
    <mergeCell ref="C48:M48"/>
    <mergeCell ref="N48:AB48"/>
    <mergeCell ref="C49:M49"/>
    <mergeCell ref="N49:AB49"/>
    <mergeCell ref="B60:AG60"/>
    <mergeCell ref="B62:AG62"/>
    <mergeCell ref="U64:Z64"/>
    <mergeCell ref="B66:X66"/>
    <mergeCell ref="C50:M50"/>
    <mergeCell ref="N50:AB50"/>
    <mergeCell ref="B52:AG52"/>
    <mergeCell ref="B54:AG54"/>
    <mergeCell ref="B56:AG56"/>
    <mergeCell ref="B58:AG58"/>
  </mergeCells>
  <pageMargins left="0.7" right="0.7" top="0.75" bottom="0.75" header="0.3" footer="0.3"/>
  <pageSetup paperSize="9" scale="93" orientation="landscape" r:id="rId1"/>
  <headerFooter alignWithMargins="0"/>
  <rowBreaks count="1" manualBreakCount="1">
    <brk id="5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0"/>
  <sheetViews>
    <sheetView view="pageBreakPreview" topLeftCell="A21" zoomScale="80" zoomScaleNormal="100" zoomScaleSheetLayoutView="80" workbookViewId="0">
      <selection activeCell="P32" sqref="P32:Q32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6" t="s">
        <v>74</v>
      </c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59" t="s">
        <v>75</v>
      </c>
      <c r="C10" s="59"/>
      <c r="D10" s="59"/>
      <c r="E10" s="59"/>
      <c r="F10" s="59"/>
      <c r="G10" s="59"/>
      <c r="H10" s="59"/>
      <c r="I10" s="59"/>
    </row>
    <row r="11" spans="2:35" s="1" customFormat="1" ht="12.3" customHeight="1" x14ac:dyDescent="0.2">
      <c r="B11" s="59"/>
      <c r="C11" s="59"/>
      <c r="D11" s="59"/>
      <c r="E11" s="59"/>
      <c r="F11" s="59"/>
      <c r="G11" s="59"/>
      <c r="H11" s="59"/>
      <c r="I11" s="59"/>
      <c r="Q11" s="58" t="s">
        <v>76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2:35" s="1" customFormat="1" ht="7.95" customHeight="1" x14ac:dyDescent="0.2"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2:35" s="1" customFormat="1" ht="20.25" customHeight="1" x14ac:dyDescent="0.2"/>
    <row r="14" spans="2:35" s="1" customFormat="1" ht="24" customHeight="1" x14ac:dyDescent="0.2">
      <c r="K14" s="48" t="s">
        <v>77</v>
      </c>
      <c r="L14" s="48"/>
      <c r="M14" s="48"/>
      <c r="N14" s="48"/>
      <c r="O14" s="48"/>
      <c r="P14" s="48"/>
      <c r="Q14" s="48"/>
      <c r="R14" s="48"/>
      <c r="S14" s="48"/>
    </row>
    <row r="15" spans="2:35" s="1" customFormat="1" ht="43.2" customHeight="1" x14ac:dyDescent="0.2"/>
    <row r="16" spans="2:35" s="1" customFormat="1" ht="20.7" customHeight="1" x14ac:dyDescent="0.2">
      <c r="D16" s="56" t="s">
        <v>78</v>
      </c>
      <c r="E16" s="56"/>
      <c r="F16" s="56"/>
      <c r="G16" s="56"/>
    </row>
    <row r="17" spans="2:31" s="1" customFormat="1" ht="2.7" customHeight="1" x14ac:dyDescent="0.2"/>
    <row r="18" spans="2:31" s="1" customFormat="1" ht="20.7" customHeight="1" x14ac:dyDescent="0.2">
      <c r="D18" s="56" t="s">
        <v>79</v>
      </c>
      <c r="E18" s="56"/>
      <c r="F18" s="56"/>
      <c r="G18" s="56"/>
      <c r="H18" s="56"/>
      <c r="I18" s="56"/>
      <c r="J18" s="56"/>
      <c r="K18" s="56"/>
    </row>
    <row r="19" spans="2:31" s="1" customFormat="1" ht="2.7" customHeight="1" x14ac:dyDescent="0.2"/>
    <row r="20" spans="2:31" s="1" customFormat="1" ht="20.7" customHeight="1" x14ac:dyDescent="0.2">
      <c r="D20" s="56" t="s">
        <v>80</v>
      </c>
      <c r="E20" s="56"/>
      <c r="F20" s="56"/>
      <c r="G20" s="56"/>
      <c r="H20" s="56"/>
      <c r="I20" s="56"/>
      <c r="J20" s="56"/>
      <c r="K20" s="56"/>
    </row>
    <row r="21" spans="2:31" s="1" customFormat="1" ht="2.7" customHeight="1" x14ac:dyDescent="0.2"/>
    <row r="22" spans="2:31" s="1" customFormat="1" ht="20.7" customHeight="1" x14ac:dyDescent="0.2">
      <c r="D22" s="56" t="s">
        <v>81</v>
      </c>
      <c r="E22" s="56"/>
      <c r="F22" s="56"/>
      <c r="G22" s="56"/>
      <c r="H22" s="56"/>
      <c r="I22" s="56"/>
      <c r="J22" s="56"/>
      <c r="K22" s="56"/>
    </row>
    <row r="23" spans="2:31" s="1" customFormat="1" ht="34.65" customHeight="1" x14ac:dyDescent="0.2"/>
    <row r="24" spans="2:31" s="1" customFormat="1" ht="50.1" customHeight="1" x14ac:dyDescent="0.2">
      <c r="B24" s="50" t="s">
        <v>82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2:31" s="1" customFormat="1" ht="2.7" customHeight="1" x14ac:dyDescent="0.2"/>
    <row r="26" spans="2:31" s="1" customFormat="1" ht="50.1" customHeight="1" x14ac:dyDescent="0.2">
      <c r="B26" s="49" t="s">
        <v>83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6" t="s">
        <v>84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2:31" s="1" customFormat="1" ht="5.25" customHeight="1" x14ac:dyDescent="0.2"/>
    <row r="31" spans="2:31" s="1" customFormat="1" ht="45.3" customHeight="1" x14ac:dyDescent="0.2">
      <c r="B31" s="57" t="s">
        <v>0</v>
      </c>
      <c r="C31" s="57"/>
      <c r="D31" s="57"/>
      <c r="E31" s="2" t="s">
        <v>1</v>
      </c>
      <c r="F31" s="3" t="s">
        <v>2</v>
      </c>
      <c r="G31" s="37" t="s">
        <v>3</v>
      </c>
      <c r="H31" s="37"/>
      <c r="I31" s="37"/>
      <c r="J31" s="37"/>
      <c r="K31" s="37"/>
      <c r="L31" s="37"/>
      <c r="M31" s="37" t="s">
        <v>4</v>
      </c>
      <c r="N31" s="37"/>
      <c r="O31" s="37"/>
      <c r="P31" s="37" t="s">
        <v>5</v>
      </c>
      <c r="Q31" s="37"/>
      <c r="R31" s="3" t="s">
        <v>6</v>
      </c>
      <c r="S31" s="34" t="s">
        <v>7</v>
      </c>
      <c r="T31" s="34"/>
      <c r="U31" s="34"/>
      <c r="V31" s="34"/>
      <c r="W31" s="3" t="s">
        <v>8</v>
      </c>
      <c r="X31" s="37" t="s">
        <v>9</v>
      </c>
      <c r="Y31" s="37"/>
      <c r="Z31" s="34" t="s">
        <v>10</v>
      </c>
      <c r="AA31" s="34"/>
      <c r="AB31" s="34"/>
      <c r="AC31" s="34"/>
      <c r="AD31" s="34"/>
      <c r="AE31" s="34"/>
    </row>
    <row r="32" spans="2:31" s="1" customFormat="1" ht="19.649999999999999" customHeight="1" x14ac:dyDescent="0.2">
      <c r="B32" s="53">
        <v>1</v>
      </c>
      <c r="C32" s="53"/>
      <c r="D32" s="53"/>
      <c r="E32" s="4" t="s">
        <v>11</v>
      </c>
      <c r="F32" s="4" t="s">
        <v>12</v>
      </c>
      <c r="G32" s="47" t="s">
        <v>13</v>
      </c>
      <c r="H32" s="47"/>
      <c r="I32" s="47"/>
      <c r="J32" s="47"/>
      <c r="K32" s="47"/>
      <c r="L32" s="47"/>
      <c r="M32" s="42" t="s">
        <v>14</v>
      </c>
      <c r="N32" s="42"/>
      <c r="O32" s="42"/>
      <c r="P32" s="41">
        <v>2501</v>
      </c>
      <c r="Q32" s="41"/>
      <c r="R32" s="5"/>
      <c r="S32" s="38">
        <f>P32*R32</f>
        <v>0</v>
      </c>
      <c r="T32" s="39"/>
      <c r="U32" s="39"/>
      <c r="V32" s="40"/>
      <c r="W32" s="11">
        <v>0.08</v>
      </c>
      <c r="X32" s="31">
        <f>S32*W32</f>
        <v>0</v>
      </c>
      <c r="Y32" s="33"/>
      <c r="Z32" s="31">
        <f>S32+X32</f>
        <v>0</v>
      </c>
      <c r="AA32" s="32"/>
      <c r="AB32" s="32"/>
      <c r="AC32" s="32"/>
      <c r="AD32" s="32"/>
      <c r="AE32" s="33"/>
    </row>
    <row r="33" spans="2:31" s="1" customFormat="1" ht="3.15" customHeight="1" x14ac:dyDescent="0.2"/>
    <row r="34" spans="2:31" s="1" customFormat="1" ht="18.149999999999999" customHeight="1" x14ac:dyDescent="0.2">
      <c r="B34" s="56" t="s">
        <v>85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2:31" s="1" customFormat="1" ht="5.25" customHeight="1" x14ac:dyDescent="0.2"/>
    <row r="36" spans="2:31" s="1" customFormat="1" ht="45.3" customHeight="1" x14ac:dyDescent="0.2">
      <c r="B36" s="57" t="s">
        <v>0</v>
      </c>
      <c r="C36" s="57"/>
      <c r="D36" s="57"/>
      <c r="E36" s="2" t="s">
        <v>1</v>
      </c>
      <c r="F36" s="3" t="s">
        <v>2</v>
      </c>
      <c r="G36" s="37" t="s">
        <v>3</v>
      </c>
      <c r="H36" s="37"/>
      <c r="I36" s="37"/>
      <c r="J36" s="37"/>
      <c r="K36" s="37"/>
      <c r="L36" s="37"/>
      <c r="M36" s="37" t="s">
        <v>4</v>
      </c>
      <c r="N36" s="37"/>
      <c r="O36" s="37"/>
      <c r="P36" s="37" t="s">
        <v>5</v>
      </c>
      <c r="Q36" s="37"/>
      <c r="R36" s="3" t="s">
        <v>6</v>
      </c>
      <c r="S36" s="34" t="s">
        <v>7</v>
      </c>
      <c r="T36" s="34"/>
      <c r="U36" s="34"/>
      <c r="V36" s="34"/>
      <c r="W36" s="3" t="s">
        <v>8</v>
      </c>
      <c r="X36" s="37" t="s">
        <v>9</v>
      </c>
      <c r="Y36" s="37"/>
      <c r="Z36" s="34" t="s">
        <v>10</v>
      </c>
      <c r="AA36" s="34"/>
      <c r="AB36" s="34"/>
      <c r="AC36" s="34"/>
      <c r="AD36" s="34"/>
      <c r="AE36" s="34"/>
    </row>
    <row r="37" spans="2:31" s="1" customFormat="1" ht="19.649999999999999" customHeight="1" x14ac:dyDescent="0.2">
      <c r="B37" s="53">
        <v>2</v>
      </c>
      <c r="C37" s="53"/>
      <c r="D37" s="53"/>
      <c r="E37" s="4" t="s">
        <v>11</v>
      </c>
      <c r="F37" s="4" t="s">
        <v>12</v>
      </c>
      <c r="G37" s="47" t="s">
        <v>13</v>
      </c>
      <c r="H37" s="47"/>
      <c r="I37" s="47"/>
      <c r="J37" s="47"/>
      <c r="K37" s="47"/>
      <c r="L37" s="47"/>
      <c r="M37" s="42" t="s">
        <v>14</v>
      </c>
      <c r="N37" s="42"/>
      <c r="O37" s="42"/>
      <c r="P37" s="41">
        <v>1333</v>
      </c>
      <c r="Q37" s="41"/>
      <c r="R37" s="5"/>
      <c r="S37" s="38">
        <f>P37*R37</f>
        <v>0</v>
      </c>
      <c r="T37" s="39"/>
      <c r="U37" s="39"/>
      <c r="V37" s="40"/>
      <c r="W37" s="11">
        <v>0.08</v>
      </c>
      <c r="X37" s="31">
        <f>S37*W37</f>
        <v>0</v>
      </c>
      <c r="Y37" s="33"/>
      <c r="Z37" s="31">
        <f>S37+X37</f>
        <v>0</v>
      </c>
      <c r="AA37" s="32"/>
      <c r="AB37" s="32"/>
      <c r="AC37" s="32"/>
      <c r="AD37" s="32"/>
      <c r="AE37" s="33"/>
    </row>
    <row r="38" spans="2:31" s="1" customFormat="1" ht="3.15" customHeight="1" x14ac:dyDescent="0.2"/>
    <row r="39" spans="2:31" s="1" customFormat="1" ht="18.149999999999999" customHeight="1" x14ac:dyDescent="0.2">
      <c r="B39" s="56" t="s">
        <v>86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2:31" s="1" customFormat="1" ht="5.25" customHeight="1" x14ac:dyDescent="0.2"/>
    <row r="41" spans="2:31" s="1" customFormat="1" ht="45.3" customHeight="1" x14ac:dyDescent="0.2">
      <c r="B41" s="57" t="s">
        <v>0</v>
      </c>
      <c r="C41" s="57"/>
      <c r="D41" s="57"/>
      <c r="E41" s="2" t="s">
        <v>1</v>
      </c>
      <c r="F41" s="3" t="s">
        <v>2</v>
      </c>
      <c r="G41" s="37" t="s">
        <v>3</v>
      </c>
      <c r="H41" s="37"/>
      <c r="I41" s="37"/>
      <c r="J41" s="37"/>
      <c r="K41" s="37"/>
      <c r="L41" s="37"/>
      <c r="M41" s="37" t="s">
        <v>4</v>
      </c>
      <c r="N41" s="37"/>
      <c r="O41" s="37"/>
      <c r="P41" s="37" t="s">
        <v>5</v>
      </c>
      <c r="Q41" s="37"/>
      <c r="R41" s="3" t="s">
        <v>6</v>
      </c>
      <c r="S41" s="34" t="s">
        <v>7</v>
      </c>
      <c r="T41" s="34"/>
      <c r="U41" s="34"/>
      <c r="V41" s="34"/>
      <c r="W41" s="3" t="s">
        <v>8</v>
      </c>
      <c r="X41" s="37" t="s">
        <v>9</v>
      </c>
      <c r="Y41" s="37"/>
      <c r="Z41" s="34" t="s">
        <v>10</v>
      </c>
      <c r="AA41" s="34"/>
      <c r="AB41" s="34"/>
      <c r="AC41" s="34"/>
      <c r="AD41" s="34"/>
      <c r="AE41" s="34"/>
    </row>
    <row r="42" spans="2:31" s="1" customFormat="1" ht="19.649999999999999" customHeight="1" x14ac:dyDescent="0.2">
      <c r="B42" s="53">
        <v>3</v>
      </c>
      <c r="C42" s="53"/>
      <c r="D42" s="53"/>
      <c r="E42" s="4" t="s">
        <v>11</v>
      </c>
      <c r="F42" s="4" t="s">
        <v>12</v>
      </c>
      <c r="G42" s="47" t="s">
        <v>13</v>
      </c>
      <c r="H42" s="47"/>
      <c r="I42" s="47"/>
      <c r="J42" s="47"/>
      <c r="K42" s="47"/>
      <c r="L42" s="47"/>
      <c r="M42" s="42" t="s">
        <v>14</v>
      </c>
      <c r="N42" s="42"/>
      <c r="O42" s="42"/>
      <c r="P42" s="41">
        <v>780</v>
      </c>
      <c r="Q42" s="41"/>
      <c r="R42" s="5"/>
      <c r="S42" s="38">
        <f>P42*R42</f>
        <v>0</v>
      </c>
      <c r="T42" s="39"/>
      <c r="U42" s="39"/>
      <c r="V42" s="40"/>
      <c r="W42" s="11">
        <v>0.08</v>
      </c>
      <c r="X42" s="31">
        <f>S42*W42</f>
        <v>0</v>
      </c>
      <c r="Y42" s="33"/>
      <c r="Z42" s="31">
        <f>S42+X42</f>
        <v>0</v>
      </c>
      <c r="AA42" s="32"/>
      <c r="AB42" s="32"/>
      <c r="AC42" s="32"/>
      <c r="AD42" s="32"/>
      <c r="AE42" s="33"/>
    </row>
    <row r="43" spans="2:31" s="1" customFormat="1" ht="3.15" customHeight="1" x14ac:dyDescent="0.2"/>
    <row r="44" spans="2:31" s="1" customFormat="1" ht="18.149999999999999" customHeight="1" x14ac:dyDescent="0.2">
      <c r="B44" s="56" t="s">
        <v>87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2:31" s="1" customFormat="1" ht="5.25" customHeight="1" x14ac:dyDescent="0.2"/>
    <row r="46" spans="2:31" s="1" customFormat="1" ht="45.3" customHeight="1" x14ac:dyDescent="0.2">
      <c r="B46" s="57" t="s">
        <v>0</v>
      </c>
      <c r="C46" s="57"/>
      <c r="D46" s="57"/>
      <c r="E46" s="2" t="s">
        <v>1</v>
      </c>
      <c r="F46" s="3" t="s">
        <v>2</v>
      </c>
      <c r="G46" s="37" t="s">
        <v>3</v>
      </c>
      <c r="H46" s="37"/>
      <c r="I46" s="37"/>
      <c r="J46" s="37"/>
      <c r="K46" s="37"/>
      <c r="L46" s="37"/>
      <c r="M46" s="37" t="s">
        <v>4</v>
      </c>
      <c r="N46" s="37"/>
      <c r="O46" s="37"/>
      <c r="P46" s="37" t="s">
        <v>5</v>
      </c>
      <c r="Q46" s="37"/>
      <c r="R46" s="3" t="s">
        <v>6</v>
      </c>
      <c r="S46" s="34" t="s">
        <v>7</v>
      </c>
      <c r="T46" s="34"/>
      <c r="U46" s="34"/>
      <c r="V46" s="34"/>
      <c r="W46" s="3" t="s">
        <v>8</v>
      </c>
      <c r="X46" s="37" t="s">
        <v>9</v>
      </c>
      <c r="Y46" s="37"/>
      <c r="Z46" s="34" t="s">
        <v>10</v>
      </c>
      <c r="AA46" s="34"/>
      <c r="AB46" s="34"/>
      <c r="AC46" s="34"/>
      <c r="AD46" s="34"/>
      <c r="AE46" s="34"/>
    </row>
    <row r="47" spans="2:31" s="1" customFormat="1" ht="19.649999999999999" customHeight="1" x14ac:dyDescent="0.2">
      <c r="B47" s="53">
        <v>4</v>
      </c>
      <c r="C47" s="53"/>
      <c r="D47" s="53"/>
      <c r="E47" s="4" t="s">
        <v>11</v>
      </c>
      <c r="F47" s="4" t="s">
        <v>12</v>
      </c>
      <c r="G47" s="47" t="s">
        <v>13</v>
      </c>
      <c r="H47" s="47"/>
      <c r="I47" s="47"/>
      <c r="J47" s="47"/>
      <c r="K47" s="47"/>
      <c r="L47" s="47"/>
      <c r="M47" s="42" t="s">
        <v>14</v>
      </c>
      <c r="N47" s="42"/>
      <c r="O47" s="42"/>
      <c r="P47" s="41">
        <v>241</v>
      </c>
      <c r="Q47" s="41"/>
      <c r="R47" s="5"/>
      <c r="S47" s="38">
        <f>P47*R47</f>
        <v>0</v>
      </c>
      <c r="T47" s="39"/>
      <c r="U47" s="39"/>
      <c r="V47" s="40"/>
      <c r="W47" s="11">
        <v>0.08</v>
      </c>
      <c r="X47" s="31">
        <f>S47*W47</f>
        <v>0</v>
      </c>
      <c r="Y47" s="33"/>
      <c r="Z47" s="31">
        <f>S47+X47</f>
        <v>0</v>
      </c>
      <c r="AA47" s="32"/>
      <c r="AB47" s="32"/>
      <c r="AC47" s="32"/>
      <c r="AD47" s="32"/>
      <c r="AE47" s="33"/>
    </row>
    <row r="48" spans="2:31" s="1" customFormat="1" ht="9" customHeight="1" x14ac:dyDescent="0.2"/>
    <row r="49" spans="2:31" s="1" customFormat="1" ht="45.3" customHeight="1" x14ac:dyDescent="0.2">
      <c r="B49" s="57" t="s">
        <v>0</v>
      </c>
      <c r="C49" s="57"/>
      <c r="D49" s="57"/>
      <c r="E49" s="2" t="s">
        <v>1</v>
      </c>
      <c r="F49" s="3" t="s">
        <v>2</v>
      </c>
      <c r="G49" s="37" t="s">
        <v>3</v>
      </c>
      <c r="H49" s="37"/>
      <c r="I49" s="37"/>
      <c r="J49" s="37"/>
      <c r="K49" s="37"/>
      <c r="L49" s="37"/>
      <c r="M49" s="37" t="s">
        <v>4</v>
      </c>
      <c r="N49" s="37"/>
      <c r="O49" s="37"/>
      <c r="P49" s="37" t="s">
        <v>5</v>
      </c>
      <c r="Q49" s="37"/>
      <c r="R49" s="3" t="s">
        <v>6</v>
      </c>
      <c r="S49" s="34" t="s">
        <v>7</v>
      </c>
      <c r="T49" s="34"/>
      <c r="U49" s="34"/>
      <c r="V49" s="34"/>
      <c r="W49" s="3" t="s">
        <v>8</v>
      </c>
      <c r="X49" s="37" t="s">
        <v>9</v>
      </c>
      <c r="Y49" s="37"/>
      <c r="Z49" s="34" t="s">
        <v>10</v>
      </c>
      <c r="AA49" s="34"/>
      <c r="AB49" s="34"/>
      <c r="AC49" s="34"/>
      <c r="AD49" s="34"/>
      <c r="AE49" s="34"/>
    </row>
    <row r="50" spans="2:31" s="12" customFormat="1" ht="19.649999999999999" customHeight="1" x14ac:dyDescent="0.2">
      <c r="B50" s="66">
        <v>5</v>
      </c>
      <c r="C50" s="67"/>
      <c r="D50" s="68"/>
      <c r="E50" s="6" t="s">
        <v>153</v>
      </c>
      <c r="F50" s="6" t="s">
        <v>154</v>
      </c>
      <c r="G50" s="69" t="s">
        <v>155</v>
      </c>
      <c r="H50" s="70"/>
      <c r="I50" s="70"/>
      <c r="J50" s="70"/>
      <c r="K50" s="70"/>
      <c r="L50" s="71"/>
      <c r="M50" s="72" t="s">
        <v>14</v>
      </c>
      <c r="N50" s="73"/>
      <c r="O50" s="74"/>
      <c r="P50" s="38">
        <v>100</v>
      </c>
      <c r="Q50" s="40"/>
      <c r="R50" s="10"/>
      <c r="S50" s="38">
        <f t="shared" ref="S50:S59" si="0">P50*R50</f>
        <v>0</v>
      </c>
      <c r="T50" s="39"/>
      <c r="U50" s="39"/>
      <c r="V50" s="40"/>
      <c r="W50" s="11">
        <v>0.08</v>
      </c>
      <c r="X50" s="31">
        <f t="shared" ref="X50:X59" si="1">S50*W50</f>
        <v>0</v>
      </c>
      <c r="Y50" s="33"/>
      <c r="Z50" s="31">
        <f t="shared" ref="Z50:Z59" si="2">S50+X50</f>
        <v>0</v>
      </c>
      <c r="AA50" s="32"/>
      <c r="AB50" s="32"/>
      <c r="AC50" s="32"/>
      <c r="AD50" s="32"/>
      <c r="AE50" s="33"/>
    </row>
    <row r="51" spans="2:31" s="12" customFormat="1" ht="19.649999999999999" customHeight="1" x14ac:dyDescent="0.2">
      <c r="B51" s="66">
        <v>6</v>
      </c>
      <c r="C51" s="67"/>
      <c r="D51" s="68"/>
      <c r="E51" s="6" t="s">
        <v>156</v>
      </c>
      <c r="F51" s="6" t="s">
        <v>157</v>
      </c>
      <c r="G51" s="69" t="s">
        <v>158</v>
      </c>
      <c r="H51" s="70"/>
      <c r="I51" s="70"/>
      <c r="J51" s="70"/>
      <c r="K51" s="70"/>
      <c r="L51" s="71"/>
      <c r="M51" s="72" t="s">
        <v>14</v>
      </c>
      <c r="N51" s="73"/>
      <c r="O51" s="74"/>
      <c r="P51" s="38">
        <v>100</v>
      </c>
      <c r="Q51" s="40"/>
      <c r="R51" s="10"/>
      <c r="S51" s="38">
        <f t="shared" si="0"/>
        <v>0</v>
      </c>
      <c r="T51" s="39"/>
      <c r="U51" s="39"/>
      <c r="V51" s="40"/>
      <c r="W51" s="11">
        <v>0.08</v>
      </c>
      <c r="X51" s="31">
        <f t="shared" si="1"/>
        <v>0</v>
      </c>
      <c r="Y51" s="33"/>
      <c r="Z51" s="31">
        <f t="shared" si="2"/>
        <v>0</v>
      </c>
      <c r="AA51" s="32"/>
      <c r="AB51" s="32"/>
      <c r="AC51" s="32"/>
      <c r="AD51" s="32"/>
      <c r="AE51" s="33"/>
    </row>
    <row r="52" spans="2:31" s="1" customFormat="1" ht="38.85" customHeight="1" x14ac:dyDescent="0.2">
      <c r="B52" s="53">
        <v>7</v>
      </c>
      <c r="C52" s="53"/>
      <c r="D52" s="53"/>
      <c r="E52" s="4" t="s">
        <v>15</v>
      </c>
      <c r="F52" s="4" t="s">
        <v>16</v>
      </c>
      <c r="G52" s="47" t="s">
        <v>17</v>
      </c>
      <c r="H52" s="47"/>
      <c r="I52" s="47"/>
      <c r="J52" s="47"/>
      <c r="K52" s="47"/>
      <c r="L52" s="47"/>
      <c r="M52" s="42" t="s">
        <v>18</v>
      </c>
      <c r="N52" s="42"/>
      <c r="O52" s="42"/>
      <c r="P52" s="41">
        <v>12.79</v>
      </c>
      <c r="Q52" s="41"/>
      <c r="R52" s="5"/>
      <c r="S52" s="38">
        <f t="shared" si="0"/>
        <v>0</v>
      </c>
      <c r="T52" s="39"/>
      <c r="U52" s="39"/>
      <c r="V52" s="40"/>
      <c r="W52" s="11">
        <v>0.08</v>
      </c>
      <c r="X52" s="31">
        <f t="shared" si="1"/>
        <v>0</v>
      </c>
      <c r="Y52" s="33"/>
      <c r="Z52" s="31">
        <f t="shared" si="2"/>
        <v>0</v>
      </c>
      <c r="AA52" s="32"/>
      <c r="AB52" s="32"/>
      <c r="AC52" s="32"/>
      <c r="AD52" s="32"/>
      <c r="AE52" s="33"/>
    </row>
    <row r="53" spans="2:31" s="1" customFormat="1" ht="19.649999999999999" customHeight="1" x14ac:dyDescent="0.2">
      <c r="B53" s="53">
        <v>8</v>
      </c>
      <c r="C53" s="53"/>
      <c r="D53" s="53"/>
      <c r="E53" s="4" t="s">
        <v>19</v>
      </c>
      <c r="F53" s="4" t="s">
        <v>20</v>
      </c>
      <c r="G53" s="47" t="s">
        <v>21</v>
      </c>
      <c r="H53" s="47"/>
      <c r="I53" s="47"/>
      <c r="J53" s="47"/>
      <c r="K53" s="47"/>
      <c r="L53" s="47"/>
      <c r="M53" s="42" t="s">
        <v>14</v>
      </c>
      <c r="N53" s="42"/>
      <c r="O53" s="42"/>
      <c r="P53" s="41">
        <v>19</v>
      </c>
      <c r="Q53" s="41"/>
      <c r="R53" s="5"/>
      <c r="S53" s="38">
        <f t="shared" si="0"/>
        <v>0</v>
      </c>
      <c r="T53" s="39"/>
      <c r="U53" s="39"/>
      <c r="V53" s="40"/>
      <c r="W53" s="11">
        <v>0.08</v>
      </c>
      <c r="X53" s="31">
        <f t="shared" si="1"/>
        <v>0</v>
      </c>
      <c r="Y53" s="33"/>
      <c r="Z53" s="31">
        <f t="shared" si="2"/>
        <v>0</v>
      </c>
      <c r="AA53" s="32"/>
      <c r="AB53" s="32"/>
      <c r="AC53" s="32"/>
      <c r="AD53" s="32"/>
      <c r="AE53" s="33"/>
    </row>
    <row r="54" spans="2:31" s="1" customFormat="1" ht="19.649999999999999" customHeight="1" x14ac:dyDescent="0.2">
      <c r="B54" s="53">
        <v>9</v>
      </c>
      <c r="C54" s="53"/>
      <c r="D54" s="53"/>
      <c r="E54" s="4" t="s">
        <v>22</v>
      </c>
      <c r="F54" s="4" t="s">
        <v>23</v>
      </c>
      <c r="G54" s="47" t="s">
        <v>24</v>
      </c>
      <c r="H54" s="47"/>
      <c r="I54" s="47"/>
      <c r="J54" s="47"/>
      <c r="K54" s="47"/>
      <c r="L54" s="47"/>
      <c r="M54" s="42" t="s">
        <v>25</v>
      </c>
      <c r="N54" s="42"/>
      <c r="O54" s="42"/>
      <c r="P54" s="41">
        <v>39.119999999999997</v>
      </c>
      <c r="Q54" s="41"/>
      <c r="R54" s="5"/>
      <c r="S54" s="38">
        <f t="shared" si="0"/>
        <v>0</v>
      </c>
      <c r="T54" s="39"/>
      <c r="U54" s="39"/>
      <c r="V54" s="40"/>
      <c r="W54" s="11">
        <v>0.08</v>
      </c>
      <c r="X54" s="31">
        <f t="shared" si="1"/>
        <v>0</v>
      </c>
      <c r="Y54" s="33"/>
      <c r="Z54" s="31">
        <f t="shared" si="2"/>
        <v>0</v>
      </c>
      <c r="AA54" s="32"/>
      <c r="AB54" s="32"/>
      <c r="AC54" s="32"/>
      <c r="AD54" s="32"/>
      <c r="AE54" s="33"/>
    </row>
    <row r="55" spans="2:31" s="1" customFormat="1" ht="19.649999999999999" customHeight="1" x14ac:dyDescent="0.2">
      <c r="B55" s="53">
        <v>10</v>
      </c>
      <c r="C55" s="53"/>
      <c r="D55" s="53"/>
      <c r="E55" s="4" t="s">
        <v>26</v>
      </c>
      <c r="F55" s="4" t="s">
        <v>27</v>
      </c>
      <c r="G55" s="47" t="s">
        <v>28</v>
      </c>
      <c r="H55" s="47"/>
      <c r="I55" s="47"/>
      <c r="J55" s="47"/>
      <c r="K55" s="47"/>
      <c r="L55" s="47"/>
      <c r="M55" s="42" t="s">
        <v>25</v>
      </c>
      <c r="N55" s="42"/>
      <c r="O55" s="42"/>
      <c r="P55" s="41">
        <v>33.06</v>
      </c>
      <c r="Q55" s="41"/>
      <c r="R55" s="5"/>
      <c r="S55" s="38">
        <f t="shared" si="0"/>
        <v>0</v>
      </c>
      <c r="T55" s="39"/>
      <c r="U55" s="39"/>
      <c r="V55" s="40"/>
      <c r="W55" s="11">
        <v>0.08</v>
      </c>
      <c r="X55" s="31">
        <f t="shared" si="1"/>
        <v>0</v>
      </c>
      <c r="Y55" s="33"/>
      <c r="Z55" s="31">
        <f t="shared" si="2"/>
        <v>0</v>
      </c>
      <c r="AA55" s="32"/>
      <c r="AB55" s="32"/>
      <c r="AC55" s="32"/>
      <c r="AD55" s="32"/>
      <c r="AE55" s="33"/>
    </row>
    <row r="56" spans="2:31" s="1" customFormat="1" ht="28.8" customHeight="1" x14ac:dyDescent="0.2">
      <c r="B56" s="53">
        <v>11</v>
      </c>
      <c r="C56" s="53"/>
      <c r="D56" s="53"/>
      <c r="E56" s="4" t="s">
        <v>29</v>
      </c>
      <c r="F56" s="4" t="s">
        <v>30</v>
      </c>
      <c r="G56" s="47" t="s">
        <v>31</v>
      </c>
      <c r="H56" s="47"/>
      <c r="I56" s="47"/>
      <c r="J56" s="47"/>
      <c r="K56" s="47"/>
      <c r="L56" s="47"/>
      <c r="M56" s="42" t="s">
        <v>25</v>
      </c>
      <c r="N56" s="42"/>
      <c r="O56" s="42"/>
      <c r="P56" s="41">
        <v>0.89</v>
      </c>
      <c r="Q56" s="41"/>
      <c r="R56" s="5"/>
      <c r="S56" s="38">
        <f t="shared" si="0"/>
        <v>0</v>
      </c>
      <c r="T56" s="39"/>
      <c r="U56" s="39"/>
      <c r="V56" s="40"/>
      <c r="W56" s="11">
        <v>0.08</v>
      </c>
      <c r="X56" s="31">
        <f t="shared" si="1"/>
        <v>0</v>
      </c>
      <c r="Y56" s="33"/>
      <c r="Z56" s="31">
        <f t="shared" si="2"/>
        <v>0</v>
      </c>
      <c r="AA56" s="32"/>
      <c r="AB56" s="32"/>
      <c r="AC56" s="32"/>
      <c r="AD56" s="32"/>
      <c r="AE56" s="33"/>
    </row>
    <row r="57" spans="2:31" s="1" customFormat="1" ht="19.649999999999999" customHeight="1" x14ac:dyDescent="0.2">
      <c r="B57" s="53">
        <v>12</v>
      </c>
      <c r="C57" s="53"/>
      <c r="D57" s="53"/>
      <c r="E57" s="4" t="s">
        <v>32</v>
      </c>
      <c r="F57" s="4" t="s">
        <v>33</v>
      </c>
      <c r="G57" s="47" t="s">
        <v>34</v>
      </c>
      <c r="H57" s="47"/>
      <c r="I57" s="47"/>
      <c r="J57" s="47"/>
      <c r="K57" s="47"/>
      <c r="L57" s="47"/>
      <c r="M57" s="42" t="s">
        <v>25</v>
      </c>
      <c r="N57" s="42"/>
      <c r="O57" s="42"/>
      <c r="P57" s="41">
        <v>73.459999999999994</v>
      </c>
      <c r="Q57" s="41"/>
      <c r="R57" s="5"/>
      <c r="S57" s="38">
        <f t="shared" si="0"/>
        <v>0</v>
      </c>
      <c r="T57" s="39"/>
      <c r="U57" s="39"/>
      <c r="V57" s="40"/>
      <c r="W57" s="11">
        <v>0.08</v>
      </c>
      <c r="X57" s="31">
        <f t="shared" si="1"/>
        <v>0</v>
      </c>
      <c r="Y57" s="33"/>
      <c r="Z57" s="31">
        <f t="shared" si="2"/>
        <v>0</v>
      </c>
      <c r="AA57" s="32"/>
      <c r="AB57" s="32"/>
      <c r="AC57" s="32"/>
      <c r="AD57" s="32"/>
      <c r="AE57" s="33"/>
    </row>
    <row r="58" spans="2:31" s="1" customFormat="1" ht="28.8" customHeight="1" x14ac:dyDescent="0.2">
      <c r="B58" s="53">
        <v>13</v>
      </c>
      <c r="C58" s="53"/>
      <c r="D58" s="53"/>
      <c r="E58" s="4" t="s">
        <v>35</v>
      </c>
      <c r="F58" s="4" t="s">
        <v>36</v>
      </c>
      <c r="G58" s="47" t="s">
        <v>37</v>
      </c>
      <c r="H58" s="47"/>
      <c r="I58" s="47"/>
      <c r="J58" s="47"/>
      <c r="K58" s="47"/>
      <c r="L58" s="47"/>
      <c r="M58" s="42" t="s">
        <v>18</v>
      </c>
      <c r="N58" s="42"/>
      <c r="O58" s="42"/>
      <c r="P58" s="41">
        <v>48.85</v>
      </c>
      <c r="Q58" s="41"/>
      <c r="R58" s="5"/>
      <c r="S58" s="38">
        <f t="shared" si="0"/>
        <v>0</v>
      </c>
      <c r="T58" s="39"/>
      <c r="U58" s="39"/>
      <c r="V58" s="40"/>
      <c r="W58" s="11">
        <v>0.08</v>
      </c>
      <c r="X58" s="31">
        <f t="shared" si="1"/>
        <v>0</v>
      </c>
      <c r="Y58" s="33"/>
      <c r="Z58" s="31">
        <f t="shared" si="2"/>
        <v>0</v>
      </c>
      <c r="AA58" s="32"/>
      <c r="AB58" s="32"/>
      <c r="AC58" s="32"/>
      <c r="AD58" s="32"/>
      <c r="AE58" s="33"/>
    </row>
    <row r="59" spans="2:31" s="1" customFormat="1" ht="28.8" customHeight="1" x14ac:dyDescent="0.2">
      <c r="B59" s="53">
        <v>14</v>
      </c>
      <c r="C59" s="53"/>
      <c r="D59" s="53"/>
      <c r="E59" s="4" t="s">
        <v>38</v>
      </c>
      <c r="F59" s="4" t="s">
        <v>39</v>
      </c>
      <c r="G59" s="47" t="s">
        <v>40</v>
      </c>
      <c r="H59" s="47"/>
      <c r="I59" s="47"/>
      <c r="J59" s="47"/>
      <c r="K59" s="47"/>
      <c r="L59" s="47"/>
      <c r="M59" s="42" t="s">
        <v>18</v>
      </c>
      <c r="N59" s="42"/>
      <c r="O59" s="42"/>
      <c r="P59" s="41">
        <v>14.62</v>
      </c>
      <c r="Q59" s="41"/>
      <c r="R59" s="5"/>
      <c r="S59" s="38">
        <f t="shared" si="0"/>
        <v>0</v>
      </c>
      <c r="T59" s="39"/>
      <c r="U59" s="39"/>
      <c r="V59" s="40"/>
      <c r="W59" s="11">
        <v>0.08</v>
      </c>
      <c r="X59" s="31">
        <f t="shared" si="1"/>
        <v>0</v>
      </c>
      <c r="Y59" s="33"/>
      <c r="Z59" s="31">
        <f t="shared" si="2"/>
        <v>0</v>
      </c>
      <c r="AA59" s="32"/>
      <c r="AB59" s="32"/>
      <c r="AC59" s="32"/>
      <c r="AD59" s="32"/>
      <c r="AE59" s="33"/>
    </row>
    <row r="60" spans="2:31" s="12" customFormat="1" ht="28.8" customHeight="1" x14ac:dyDescent="0.2">
      <c r="B60" s="61">
        <v>15</v>
      </c>
      <c r="C60" s="61"/>
      <c r="D60" s="61"/>
      <c r="E60" s="14" t="s">
        <v>168</v>
      </c>
      <c r="F60" s="14" t="s">
        <v>169</v>
      </c>
      <c r="G60" s="62" t="s">
        <v>170</v>
      </c>
      <c r="H60" s="62"/>
      <c r="I60" s="62"/>
      <c r="J60" s="62"/>
      <c r="K60" s="62"/>
      <c r="L60" s="62"/>
      <c r="M60" s="63" t="s">
        <v>18</v>
      </c>
      <c r="N60" s="63"/>
      <c r="O60" s="63"/>
      <c r="P60" s="64">
        <v>1</v>
      </c>
      <c r="Q60" s="64"/>
      <c r="R60" s="10"/>
      <c r="S60" s="41">
        <f t="shared" ref="S60" si="3">P60*R60</f>
        <v>0</v>
      </c>
      <c r="T60" s="41"/>
      <c r="U60" s="41"/>
      <c r="V60" s="41"/>
      <c r="W60" s="11">
        <v>0.08</v>
      </c>
      <c r="X60" s="65">
        <f t="shared" ref="X60" si="4">S60*W60</f>
        <v>0</v>
      </c>
      <c r="Y60" s="65"/>
      <c r="Z60" s="65">
        <f t="shared" ref="Z60" si="5">S60+X60</f>
        <v>0</v>
      </c>
      <c r="AA60" s="65"/>
      <c r="AB60" s="65"/>
      <c r="AC60" s="65"/>
      <c r="AD60" s="65"/>
      <c r="AE60" s="65"/>
    </row>
    <row r="61" spans="2:31" s="1" customFormat="1" ht="19.649999999999999" customHeight="1" x14ac:dyDescent="0.2">
      <c r="B61" s="53">
        <v>16</v>
      </c>
      <c r="C61" s="53"/>
      <c r="D61" s="53"/>
      <c r="E61" s="4" t="s">
        <v>41</v>
      </c>
      <c r="F61" s="4" t="s">
        <v>42</v>
      </c>
      <c r="G61" s="47" t="s">
        <v>43</v>
      </c>
      <c r="H61" s="47"/>
      <c r="I61" s="47"/>
      <c r="J61" s="47"/>
      <c r="K61" s="47"/>
      <c r="L61" s="47"/>
      <c r="M61" s="42" t="s">
        <v>18</v>
      </c>
      <c r="N61" s="42"/>
      <c r="O61" s="42"/>
      <c r="P61" s="41">
        <v>1.21</v>
      </c>
      <c r="Q61" s="41"/>
      <c r="R61" s="5"/>
      <c r="S61" s="38">
        <f t="shared" ref="S61:S68" si="6">P61*R61</f>
        <v>0</v>
      </c>
      <c r="T61" s="39"/>
      <c r="U61" s="39"/>
      <c r="V61" s="40"/>
      <c r="W61" s="11">
        <v>0.08</v>
      </c>
      <c r="X61" s="31">
        <f t="shared" ref="X61:X68" si="7">S61*W61</f>
        <v>0</v>
      </c>
      <c r="Y61" s="33"/>
      <c r="Z61" s="31">
        <f t="shared" ref="Z61:Z68" si="8">S61+X61</f>
        <v>0</v>
      </c>
      <c r="AA61" s="32"/>
      <c r="AB61" s="32"/>
      <c r="AC61" s="32"/>
      <c r="AD61" s="32"/>
      <c r="AE61" s="33"/>
    </row>
    <row r="62" spans="2:31" s="1" customFormat="1" ht="19.649999999999999" customHeight="1" x14ac:dyDescent="0.2">
      <c r="B62" s="53">
        <v>17</v>
      </c>
      <c r="C62" s="53"/>
      <c r="D62" s="53"/>
      <c r="E62" s="4" t="s">
        <v>44</v>
      </c>
      <c r="F62" s="4" t="s">
        <v>45</v>
      </c>
      <c r="G62" s="47" t="s">
        <v>46</v>
      </c>
      <c r="H62" s="47"/>
      <c r="I62" s="47"/>
      <c r="J62" s="47"/>
      <c r="K62" s="47"/>
      <c r="L62" s="47"/>
      <c r="M62" s="42" t="s">
        <v>18</v>
      </c>
      <c r="N62" s="42"/>
      <c r="O62" s="42"/>
      <c r="P62" s="41">
        <v>6.41</v>
      </c>
      <c r="Q62" s="41"/>
      <c r="R62" s="5"/>
      <c r="S62" s="38">
        <f t="shared" si="6"/>
        <v>0</v>
      </c>
      <c r="T62" s="39"/>
      <c r="U62" s="39"/>
      <c r="V62" s="40"/>
      <c r="W62" s="11">
        <v>0.08</v>
      </c>
      <c r="X62" s="31">
        <f t="shared" si="7"/>
        <v>0</v>
      </c>
      <c r="Y62" s="33"/>
      <c r="Z62" s="31">
        <f t="shared" si="8"/>
        <v>0</v>
      </c>
      <c r="AA62" s="32"/>
      <c r="AB62" s="32"/>
      <c r="AC62" s="32"/>
      <c r="AD62" s="32"/>
      <c r="AE62" s="33"/>
    </row>
    <row r="63" spans="2:31" s="1" customFormat="1" ht="28.8" customHeight="1" x14ac:dyDescent="0.2">
      <c r="B63" s="53">
        <v>18</v>
      </c>
      <c r="C63" s="53"/>
      <c r="D63" s="53"/>
      <c r="E63" s="4" t="s">
        <v>47</v>
      </c>
      <c r="F63" s="4" t="s">
        <v>48</v>
      </c>
      <c r="G63" s="47" t="s">
        <v>49</v>
      </c>
      <c r="H63" s="47"/>
      <c r="I63" s="47"/>
      <c r="J63" s="47"/>
      <c r="K63" s="47"/>
      <c r="L63" s="47"/>
      <c r="M63" s="42" t="s">
        <v>18</v>
      </c>
      <c r="N63" s="42"/>
      <c r="O63" s="42"/>
      <c r="P63" s="41">
        <v>7.1</v>
      </c>
      <c r="Q63" s="41"/>
      <c r="R63" s="5"/>
      <c r="S63" s="38">
        <f t="shared" si="6"/>
        <v>0</v>
      </c>
      <c r="T63" s="39"/>
      <c r="U63" s="39"/>
      <c r="V63" s="40"/>
      <c r="W63" s="11">
        <v>0.08</v>
      </c>
      <c r="X63" s="31">
        <f t="shared" si="7"/>
        <v>0</v>
      </c>
      <c r="Y63" s="33"/>
      <c r="Z63" s="31">
        <f t="shared" si="8"/>
        <v>0</v>
      </c>
      <c r="AA63" s="32"/>
      <c r="AB63" s="32"/>
      <c r="AC63" s="32"/>
      <c r="AD63" s="32"/>
      <c r="AE63" s="33"/>
    </row>
    <row r="64" spans="2:31" s="1" customFormat="1" ht="19.649999999999999" customHeight="1" x14ac:dyDescent="0.2">
      <c r="B64" s="53">
        <v>19</v>
      </c>
      <c r="C64" s="53"/>
      <c r="D64" s="53"/>
      <c r="E64" s="4" t="s">
        <v>50</v>
      </c>
      <c r="F64" s="4" t="s">
        <v>51</v>
      </c>
      <c r="G64" s="47" t="s">
        <v>52</v>
      </c>
      <c r="H64" s="47"/>
      <c r="I64" s="47"/>
      <c r="J64" s="47"/>
      <c r="K64" s="47"/>
      <c r="L64" s="47"/>
      <c r="M64" s="42" t="s">
        <v>53</v>
      </c>
      <c r="N64" s="42"/>
      <c r="O64" s="42"/>
      <c r="P64" s="41">
        <v>19</v>
      </c>
      <c r="Q64" s="41"/>
      <c r="R64" s="5"/>
      <c r="S64" s="38">
        <f t="shared" si="6"/>
        <v>0</v>
      </c>
      <c r="T64" s="39"/>
      <c r="U64" s="39"/>
      <c r="V64" s="40"/>
      <c r="W64" s="11">
        <v>0.08</v>
      </c>
      <c r="X64" s="31">
        <f t="shared" si="7"/>
        <v>0</v>
      </c>
      <c r="Y64" s="33"/>
      <c r="Z64" s="31">
        <f t="shared" si="8"/>
        <v>0</v>
      </c>
      <c r="AA64" s="32"/>
      <c r="AB64" s="32"/>
      <c r="AC64" s="32"/>
      <c r="AD64" s="32"/>
      <c r="AE64" s="33"/>
    </row>
    <row r="65" spans="2:33" s="1" customFormat="1" ht="19.649999999999999" customHeight="1" x14ac:dyDescent="0.2">
      <c r="B65" s="53">
        <v>20</v>
      </c>
      <c r="C65" s="53"/>
      <c r="D65" s="53"/>
      <c r="E65" s="4" t="s">
        <v>54</v>
      </c>
      <c r="F65" s="4" t="s">
        <v>55</v>
      </c>
      <c r="G65" s="47" t="s">
        <v>56</v>
      </c>
      <c r="H65" s="47"/>
      <c r="I65" s="47"/>
      <c r="J65" s="47"/>
      <c r="K65" s="47"/>
      <c r="L65" s="47"/>
      <c r="M65" s="42" t="s">
        <v>53</v>
      </c>
      <c r="N65" s="42"/>
      <c r="O65" s="42"/>
      <c r="P65" s="41">
        <v>6</v>
      </c>
      <c r="Q65" s="41"/>
      <c r="R65" s="5"/>
      <c r="S65" s="38">
        <f t="shared" si="6"/>
        <v>0</v>
      </c>
      <c r="T65" s="39"/>
      <c r="U65" s="39"/>
      <c r="V65" s="40"/>
      <c r="W65" s="11">
        <v>0.08</v>
      </c>
      <c r="X65" s="31">
        <f t="shared" si="7"/>
        <v>0</v>
      </c>
      <c r="Y65" s="33"/>
      <c r="Z65" s="31">
        <f t="shared" si="8"/>
        <v>0</v>
      </c>
      <c r="AA65" s="32"/>
      <c r="AB65" s="32"/>
      <c r="AC65" s="32"/>
      <c r="AD65" s="32"/>
      <c r="AE65" s="33"/>
    </row>
    <row r="66" spans="2:33" s="1" customFormat="1" ht="19.649999999999999" customHeight="1" x14ac:dyDescent="0.2">
      <c r="B66" s="53">
        <v>21</v>
      </c>
      <c r="C66" s="53"/>
      <c r="D66" s="53"/>
      <c r="E66" s="4" t="s">
        <v>57</v>
      </c>
      <c r="F66" s="4" t="s">
        <v>58</v>
      </c>
      <c r="G66" s="47" t="s">
        <v>59</v>
      </c>
      <c r="H66" s="47"/>
      <c r="I66" s="47"/>
      <c r="J66" s="47"/>
      <c r="K66" s="47"/>
      <c r="L66" s="47"/>
      <c r="M66" s="42" t="s">
        <v>60</v>
      </c>
      <c r="N66" s="42"/>
      <c r="O66" s="42"/>
      <c r="P66" s="41">
        <v>27.05</v>
      </c>
      <c r="Q66" s="41"/>
      <c r="R66" s="5"/>
      <c r="S66" s="38">
        <f t="shared" si="6"/>
        <v>0</v>
      </c>
      <c r="T66" s="39"/>
      <c r="U66" s="39"/>
      <c r="V66" s="40"/>
      <c r="W66" s="11">
        <v>0.23</v>
      </c>
      <c r="X66" s="31">
        <f t="shared" si="7"/>
        <v>0</v>
      </c>
      <c r="Y66" s="33"/>
      <c r="Z66" s="31">
        <f t="shared" si="8"/>
        <v>0</v>
      </c>
      <c r="AA66" s="32"/>
      <c r="AB66" s="32"/>
      <c r="AC66" s="32"/>
      <c r="AD66" s="32"/>
      <c r="AE66" s="33"/>
    </row>
    <row r="67" spans="2:33" s="1" customFormat="1" ht="28.8" customHeight="1" x14ac:dyDescent="0.2">
      <c r="B67" s="53">
        <v>22</v>
      </c>
      <c r="C67" s="53"/>
      <c r="D67" s="53"/>
      <c r="E67" s="4" t="s">
        <v>61</v>
      </c>
      <c r="F67" s="4" t="s">
        <v>62</v>
      </c>
      <c r="G67" s="47" t="s">
        <v>63</v>
      </c>
      <c r="H67" s="47"/>
      <c r="I67" s="47"/>
      <c r="J67" s="47"/>
      <c r="K67" s="47"/>
      <c r="L67" s="47"/>
      <c r="M67" s="42" t="s">
        <v>53</v>
      </c>
      <c r="N67" s="42"/>
      <c r="O67" s="42"/>
      <c r="P67" s="41">
        <v>209</v>
      </c>
      <c r="Q67" s="41"/>
      <c r="R67" s="5"/>
      <c r="S67" s="38">
        <f t="shared" si="6"/>
        <v>0</v>
      </c>
      <c r="T67" s="39"/>
      <c r="U67" s="39"/>
      <c r="V67" s="40"/>
      <c r="W67" s="11">
        <v>0.08</v>
      </c>
      <c r="X67" s="31">
        <f t="shared" si="7"/>
        <v>0</v>
      </c>
      <c r="Y67" s="33"/>
      <c r="Z67" s="31">
        <f t="shared" si="8"/>
        <v>0</v>
      </c>
      <c r="AA67" s="32"/>
      <c r="AB67" s="32"/>
      <c r="AC67" s="32"/>
      <c r="AD67" s="32"/>
      <c r="AE67" s="33"/>
    </row>
    <row r="68" spans="2:33" s="1" customFormat="1" ht="28.8" customHeight="1" x14ac:dyDescent="0.2">
      <c r="B68" s="53">
        <v>23</v>
      </c>
      <c r="C68" s="53"/>
      <c r="D68" s="53"/>
      <c r="E68" s="4" t="s">
        <v>64</v>
      </c>
      <c r="F68" s="4" t="s">
        <v>65</v>
      </c>
      <c r="G68" s="47" t="s">
        <v>66</v>
      </c>
      <c r="H68" s="47"/>
      <c r="I68" s="47"/>
      <c r="J68" s="47"/>
      <c r="K68" s="47"/>
      <c r="L68" s="47"/>
      <c r="M68" s="42" t="s">
        <v>67</v>
      </c>
      <c r="N68" s="42"/>
      <c r="O68" s="42"/>
      <c r="P68" s="41">
        <v>300</v>
      </c>
      <c r="Q68" s="41"/>
      <c r="R68" s="5"/>
      <c r="S68" s="38">
        <f t="shared" si="6"/>
        <v>0</v>
      </c>
      <c r="T68" s="39"/>
      <c r="U68" s="39"/>
      <c r="V68" s="40"/>
      <c r="W68" s="11">
        <v>0.08</v>
      </c>
      <c r="X68" s="31">
        <f t="shared" si="7"/>
        <v>0</v>
      </c>
      <c r="Y68" s="33"/>
      <c r="Z68" s="31">
        <f t="shared" si="8"/>
        <v>0</v>
      </c>
      <c r="AA68" s="32"/>
      <c r="AB68" s="32"/>
      <c r="AC68" s="32"/>
      <c r="AD68" s="32"/>
      <c r="AE68" s="33"/>
    </row>
    <row r="69" spans="2:33" s="1" customFormat="1" ht="55.95" customHeight="1" x14ac:dyDescent="0.2"/>
    <row r="70" spans="2:33" s="1" customFormat="1" ht="21.3" customHeight="1" x14ac:dyDescent="0.2">
      <c r="B70" s="54" t="s">
        <v>68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45">
        <f>SUM(S32,S37,S42,S47,S50:V68)</f>
        <v>0</v>
      </c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2:33" s="1" customFormat="1" ht="21.3" customHeight="1" x14ac:dyDescent="0.2">
      <c r="B71" s="54" t="s">
        <v>69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45">
        <f>SUM(Z32,Z37,Z42,Z47,Z50:AE68)</f>
        <v>0</v>
      </c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spans="2:33" s="1" customFormat="1" ht="11.1" customHeight="1" x14ac:dyDescent="0.2"/>
    <row r="73" spans="2:33" s="1" customFormat="1" ht="61.35" customHeight="1" x14ac:dyDescent="0.2">
      <c r="B73" s="49" t="s">
        <v>88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</row>
    <row r="74" spans="2:33" s="1" customFormat="1" ht="2.7" customHeight="1" x14ac:dyDescent="0.2"/>
    <row r="75" spans="2:33" s="1" customFormat="1" ht="89.1" customHeight="1" x14ac:dyDescent="0.2">
      <c r="B75" s="49" t="s">
        <v>89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</row>
    <row r="76" spans="2:33" s="1" customFormat="1" ht="5.25" customHeight="1" x14ac:dyDescent="0.2"/>
    <row r="77" spans="2:33" s="1" customFormat="1" ht="89.1" customHeight="1" x14ac:dyDescent="0.2">
      <c r="B77" s="49" t="s">
        <v>90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</row>
    <row r="78" spans="2:33" s="1" customFormat="1" ht="5.25" customHeight="1" x14ac:dyDescent="0.2"/>
    <row r="79" spans="2:33" s="1" customFormat="1" ht="37.799999999999997" customHeight="1" x14ac:dyDescent="0.2">
      <c r="C79" s="51" t="s">
        <v>70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43" t="s">
        <v>71</v>
      </c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2:33" s="1" customFormat="1" ht="28.8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2:33" s="1" customFormat="1" ht="28.8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2:33" s="1" customFormat="1" ht="28.8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2:33" s="1" customFormat="1" ht="28.8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2:33" s="1" customFormat="1" ht="2.7" customHeight="1" x14ac:dyDescent="0.2"/>
    <row r="85" spans="2:33" s="1" customFormat="1" ht="158.4" customHeight="1" x14ac:dyDescent="0.2">
      <c r="B85" s="49" t="s">
        <v>91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</row>
    <row r="86" spans="2:33" s="1" customFormat="1" ht="2.7" customHeight="1" x14ac:dyDescent="0.2"/>
    <row r="87" spans="2:33" s="1" customFormat="1" ht="33.6" customHeight="1" x14ac:dyDescent="0.2">
      <c r="B87" s="50" t="s">
        <v>92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2:33" s="1" customFormat="1" ht="2.7" customHeight="1" x14ac:dyDescent="0.2"/>
    <row r="89" spans="2:33" s="1" customFormat="1" ht="37.799999999999997" customHeight="1" x14ac:dyDescent="0.2">
      <c r="C89" s="51" t="s">
        <v>72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2" t="s">
        <v>73</v>
      </c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</row>
    <row r="90" spans="2:33" s="1" customFormat="1" ht="28.8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2:33" s="1" customFormat="1" ht="28.8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2:33" s="1" customFormat="1" ht="28.8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2:33" s="1" customFormat="1" ht="28.8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2:33" s="1" customFormat="1" ht="2.7" customHeight="1" x14ac:dyDescent="0.2"/>
    <row r="95" spans="2:33" s="1" customFormat="1" ht="130.65" customHeight="1" x14ac:dyDescent="0.2">
      <c r="B95" s="49" t="s">
        <v>93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</row>
    <row r="96" spans="2:33" s="1" customFormat="1" ht="2.7" customHeight="1" x14ac:dyDescent="0.2"/>
    <row r="97" spans="2:33" s="1" customFormat="1" ht="47.4" customHeight="1" x14ac:dyDescent="0.2">
      <c r="B97" s="49" t="s">
        <v>94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</row>
    <row r="98" spans="2:33" s="1" customFormat="1" ht="2.7" customHeight="1" x14ac:dyDescent="0.2"/>
    <row r="99" spans="2:33" s="1" customFormat="1" ht="47.4" customHeight="1" x14ac:dyDescent="0.2">
      <c r="B99" s="49" t="s">
        <v>95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</row>
    <row r="100" spans="2:33" s="1" customFormat="1" ht="2.7" customHeight="1" x14ac:dyDescent="0.2"/>
    <row r="101" spans="2:33" s="1" customFormat="1" ht="33.6" customHeight="1" x14ac:dyDescent="0.2">
      <c r="B101" s="49" t="s">
        <v>96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</row>
    <row r="102" spans="2:33" s="1" customFormat="1" ht="2.7" customHeight="1" x14ac:dyDescent="0.2"/>
    <row r="103" spans="2:33" s="1" customFormat="1" ht="116.7" customHeight="1" x14ac:dyDescent="0.2">
      <c r="B103" s="49" t="s">
        <v>97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</row>
    <row r="104" spans="2:33" s="1" customFormat="1" ht="2.7" customHeight="1" x14ac:dyDescent="0.2"/>
    <row r="105" spans="2:33" s="1" customFormat="1" ht="75.150000000000006" customHeight="1" x14ac:dyDescent="0.2">
      <c r="B105" s="49" t="s">
        <v>98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</row>
    <row r="106" spans="2:33" s="1" customFormat="1" ht="86.85" customHeight="1" x14ac:dyDescent="0.2"/>
    <row r="107" spans="2:33" s="1" customFormat="1" ht="17.55" customHeight="1" x14ac:dyDescent="0.2">
      <c r="U107" s="35" t="s">
        <v>99</v>
      </c>
      <c r="V107" s="35"/>
      <c r="W107" s="35"/>
      <c r="X107" s="35"/>
      <c r="Y107" s="35"/>
      <c r="Z107" s="35"/>
    </row>
    <row r="108" spans="2:33" s="1" customFormat="1" ht="10.050000000000001" customHeight="1" x14ac:dyDescent="0.2"/>
    <row r="109" spans="2:33" s="1" customFormat="1" ht="100.05" customHeight="1" x14ac:dyDescent="0.2">
      <c r="B109" s="60" t="s">
        <v>100</v>
      </c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</row>
    <row r="110" spans="2:33" s="1" customFormat="1" ht="28.8" customHeight="1" x14ac:dyDescent="0.2"/>
  </sheetData>
  <mergeCells count="250">
    <mergeCell ref="B60:D60"/>
    <mergeCell ref="G60:L60"/>
    <mergeCell ref="M60:O60"/>
    <mergeCell ref="P60:Q60"/>
    <mergeCell ref="S60:V60"/>
    <mergeCell ref="X60:Y60"/>
    <mergeCell ref="Z60:AE60"/>
    <mergeCell ref="B50:D50"/>
    <mergeCell ref="G50:L50"/>
    <mergeCell ref="M50:O50"/>
    <mergeCell ref="P50:Q50"/>
    <mergeCell ref="S50:V50"/>
    <mergeCell ref="X50:Y50"/>
    <mergeCell ref="Z50:AE50"/>
    <mergeCell ref="B51:D51"/>
    <mergeCell ref="G51:L51"/>
    <mergeCell ref="M51:O51"/>
    <mergeCell ref="P51:Q51"/>
    <mergeCell ref="S51:V51"/>
    <mergeCell ref="X51:Y51"/>
    <mergeCell ref="Z51:AE51"/>
    <mergeCell ref="G54:L54"/>
    <mergeCell ref="G55:L55"/>
    <mergeCell ref="G56:L56"/>
    <mergeCell ref="B10:I11"/>
    <mergeCell ref="B103:AG103"/>
    <mergeCell ref="B105:AG105"/>
    <mergeCell ref="B109:X109"/>
    <mergeCell ref="B24:AC24"/>
    <mergeCell ref="B26:AD26"/>
    <mergeCell ref="B29:AA29"/>
    <mergeCell ref="B31:D31"/>
    <mergeCell ref="B32:D32"/>
    <mergeCell ref="B34:AA34"/>
    <mergeCell ref="B36:D36"/>
    <mergeCell ref="B37:D37"/>
    <mergeCell ref="B39:AA39"/>
    <mergeCell ref="B54:D54"/>
    <mergeCell ref="B55:D55"/>
    <mergeCell ref="B56:D56"/>
    <mergeCell ref="B57:D57"/>
    <mergeCell ref="B58:D58"/>
    <mergeCell ref="B59:D59"/>
    <mergeCell ref="B61:D61"/>
    <mergeCell ref="B62:D62"/>
    <mergeCell ref="B63:D63"/>
    <mergeCell ref="B64:D64"/>
    <mergeCell ref="B65:D65"/>
    <mergeCell ref="B4:H4"/>
    <mergeCell ref="B41:D41"/>
    <mergeCell ref="B42:D42"/>
    <mergeCell ref="B44:AA44"/>
    <mergeCell ref="B46:D46"/>
    <mergeCell ref="B47:D47"/>
    <mergeCell ref="B49:D49"/>
    <mergeCell ref="B52:D52"/>
    <mergeCell ref="B53:D53"/>
    <mergeCell ref="B6:H6"/>
    <mergeCell ref="P31:Q31"/>
    <mergeCell ref="P32:Q32"/>
    <mergeCell ref="P36:Q36"/>
    <mergeCell ref="P37:Q37"/>
    <mergeCell ref="P41:Q41"/>
    <mergeCell ref="P42:Q42"/>
    <mergeCell ref="P46:Q46"/>
    <mergeCell ref="P47:Q47"/>
    <mergeCell ref="P49:Q49"/>
    <mergeCell ref="P52:Q52"/>
    <mergeCell ref="P53:Q53"/>
    <mergeCell ref="Q11:AH12"/>
    <mergeCell ref="S31:V31"/>
    <mergeCell ref="S32:V32"/>
    <mergeCell ref="B66:D66"/>
    <mergeCell ref="B67:D67"/>
    <mergeCell ref="B68:D68"/>
    <mergeCell ref="B70:N70"/>
    <mergeCell ref="B71:N71"/>
    <mergeCell ref="B73:AG73"/>
    <mergeCell ref="B75:AG75"/>
    <mergeCell ref="B77:AG77"/>
    <mergeCell ref="B8:H8"/>
    <mergeCell ref="D16:G16"/>
    <mergeCell ref="D18:K18"/>
    <mergeCell ref="D20:K20"/>
    <mergeCell ref="D22:K22"/>
    <mergeCell ref="G31:L31"/>
    <mergeCell ref="G32:L32"/>
    <mergeCell ref="G36:L36"/>
    <mergeCell ref="G37:L37"/>
    <mergeCell ref="G41:L41"/>
    <mergeCell ref="G42:L42"/>
    <mergeCell ref="G46:L46"/>
    <mergeCell ref="G47:L47"/>
    <mergeCell ref="G49:L49"/>
    <mergeCell ref="G52:L52"/>
    <mergeCell ref="G53:L53"/>
    <mergeCell ref="B85:AG85"/>
    <mergeCell ref="B87:AG87"/>
    <mergeCell ref="B95:AG95"/>
    <mergeCell ref="B97:AG97"/>
    <mergeCell ref="B99:AG99"/>
    <mergeCell ref="B101:AG101"/>
    <mergeCell ref="C79:M79"/>
    <mergeCell ref="C80:M80"/>
    <mergeCell ref="C81:M81"/>
    <mergeCell ref="C82:M82"/>
    <mergeCell ref="C83:M83"/>
    <mergeCell ref="C89:M89"/>
    <mergeCell ref="C90:M90"/>
    <mergeCell ref="C91:M91"/>
    <mergeCell ref="C92:M92"/>
    <mergeCell ref="C93:M93"/>
    <mergeCell ref="N81:AB81"/>
    <mergeCell ref="N82:AB82"/>
    <mergeCell ref="N83:AB83"/>
    <mergeCell ref="N89:AB89"/>
    <mergeCell ref="N90:AB90"/>
    <mergeCell ref="N91:AB91"/>
    <mergeCell ref="N92:AB92"/>
    <mergeCell ref="N93:AB93"/>
    <mergeCell ref="G57:L57"/>
    <mergeCell ref="G58:L58"/>
    <mergeCell ref="G59:L59"/>
    <mergeCell ref="G61:L61"/>
    <mergeCell ref="G62:L62"/>
    <mergeCell ref="G63:L63"/>
    <mergeCell ref="G64:L64"/>
    <mergeCell ref="G65:L65"/>
    <mergeCell ref="G66:L66"/>
    <mergeCell ref="G67:L67"/>
    <mergeCell ref="G68:L68"/>
    <mergeCell ref="K14:S14"/>
    <mergeCell ref="M31:O31"/>
    <mergeCell ref="M32:O32"/>
    <mergeCell ref="M36:O36"/>
    <mergeCell ref="M37:O37"/>
    <mergeCell ref="M41:O41"/>
    <mergeCell ref="M42:O42"/>
    <mergeCell ref="M46:O46"/>
    <mergeCell ref="M47:O47"/>
    <mergeCell ref="M49:O49"/>
    <mergeCell ref="M52:O52"/>
    <mergeCell ref="M53:O53"/>
    <mergeCell ref="M54:O54"/>
    <mergeCell ref="M55:O55"/>
    <mergeCell ref="M56:O56"/>
    <mergeCell ref="M57:O57"/>
    <mergeCell ref="M58:O58"/>
    <mergeCell ref="M59:O59"/>
    <mergeCell ref="M61:O61"/>
    <mergeCell ref="M62:O62"/>
    <mergeCell ref="M63:O63"/>
    <mergeCell ref="M64:O64"/>
    <mergeCell ref="M65:O65"/>
    <mergeCell ref="M66:O66"/>
    <mergeCell ref="M67:O67"/>
    <mergeCell ref="M68:O68"/>
    <mergeCell ref="N79:AB79"/>
    <mergeCell ref="N80:AB80"/>
    <mergeCell ref="O70:AF70"/>
    <mergeCell ref="O71:AF71"/>
    <mergeCell ref="P64:Q64"/>
    <mergeCell ref="P65:Q65"/>
    <mergeCell ref="P66:Q66"/>
    <mergeCell ref="P67:Q67"/>
    <mergeCell ref="P68:Q68"/>
    <mergeCell ref="S64:V64"/>
    <mergeCell ref="S65:V65"/>
    <mergeCell ref="S66:V66"/>
    <mergeCell ref="S67:V67"/>
    <mergeCell ref="S68:V68"/>
    <mergeCell ref="X66:Y66"/>
    <mergeCell ref="X67:Y67"/>
    <mergeCell ref="X68:Y68"/>
    <mergeCell ref="P54:Q54"/>
    <mergeCell ref="P55:Q55"/>
    <mergeCell ref="P56:Q56"/>
    <mergeCell ref="P57:Q57"/>
    <mergeCell ref="P58:Q58"/>
    <mergeCell ref="P59:Q59"/>
    <mergeCell ref="P61:Q61"/>
    <mergeCell ref="P62:Q62"/>
    <mergeCell ref="P63:Q63"/>
    <mergeCell ref="S36:V36"/>
    <mergeCell ref="S37:V37"/>
    <mergeCell ref="S41:V41"/>
    <mergeCell ref="S42:V42"/>
    <mergeCell ref="S46:V46"/>
    <mergeCell ref="S47:V47"/>
    <mergeCell ref="S49:V49"/>
    <mergeCell ref="S52:V52"/>
    <mergeCell ref="S53:V53"/>
    <mergeCell ref="S54:V54"/>
    <mergeCell ref="S55:V55"/>
    <mergeCell ref="S56:V56"/>
    <mergeCell ref="S57:V57"/>
    <mergeCell ref="S58:V58"/>
    <mergeCell ref="S59:V59"/>
    <mergeCell ref="S61:V61"/>
    <mergeCell ref="S62:V62"/>
    <mergeCell ref="S63:V63"/>
    <mergeCell ref="U107:Z107"/>
    <mergeCell ref="V2:AI2"/>
    <mergeCell ref="X31:Y31"/>
    <mergeCell ref="X32:Y32"/>
    <mergeCell ref="X36:Y36"/>
    <mergeCell ref="X37:Y37"/>
    <mergeCell ref="X41:Y41"/>
    <mergeCell ref="X42:Y42"/>
    <mergeCell ref="X46:Y46"/>
    <mergeCell ref="X47:Y47"/>
    <mergeCell ref="X49:Y49"/>
    <mergeCell ref="X52:Y52"/>
    <mergeCell ref="X53:Y53"/>
    <mergeCell ref="X54:Y54"/>
    <mergeCell ref="X55:Y55"/>
    <mergeCell ref="X56:Y56"/>
    <mergeCell ref="X57:Y57"/>
    <mergeCell ref="X58:Y58"/>
    <mergeCell ref="X59:Y59"/>
    <mergeCell ref="X61:Y61"/>
    <mergeCell ref="X62:Y62"/>
    <mergeCell ref="X63:Y63"/>
    <mergeCell ref="X64:Y64"/>
    <mergeCell ref="X65:Y65"/>
    <mergeCell ref="Z31:AE31"/>
    <mergeCell ref="Z32:AE32"/>
    <mergeCell ref="Z36:AE36"/>
    <mergeCell ref="Z37:AE37"/>
    <mergeCell ref="Z41:AE41"/>
    <mergeCell ref="Z42:AE42"/>
    <mergeCell ref="Z46:AE46"/>
    <mergeCell ref="Z47:AE47"/>
    <mergeCell ref="Z49:AE49"/>
    <mergeCell ref="Z62:AE62"/>
    <mergeCell ref="Z63:AE63"/>
    <mergeCell ref="Z64:AE64"/>
    <mergeCell ref="Z65:AE65"/>
    <mergeCell ref="Z66:AE66"/>
    <mergeCell ref="Z67:AE67"/>
    <mergeCell ref="Z68:AE68"/>
    <mergeCell ref="Z52:AE52"/>
    <mergeCell ref="Z53:AE53"/>
    <mergeCell ref="Z54:AE54"/>
    <mergeCell ref="Z55:AE55"/>
    <mergeCell ref="Z56:AE56"/>
    <mergeCell ref="Z57:AE57"/>
    <mergeCell ref="Z58:AE58"/>
    <mergeCell ref="Z59:AE59"/>
    <mergeCell ref="Z61:AE61"/>
  </mergeCells>
  <pageMargins left="0.7" right="0.7" top="0.75" bottom="0.75" header="0.3" footer="0.3"/>
  <pageSetup paperSize="9" scale="95" orientation="landscape" r:id="rId1"/>
  <headerFooter alignWithMargins="0"/>
  <rowBreaks count="3" manualBreakCount="3">
    <brk id="28" max="16383" man="1"/>
    <brk id="48" max="16383" man="1"/>
    <brk id="9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9"/>
  <sheetViews>
    <sheetView view="pageBreakPreview" topLeftCell="A31" zoomScale="80" zoomScaleNormal="100" zoomScaleSheetLayoutView="80" workbookViewId="0">
      <selection activeCell="B34" sqref="B34:AA34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36" t="s">
        <v>74</v>
      </c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2:35" s="1" customFormat="1" ht="28.8" customHeight="1" x14ac:dyDescent="0.2"/>
    <row r="4" spans="2:35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5" s="1" customFormat="1" ht="28.8" customHeight="1" x14ac:dyDescent="0.2"/>
    <row r="6" spans="2:35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5" s="1" customFormat="1" ht="28.8" customHeight="1" x14ac:dyDescent="0.2"/>
    <row r="8" spans="2:35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5" s="1" customFormat="1" ht="4.2" customHeight="1" x14ac:dyDescent="0.2"/>
    <row r="10" spans="2:35" s="1" customFormat="1" ht="6.9" customHeight="1" x14ac:dyDescent="0.2">
      <c r="B10" s="59" t="s">
        <v>75</v>
      </c>
      <c r="C10" s="59"/>
      <c r="D10" s="59"/>
      <c r="E10" s="59"/>
      <c r="F10" s="59"/>
      <c r="G10" s="59"/>
      <c r="H10" s="59"/>
      <c r="I10" s="59"/>
    </row>
    <row r="11" spans="2:35" s="1" customFormat="1" ht="12.3" customHeight="1" x14ac:dyDescent="0.2">
      <c r="B11" s="59"/>
      <c r="C11" s="59"/>
      <c r="D11" s="59"/>
      <c r="E11" s="59"/>
      <c r="F11" s="59"/>
      <c r="G11" s="59"/>
      <c r="H11" s="59"/>
      <c r="I11" s="59"/>
      <c r="Q11" s="58" t="s">
        <v>76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2:35" s="1" customFormat="1" ht="7.95" customHeight="1" x14ac:dyDescent="0.2"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2:35" s="1" customFormat="1" ht="20.25" customHeight="1" x14ac:dyDescent="0.2"/>
    <row r="14" spans="2:35" s="1" customFormat="1" ht="24" customHeight="1" x14ac:dyDescent="0.2">
      <c r="K14" s="48" t="s">
        <v>77</v>
      </c>
      <c r="L14" s="48"/>
      <c r="M14" s="48"/>
      <c r="N14" s="48"/>
      <c r="O14" s="48"/>
      <c r="P14" s="48"/>
      <c r="Q14" s="48"/>
      <c r="R14" s="48"/>
      <c r="S14" s="48"/>
    </row>
    <row r="15" spans="2:35" s="1" customFormat="1" ht="43.2" customHeight="1" x14ac:dyDescent="0.2"/>
    <row r="16" spans="2:35" s="1" customFormat="1" ht="20.7" customHeight="1" x14ac:dyDescent="0.2">
      <c r="D16" s="56" t="s">
        <v>78</v>
      </c>
      <c r="E16" s="56"/>
      <c r="F16" s="56"/>
      <c r="G16" s="56"/>
    </row>
    <row r="17" spans="2:31" s="1" customFormat="1" ht="2.7" customHeight="1" x14ac:dyDescent="0.2"/>
    <row r="18" spans="2:31" s="1" customFormat="1" ht="20.7" customHeight="1" x14ac:dyDescent="0.2">
      <c r="D18" s="56" t="s">
        <v>79</v>
      </c>
      <c r="E18" s="56"/>
      <c r="F18" s="56"/>
      <c r="G18" s="56"/>
      <c r="H18" s="56"/>
      <c r="I18" s="56"/>
      <c r="J18" s="56"/>
      <c r="K18" s="56"/>
    </row>
    <row r="19" spans="2:31" s="1" customFormat="1" ht="2.7" customHeight="1" x14ac:dyDescent="0.2"/>
    <row r="20" spans="2:31" s="1" customFormat="1" ht="20.7" customHeight="1" x14ac:dyDescent="0.2">
      <c r="D20" s="56" t="s">
        <v>80</v>
      </c>
      <c r="E20" s="56"/>
      <c r="F20" s="56"/>
      <c r="G20" s="56"/>
      <c r="H20" s="56"/>
      <c r="I20" s="56"/>
      <c r="J20" s="56"/>
      <c r="K20" s="56"/>
    </row>
    <row r="21" spans="2:31" s="1" customFormat="1" ht="2.7" customHeight="1" x14ac:dyDescent="0.2"/>
    <row r="22" spans="2:31" s="1" customFormat="1" ht="20.7" customHeight="1" x14ac:dyDescent="0.2">
      <c r="D22" s="56" t="s">
        <v>81</v>
      </c>
      <c r="E22" s="56"/>
      <c r="F22" s="56"/>
      <c r="G22" s="56"/>
      <c r="H22" s="56"/>
      <c r="I22" s="56"/>
      <c r="J22" s="56"/>
      <c r="K22" s="56"/>
    </row>
    <row r="23" spans="2:31" s="1" customFormat="1" ht="34.65" customHeight="1" x14ac:dyDescent="0.2"/>
    <row r="24" spans="2:31" s="1" customFormat="1" ht="50.1" customHeight="1" x14ac:dyDescent="0.2">
      <c r="B24" s="50" t="s">
        <v>101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2:31" s="1" customFormat="1" ht="2.7" customHeight="1" x14ac:dyDescent="0.2"/>
    <row r="26" spans="2:31" s="1" customFormat="1" ht="50.1" customHeight="1" x14ac:dyDescent="0.2">
      <c r="B26" s="49" t="s">
        <v>83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56" t="s">
        <v>102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2:31" s="1" customFormat="1" ht="5.25" customHeight="1" x14ac:dyDescent="0.2"/>
    <row r="31" spans="2:31" s="1" customFormat="1" ht="45.3" customHeight="1" x14ac:dyDescent="0.2">
      <c r="B31" s="57" t="s">
        <v>0</v>
      </c>
      <c r="C31" s="57"/>
      <c r="D31" s="57"/>
      <c r="E31" s="2" t="s">
        <v>1</v>
      </c>
      <c r="F31" s="3" t="s">
        <v>2</v>
      </c>
      <c r="G31" s="37" t="s">
        <v>3</v>
      </c>
      <c r="H31" s="37"/>
      <c r="I31" s="37"/>
      <c r="J31" s="37"/>
      <c r="K31" s="37"/>
      <c r="L31" s="37"/>
      <c r="M31" s="37" t="s">
        <v>4</v>
      </c>
      <c r="N31" s="37"/>
      <c r="O31" s="37"/>
      <c r="P31" s="37" t="s">
        <v>5</v>
      </c>
      <c r="Q31" s="37"/>
      <c r="R31" s="3" t="s">
        <v>6</v>
      </c>
      <c r="S31" s="34" t="s">
        <v>7</v>
      </c>
      <c r="T31" s="34"/>
      <c r="U31" s="34"/>
      <c r="V31" s="34"/>
      <c r="W31" s="3" t="s">
        <v>8</v>
      </c>
      <c r="X31" s="37" t="s">
        <v>9</v>
      </c>
      <c r="Y31" s="37"/>
      <c r="Z31" s="34" t="s">
        <v>10</v>
      </c>
      <c r="AA31" s="34"/>
      <c r="AB31" s="34"/>
      <c r="AC31" s="34"/>
      <c r="AD31" s="34"/>
      <c r="AE31" s="34"/>
    </row>
    <row r="32" spans="2:31" s="1" customFormat="1" ht="19.649999999999999" customHeight="1" x14ac:dyDescent="0.2">
      <c r="B32" s="53">
        <v>1</v>
      </c>
      <c r="C32" s="53"/>
      <c r="D32" s="53"/>
      <c r="E32" s="4" t="s">
        <v>11</v>
      </c>
      <c r="F32" s="4" t="s">
        <v>12</v>
      </c>
      <c r="G32" s="47" t="s">
        <v>13</v>
      </c>
      <c r="H32" s="47"/>
      <c r="I32" s="47"/>
      <c r="J32" s="47"/>
      <c r="K32" s="47"/>
      <c r="L32" s="47"/>
      <c r="M32" s="42" t="s">
        <v>14</v>
      </c>
      <c r="N32" s="42"/>
      <c r="O32" s="42"/>
      <c r="P32" s="41">
        <v>1307</v>
      </c>
      <c r="Q32" s="41"/>
      <c r="R32" s="5"/>
      <c r="S32" s="38">
        <f>P32*R32</f>
        <v>0</v>
      </c>
      <c r="T32" s="39"/>
      <c r="U32" s="39"/>
      <c r="V32" s="40"/>
      <c r="W32" s="11">
        <v>0.08</v>
      </c>
      <c r="X32" s="31">
        <f>S32*W32</f>
        <v>0</v>
      </c>
      <c r="Y32" s="33"/>
      <c r="Z32" s="31">
        <f>S32+X32</f>
        <v>0</v>
      </c>
      <c r="AA32" s="32"/>
      <c r="AB32" s="32"/>
      <c r="AC32" s="32"/>
      <c r="AD32" s="32"/>
      <c r="AE32" s="33"/>
    </row>
    <row r="33" spans="2:31" s="1" customFormat="1" ht="3.15" customHeight="1" x14ac:dyDescent="0.2"/>
    <row r="34" spans="2:31" s="1" customFormat="1" ht="18.149999999999999" customHeight="1" x14ac:dyDescent="0.2">
      <c r="B34" s="56" t="s">
        <v>85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2:31" s="1" customFormat="1" ht="5.25" customHeight="1" x14ac:dyDescent="0.2"/>
    <row r="36" spans="2:31" s="1" customFormat="1" ht="45.3" customHeight="1" x14ac:dyDescent="0.2">
      <c r="B36" s="57" t="s">
        <v>0</v>
      </c>
      <c r="C36" s="57"/>
      <c r="D36" s="57"/>
      <c r="E36" s="2" t="s">
        <v>1</v>
      </c>
      <c r="F36" s="3" t="s">
        <v>2</v>
      </c>
      <c r="G36" s="37" t="s">
        <v>3</v>
      </c>
      <c r="H36" s="37"/>
      <c r="I36" s="37"/>
      <c r="J36" s="37"/>
      <c r="K36" s="37"/>
      <c r="L36" s="37"/>
      <c r="M36" s="37" t="s">
        <v>4</v>
      </c>
      <c r="N36" s="37"/>
      <c r="O36" s="37"/>
      <c r="P36" s="37" t="s">
        <v>5</v>
      </c>
      <c r="Q36" s="37"/>
      <c r="R36" s="3" t="s">
        <v>6</v>
      </c>
      <c r="S36" s="34" t="s">
        <v>7</v>
      </c>
      <c r="T36" s="34"/>
      <c r="U36" s="34"/>
      <c r="V36" s="34"/>
      <c r="W36" s="3" t="s">
        <v>8</v>
      </c>
      <c r="X36" s="37" t="s">
        <v>9</v>
      </c>
      <c r="Y36" s="37"/>
      <c r="Z36" s="34" t="s">
        <v>10</v>
      </c>
      <c r="AA36" s="34"/>
      <c r="AB36" s="34"/>
      <c r="AC36" s="34"/>
      <c r="AD36" s="34"/>
      <c r="AE36" s="34"/>
    </row>
    <row r="37" spans="2:31" s="1" customFormat="1" ht="19.649999999999999" customHeight="1" x14ac:dyDescent="0.2">
      <c r="B37" s="53">
        <v>2</v>
      </c>
      <c r="C37" s="53"/>
      <c r="D37" s="53"/>
      <c r="E37" s="4" t="s">
        <v>11</v>
      </c>
      <c r="F37" s="4" t="s">
        <v>12</v>
      </c>
      <c r="G37" s="47" t="s">
        <v>13</v>
      </c>
      <c r="H37" s="47"/>
      <c r="I37" s="47"/>
      <c r="J37" s="47"/>
      <c r="K37" s="47"/>
      <c r="L37" s="47"/>
      <c r="M37" s="42" t="s">
        <v>14</v>
      </c>
      <c r="N37" s="42"/>
      <c r="O37" s="42"/>
      <c r="P37" s="41">
        <v>2002</v>
      </c>
      <c r="Q37" s="41"/>
      <c r="R37" s="5"/>
      <c r="S37" s="38">
        <f>P37*R37</f>
        <v>0</v>
      </c>
      <c r="T37" s="39"/>
      <c r="U37" s="39"/>
      <c r="V37" s="40"/>
      <c r="W37" s="11">
        <v>0.08</v>
      </c>
      <c r="X37" s="31">
        <f>S37*W37</f>
        <v>0</v>
      </c>
      <c r="Y37" s="33"/>
      <c r="Z37" s="31">
        <f>S37+X37</f>
        <v>0</v>
      </c>
      <c r="AA37" s="32"/>
      <c r="AB37" s="32"/>
      <c r="AC37" s="32"/>
      <c r="AD37" s="32"/>
      <c r="AE37" s="33"/>
    </row>
    <row r="38" spans="2:31" s="1" customFormat="1" ht="3.15" customHeight="1" x14ac:dyDescent="0.2"/>
    <row r="39" spans="2:31" s="1" customFormat="1" ht="18.149999999999999" customHeight="1" x14ac:dyDescent="0.2">
      <c r="B39" s="56" t="s">
        <v>86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2:31" s="1" customFormat="1" ht="5.25" customHeight="1" x14ac:dyDescent="0.2"/>
    <row r="41" spans="2:31" s="1" customFormat="1" ht="45.3" customHeight="1" x14ac:dyDescent="0.2">
      <c r="B41" s="57" t="s">
        <v>0</v>
      </c>
      <c r="C41" s="57"/>
      <c r="D41" s="57"/>
      <c r="E41" s="2" t="s">
        <v>1</v>
      </c>
      <c r="F41" s="3" t="s">
        <v>2</v>
      </c>
      <c r="G41" s="37" t="s">
        <v>3</v>
      </c>
      <c r="H41" s="37"/>
      <c r="I41" s="37"/>
      <c r="J41" s="37"/>
      <c r="K41" s="37"/>
      <c r="L41" s="37"/>
      <c r="M41" s="37" t="s">
        <v>4</v>
      </c>
      <c r="N41" s="37"/>
      <c r="O41" s="37"/>
      <c r="P41" s="37" t="s">
        <v>5</v>
      </c>
      <c r="Q41" s="37"/>
      <c r="R41" s="3" t="s">
        <v>6</v>
      </c>
      <c r="S41" s="34" t="s">
        <v>7</v>
      </c>
      <c r="T41" s="34"/>
      <c r="U41" s="34"/>
      <c r="V41" s="34"/>
      <c r="W41" s="3" t="s">
        <v>8</v>
      </c>
      <c r="X41" s="37" t="s">
        <v>9</v>
      </c>
      <c r="Y41" s="37"/>
      <c r="Z41" s="34" t="s">
        <v>10</v>
      </c>
      <c r="AA41" s="34"/>
      <c r="AB41" s="34"/>
      <c r="AC41" s="34"/>
      <c r="AD41" s="34"/>
      <c r="AE41" s="34"/>
    </row>
    <row r="42" spans="2:31" s="1" customFormat="1" ht="19.649999999999999" customHeight="1" x14ac:dyDescent="0.2">
      <c r="B42" s="53">
        <v>3</v>
      </c>
      <c r="C42" s="53"/>
      <c r="D42" s="53"/>
      <c r="E42" s="4" t="s">
        <v>11</v>
      </c>
      <c r="F42" s="4" t="s">
        <v>12</v>
      </c>
      <c r="G42" s="47" t="s">
        <v>13</v>
      </c>
      <c r="H42" s="47"/>
      <c r="I42" s="47"/>
      <c r="J42" s="47"/>
      <c r="K42" s="47"/>
      <c r="L42" s="47"/>
      <c r="M42" s="42" t="s">
        <v>14</v>
      </c>
      <c r="N42" s="42"/>
      <c r="O42" s="42"/>
      <c r="P42" s="41">
        <v>1540</v>
      </c>
      <c r="Q42" s="41"/>
      <c r="R42" s="5"/>
      <c r="S42" s="38">
        <f>P42*R42</f>
        <v>0</v>
      </c>
      <c r="T42" s="39"/>
      <c r="U42" s="39"/>
      <c r="V42" s="40"/>
      <c r="W42" s="11">
        <v>0.08</v>
      </c>
      <c r="X42" s="31">
        <f>S42*W42</f>
        <v>0</v>
      </c>
      <c r="Y42" s="33"/>
      <c r="Z42" s="31">
        <f>S42+X42</f>
        <v>0</v>
      </c>
      <c r="AA42" s="32"/>
      <c r="AB42" s="32"/>
      <c r="AC42" s="32"/>
      <c r="AD42" s="32"/>
      <c r="AE42" s="33"/>
    </row>
    <row r="43" spans="2:31" s="1" customFormat="1" ht="3.15" customHeight="1" x14ac:dyDescent="0.2"/>
    <row r="44" spans="2:31" s="1" customFormat="1" ht="18.149999999999999" customHeight="1" x14ac:dyDescent="0.2">
      <c r="B44" s="56" t="s">
        <v>87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2:31" s="1" customFormat="1" ht="5.25" customHeight="1" x14ac:dyDescent="0.2"/>
    <row r="46" spans="2:31" s="1" customFormat="1" ht="45.3" customHeight="1" x14ac:dyDescent="0.2">
      <c r="B46" s="57" t="s">
        <v>0</v>
      </c>
      <c r="C46" s="57"/>
      <c r="D46" s="57"/>
      <c r="E46" s="2" t="s">
        <v>1</v>
      </c>
      <c r="F46" s="3" t="s">
        <v>2</v>
      </c>
      <c r="G46" s="37" t="s">
        <v>3</v>
      </c>
      <c r="H46" s="37"/>
      <c r="I46" s="37"/>
      <c r="J46" s="37"/>
      <c r="K46" s="37"/>
      <c r="L46" s="37"/>
      <c r="M46" s="37" t="s">
        <v>4</v>
      </c>
      <c r="N46" s="37"/>
      <c r="O46" s="37"/>
      <c r="P46" s="37" t="s">
        <v>5</v>
      </c>
      <c r="Q46" s="37"/>
      <c r="R46" s="3" t="s">
        <v>6</v>
      </c>
      <c r="S46" s="34" t="s">
        <v>7</v>
      </c>
      <c r="T46" s="34"/>
      <c r="U46" s="34"/>
      <c r="V46" s="34"/>
      <c r="W46" s="3" t="s">
        <v>8</v>
      </c>
      <c r="X46" s="37" t="s">
        <v>9</v>
      </c>
      <c r="Y46" s="37"/>
      <c r="Z46" s="34" t="s">
        <v>10</v>
      </c>
      <c r="AA46" s="34"/>
      <c r="AB46" s="34"/>
      <c r="AC46" s="34"/>
      <c r="AD46" s="34"/>
      <c r="AE46" s="34"/>
    </row>
    <row r="47" spans="2:31" s="1" customFormat="1" ht="19.649999999999999" customHeight="1" x14ac:dyDescent="0.2">
      <c r="B47" s="53">
        <v>4</v>
      </c>
      <c r="C47" s="53"/>
      <c r="D47" s="53"/>
      <c r="E47" s="4" t="s">
        <v>11</v>
      </c>
      <c r="F47" s="4" t="s">
        <v>12</v>
      </c>
      <c r="G47" s="47" t="s">
        <v>13</v>
      </c>
      <c r="H47" s="47"/>
      <c r="I47" s="47"/>
      <c r="J47" s="47"/>
      <c r="K47" s="47"/>
      <c r="L47" s="47"/>
      <c r="M47" s="42" t="s">
        <v>14</v>
      </c>
      <c r="N47" s="42"/>
      <c r="O47" s="42"/>
      <c r="P47" s="41">
        <v>502</v>
      </c>
      <c r="Q47" s="41"/>
      <c r="R47" s="5"/>
      <c r="S47" s="38">
        <f>P47*R47</f>
        <v>0</v>
      </c>
      <c r="T47" s="39"/>
      <c r="U47" s="39"/>
      <c r="V47" s="40"/>
      <c r="W47" s="11">
        <v>0.08</v>
      </c>
      <c r="X47" s="31">
        <f>S47*W47</f>
        <v>0</v>
      </c>
      <c r="Y47" s="33"/>
      <c r="Z47" s="31">
        <f>S47+X47</f>
        <v>0</v>
      </c>
      <c r="AA47" s="32"/>
      <c r="AB47" s="32"/>
      <c r="AC47" s="32"/>
      <c r="AD47" s="32"/>
      <c r="AE47" s="33"/>
    </row>
    <row r="48" spans="2:31" s="1" customFormat="1" ht="9" customHeight="1" x14ac:dyDescent="0.2"/>
    <row r="49" spans="2:31" s="1" customFormat="1" ht="45.3" customHeight="1" x14ac:dyDescent="0.2">
      <c r="B49" s="57" t="s">
        <v>0</v>
      </c>
      <c r="C49" s="57"/>
      <c r="D49" s="57"/>
      <c r="E49" s="2" t="s">
        <v>1</v>
      </c>
      <c r="F49" s="3" t="s">
        <v>2</v>
      </c>
      <c r="G49" s="37" t="s">
        <v>3</v>
      </c>
      <c r="H49" s="37"/>
      <c r="I49" s="37"/>
      <c r="J49" s="37"/>
      <c r="K49" s="37"/>
      <c r="L49" s="37"/>
      <c r="M49" s="37" t="s">
        <v>4</v>
      </c>
      <c r="N49" s="37"/>
      <c r="O49" s="37"/>
      <c r="P49" s="37" t="s">
        <v>5</v>
      </c>
      <c r="Q49" s="37"/>
      <c r="R49" s="3" t="s">
        <v>6</v>
      </c>
      <c r="S49" s="34" t="s">
        <v>7</v>
      </c>
      <c r="T49" s="34"/>
      <c r="U49" s="34"/>
      <c r="V49" s="34"/>
      <c r="W49" s="3" t="s">
        <v>8</v>
      </c>
      <c r="X49" s="37" t="s">
        <v>9</v>
      </c>
      <c r="Y49" s="37"/>
      <c r="Z49" s="34" t="s">
        <v>10</v>
      </c>
      <c r="AA49" s="34"/>
      <c r="AB49" s="34"/>
      <c r="AC49" s="34"/>
      <c r="AD49" s="34"/>
      <c r="AE49" s="34"/>
    </row>
    <row r="50" spans="2:31" s="12" customFormat="1" ht="19.649999999999999" customHeight="1" x14ac:dyDescent="0.2">
      <c r="B50" s="66">
        <v>6</v>
      </c>
      <c r="C50" s="67"/>
      <c r="D50" s="68"/>
      <c r="E50" s="6" t="s">
        <v>153</v>
      </c>
      <c r="F50" s="6" t="s">
        <v>154</v>
      </c>
      <c r="G50" s="69" t="s">
        <v>155</v>
      </c>
      <c r="H50" s="70"/>
      <c r="I50" s="70"/>
      <c r="J50" s="70"/>
      <c r="K50" s="70"/>
      <c r="L50" s="71"/>
      <c r="M50" s="72" t="s">
        <v>14</v>
      </c>
      <c r="N50" s="73"/>
      <c r="O50" s="74"/>
      <c r="P50" s="38">
        <v>100</v>
      </c>
      <c r="Q50" s="40"/>
      <c r="R50" s="10"/>
      <c r="S50" s="38">
        <f t="shared" ref="S50:S60" si="0">P50*R50</f>
        <v>0</v>
      </c>
      <c r="T50" s="39"/>
      <c r="U50" s="39"/>
      <c r="V50" s="40"/>
      <c r="W50" s="11">
        <v>0.08</v>
      </c>
      <c r="X50" s="31">
        <f t="shared" ref="X50:X60" si="1">S50*W50</f>
        <v>0</v>
      </c>
      <c r="Y50" s="33"/>
      <c r="Z50" s="31">
        <f t="shared" ref="Z50:Z60" si="2">S50+X50</f>
        <v>0</v>
      </c>
      <c r="AA50" s="32"/>
      <c r="AB50" s="32"/>
      <c r="AC50" s="32"/>
      <c r="AD50" s="32"/>
      <c r="AE50" s="33"/>
    </row>
    <row r="51" spans="2:31" s="12" customFormat="1" ht="19.649999999999999" customHeight="1" x14ac:dyDescent="0.2">
      <c r="B51" s="66">
        <v>7</v>
      </c>
      <c r="C51" s="67"/>
      <c r="D51" s="68"/>
      <c r="E51" s="6" t="s">
        <v>156</v>
      </c>
      <c r="F51" s="6" t="s">
        <v>157</v>
      </c>
      <c r="G51" s="69" t="s">
        <v>158</v>
      </c>
      <c r="H51" s="70"/>
      <c r="I51" s="70"/>
      <c r="J51" s="70"/>
      <c r="K51" s="70"/>
      <c r="L51" s="71"/>
      <c r="M51" s="72" t="s">
        <v>14</v>
      </c>
      <c r="N51" s="73"/>
      <c r="O51" s="74"/>
      <c r="P51" s="38">
        <v>100</v>
      </c>
      <c r="Q51" s="40"/>
      <c r="R51" s="10"/>
      <c r="S51" s="38">
        <f t="shared" si="0"/>
        <v>0</v>
      </c>
      <c r="T51" s="39"/>
      <c r="U51" s="39"/>
      <c r="V51" s="40"/>
      <c r="W51" s="11">
        <v>0.08</v>
      </c>
      <c r="X51" s="31">
        <f t="shared" si="1"/>
        <v>0</v>
      </c>
      <c r="Y51" s="33"/>
      <c r="Z51" s="31">
        <f t="shared" si="2"/>
        <v>0</v>
      </c>
      <c r="AA51" s="32"/>
      <c r="AB51" s="32"/>
      <c r="AC51" s="32"/>
      <c r="AD51" s="32"/>
      <c r="AE51" s="33"/>
    </row>
    <row r="52" spans="2:31" s="1" customFormat="1" ht="38.85" customHeight="1" x14ac:dyDescent="0.2">
      <c r="B52" s="53">
        <v>5</v>
      </c>
      <c r="C52" s="53"/>
      <c r="D52" s="53"/>
      <c r="E52" s="4" t="s">
        <v>15</v>
      </c>
      <c r="F52" s="4" t="s">
        <v>16</v>
      </c>
      <c r="G52" s="47" t="s">
        <v>17</v>
      </c>
      <c r="H52" s="47"/>
      <c r="I52" s="47"/>
      <c r="J52" s="47"/>
      <c r="K52" s="47"/>
      <c r="L52" s="47"/>
      <c r="M52" s="42" t="s">
        <v>18</v>
      </c>
      <c r="N52" s="42"/>
      <c r="O52" s="42"/>
      <c r="P52" s="41">
        <v>4.8499999999999996</v>
      </c>
      <c r="Q52" s="41"/>
      <c r="R52" s="5"/>
      <c r="S52" s="38">
        <f t="shared" si="0"/>
        <v>0</v>
      </c>
      <c r="T52" s="39"/>
      <c r="U52" s="39"/>
      <c r="V52" s="40"/>
      <c r="W52" s="11">
        <v>0.08</v>
      </c>
      <c r="X52" s="31">
        <f t="shared" si="1"/>
        <v>0</v>
      </c>
      <c r="Y52" s="33"/>
      <c r="Z52" s="31">
        <f t="shared" si="2"/>
        <v>0</v>
      </c>
      <c r="AA52" s="32"/>
      <c r="AB52" s="32"/>
      <c r="AC52" s="32"/>
      <c r="AD52" s="32"/>
      <c r="AE52" s="33"/>
    </row>
    <row r="53" spans="2:31" s="1" customFormat="1" ht="19.649999999999999" customHeight="1" x14ac:dyDescent="0.2">
      <c r="B53" s="53">
        <v>6</v>
      </c>
      <c r="C53" s="53"/>
      <c r="D53" s="53"/>
      <c r="E53" s="4" t="s">
        <v>19</v>
      </c>
      <c r="F53" s="4" t="s">
        <v>20</v>
      </c>
      <c r="G53" s="47" t="s">
        <v>21</v>
      </c>
      <c r="H53" s="47"/>
      <c r="I53" s="47"/>
      <c r="J53" s="47"/>
      <c r="K53" s="47"/>
      <c r="L53" s="47"/>
      <c r="M53" s="42" t="s">
        <v>14</v>
      </c>
      <c r="N53" s="42"/>
      <c r="O53" s="42"/>
      <c r="P53" s="41">
        <v>42</v>
      </c>
      <c r="Q53" s="41"/>
      <c r="R53" s="5"/>
      <c r="S53" s="38">
        <f t="shared" si="0"/>
        <v>0</v>
      </c>
      <c r="T53" s="39"/>
      <c r="U53" s="39"/>
      <c r="V53" s="40"/>
      <c r="W53" s="11">
        <v>0.08</v>
      </c>
      <c r="X53" s="31">
        <f t="shared" si="1"/>
        <v>0</v>
      </c>
      <c r="Y53" s="33"/>
      <c r="Z53" s="31">
        <f t="shared" si="2"/>
        <v>0</v>
      </c>
      <c r="AA53" s="32"/>
      <c r="AB53" s="32"/>
      <c r="AC53" s="32"/>
      <c r="AD53" s="32"/>
      <c r="AE53" s="33"/>
    </row>
    <row r="54" spans="2:31" s="1" customFormat="1" ht="19.649999999999999" customHeight="1" x14ac:dyDescent="0.2">
      <c r="B54" s="53">
        <v>7</v>
      </c>
      <c r="C54" s="53"/>
      <c r="D54" s="53"/>
      <c r="E54" s="4" t="s">
        <v>22</v>
      </c>
      <c r="F54" s="4" t="s">
        <v>23</v>
      </c>
      <c r="G54" s="47" t="s">
        <v>24</v>
      </c>
      <c r="H54" s="47"/>
      <c r="I54" s="47"/>
      <c r="J54" s="47"/>
      <c r="K54" s="47"/>
      <c r="L54" s="47"/>
      <c r="M54" s="42" t="s">
        <v>25</v>
      </c>
      <c r="N54" s="42"/>
      <c r="O54" s="42"/>
      <c r="P54" s="41">
        <v>49.89</v>
      </c>
      <c r="Q54" s="41"/>
      <c r="R54" s="5"/>
      <c r="S54" s="38">
        <f t="shared" si="0"/>
        <v>0</v>
      </c>
      <c r="T54" s="39"/>
      <c r="U54" s="39"/>
      <c r="V54" s="40"/>
      <c r="W54" s="11">
        <v>0.08</v>
      </c>
      <c r="X54" s="31">
        <f t="shared" si="1"/>
        <v>0</v>
      </c>
      <c r="Y54" s="33"/>
      <c r="Z54" s="31">
        <f t="shared" si="2"/>
        <v>0</v>
      </c>
      <c r="AA54" s="32"/>
      <c r="AB54" s="32"/>
      <c r="AC54" s="32"/>
      <c r="AD54" s="32"/>
      <c r="AE54" s="33"/>
    </row>
    <row r="55" spans="2:31" s="1" customFormat="1" ht="19.649999999999999" customHeight="1" x14ac:dyDescent="0.2">
      <c r="B55" s="53">
        <v>8</v>
      </c>
      <c r="C55" s="53"/>
      <c r="D55" s="53"/>
      <c r="E55" s="4" t="s">
        <v>26</v>
      </c>
      <c r="F55" s="4" t="s">
        <v>27</v>
      </c>
      <c r="G55" s="47" t="s">
        <v>28</v>
      </c>
      <c r="H55" s="47"/>
      <c r="I55" s="47"/>
      <c r="J55" s="47"/>
      <c r="K55" s="47"/>
      <c r="L55" s="47"/>
      <c r="M55" s="42" t="s">
        <v>25</v>
      </c>
      <c r="N55" s="42"/>
      <c r="O55" s="42"/>
      <c r="P55" s="41">
        <v>59.91</v>
      </c>
      <c r="Q55" s="41"/>
      <c r="R55" s="5"/>
      <c r="S55" s="38">
        <f t="shared" si="0"/>
        <v>0</v>
      </c>
      <c r="T55" s="39"/>
      <c r="U55" s="39"/>
      <c r="V55" s="40"/>
      <c r="W55" s="11">
        <v>0.08</v>
      </c>
      <c r="X55" s="31">
        <f t="shared" si="1"/>
        <v>0</v>
      </c>
      <c r="Y55" s="33"/>
      <c r="Z55" s="31">
        <f t="shared" si="2"/>
        <v>0</v>
      </c>
      <c r="AA55" s="32"/>
      <c r="AB55" s="32"/>
      <c r="AC55" s="32"/>
      <c r="AD55" s="32"/>
      <c r="AE55" s="33"/>
    </row>
    <row r="56" spans="2:31" s="1" customFormat="1" ht="28.8" customHeight="1" x14ac:dyDescent="0.2">
      <c r="B56" s="53">
        <v>9</v>
      </c>
      <c r="C56" s="53"/>
      <c r="D56" s="53"/>
      <c r="E56" s="4" t="s">
        <v>29</v>
      </c>
      <c r="F56" s="4" t="s">
        <v>30</v>
      </c>
      <c r="G56" s="47" t="s">
        <v>31</v>
      </c>
      <c r="H56" s="47"/>
      <c r="I56" s="47"/>
      <c r="J56" s="47"/>
      <c r="K56" s="47"/>
      <c r="L56" s="47"/>
      <c r="M56" s="42" t="s">
        <v>25</v>
      </c>
      <c r="N56" s="42"/>
      <c r="O56" s="42"/>
      <c r="P56" s="41">
        <v>0.45</v>
      </c>
      <c r="Q56" s="41"/>
      <c r="R56" s="5"/>
      <c r="S56" s="38">
        <f t="shared" si="0"/>
        <v>0</v>
      </c>
      <c r="T56" s="39"/>
      <c r="U56" s="39"/>
      <c r="V56" s="40"/>
      <c r="W56" s="11">
        <v>0.08</v>
      </c>
      <c r="X56" s="31">
        <f t="shared" si="1"/>
        <v>0</v>
      </c>
      <c r="Y56" s="33"/>
      <c r="Z56" s="31">
        <f t="shared" si="2"/>
        <v>0</v>
      </c>
      <c r="AA56" s="32"/>
      <c r="AB56" s="32"/>
      <c r="AC56" s="32"/>
      <c r="AD56" s="32"/>
      <c r="AE56" s="33"/>
    </row>
    <row r="57" spans="2:31" s="1" customFormat="1" ht="19.649999999999999" customHeight="1" x14ac:dyDescent="0.2">
      <c r="B57" s="53">
        <v>10</v>
      </c>
      <c r="C57" s="53"/>
      <c r="D57" s="53"/>
      <c r="E57" s="4" t="s">
        <v>32</v>
      </c>
      <c r="F57" s="4" t="s">
        <v>33</v>
      </c>
      <c r="G57" s="47" t="s">
        <v>34</v>
      </c>
      <c r="H57" s="47"/>
      <c r="I57" s="47"/>
      <c r="J57" s="47"/>
      <c r="K57" s="47"/>
      <c r="L57" s="47"/>
      <c r="M57" s="42" t="s">
        <v>25</v>
      </c>
      <c r="N57" s="42"/>
      <c r="O57" s="42"/>
      <c r="P57" s="41">
        <v>122.75</v>
      </c>
      <c r="Q57" s="41"/>
      <c r="R57" s="5"/>
      <c r="S57" s="38">
        <f t="shared" si="0"/>
        <v>0</v>
      </c>
      <c r="T57" s="39"/>
      <c r="U57" s="39"/>
      <c r="V57" s="40"/>
      <c r="W57" s="11">
        <v>0.08</v>
      </c>
      <c r="X57" s="31">
        <f t="shared" si="1"/>
        <v>0</v>
      </c>
      <c r="Y57" s="33"/>
      <c r="Z57" s="31">
        <f t="shared" si="2"/>
        <v>0</v>
      </c>
      <c r="AA57" s="32"/>
      <c r="AB57" s="32"/>
      <c r="AC57" s="32"/>
      <c r="AD57" s="32"/>
      <c r="AE57" s="33"/>
    </row>
    <row r="58" spans="2:31" s="1" customFormat="1" ht="28.8" customHeight="1" x14ac:dyDescent="0.2">
      <c r="B58" s="53">
        <v>11</v>
      </c>
      <c r="C58" s="53"/>
      <c r="D58" s="53"/>
      <c r="E58" s="4" t="s">
        <v>35</v>
      </c>
      <c r="F58" s="4" t="s">
        <v>36</v>
      </c>
      <c r="G58" s="47" t="s">
        <v>37</v>
      </c>
      <c r="H58" s="47"/>
      <c r="I58" s="47"/>
      <c r="J58" s="47"/>
      <c r="K58" s="47"/>
      <c r="L58" s="47"/>
      <c r="M58" s="42" t="s">
        <v>18</v>
      </c>
      <c r="N58" s="42"/>
      <c r="O58" s="42"/>
      <c r="P58" s="41">
        <v>16.47</v>
      </c>
      <c r="Q58" s="41"/>
      <c r="R58" s="5"/>
      <c r="S58" s="38">
        <f t="shared" si="0"/>
        <v>0</v>
      </c>
      <c r="T58" s="39"/>
      <c r="U58" s="39"/>
      <c r="V58" s="40"/>
      <c r="W58" s="11">
        <v>0.08</v>
      </c>
      <c r="X58" s="31">
        <f t="shared" si="1"/>
        <v>0</v>
      </c>
      <c r="Y58" s="33"/>
      <c r="Z58" s="31">
        <f t="shared" si="2"/>
        <v>0</v>
      </c>
      <c r="AA58" s="32"/>
      <c r="AB58" s="32"/>
      <c r="AC58" s="32"/>
      <c r="AD58" s="32"/>
      <c r="AE58" s="33"/>
    </row>
    <row r="59" spans="2:31" s="1" customFormat="1" ht="28.8" customHeight="1" x14ac:dyDescent="0.2">
      <c r="B59" s="53">
        <v>12</v>
      </c>
      <c r="C59" s="53"/>
      <c r="D59" s="53"/>
      <c r="E59" s="4" t="s">
        <v>38</v>
      </c>
      <c r="F59" s="4" t="s">
        <v>39</v>
      </c>
      <c r="G59" s="47" t="s">
        <v>40</v>
      </c>
      <c r="H59" s="47"/>
      <c r="I59" s="47"/>
      <c r="J59" s="47"/>
      <c r="K59" s="47"/>
      <c r="L59" s="47"/>
      <c r="M59" s="42" t="s">
        <v>18</v>
      </c>
      <c r="N59" s="42"/>
      <c r="O59" s="42"/>
      <c r="P59" s="41">
        <v>33.39</v>
      </c>
      <c r="Q59" s="41"/>
      <c r="R59" s="5"/>
      <c r="S59" s="38">
        <f t="shared" si="0"/>
        <v>0</v>
      </c>
      <c r="T59" s="39"/>
      <c r="U59" s="39"/>
      <c r="V59" s="40"/>
      <c r="W59" s="11">
        <v>0.08</v>
      </c>
      <c r="X59" s="31">
        <f t="shared" si="1"/>
        <v>0</v>
      </c>
      <c r="Y59" s="33"/>
      <c r="Z59" s="31">
        <f t="shared" si="2"/>
        <v>0</v>
      </c>
      <c r="AA59" s="32"/>
      <c r="AB59" s="32"/>
      <c r="AC59" s="32"/>
      <c r="AD59" s="32"/>
      <c r="AE59" s="33"/>
    </row>
    <row r="60" spans="2:31" s="1" customFormat="1" ht="28.8" customHeight="1" x14ac:dyDescent="0.2">
      <c r="B60" s="53">
        <v>13</v>
      </c>
      <c r="C60" s="53"/>
      <c r="D60" s="53"/>
      <c r="E60" s="4" t="s">
        <v>103</v>
      </c>
      <c r="F60" s="4" t="s">
        <v>104</v>
      </c>
      <c r="G60" s="47" t="s">
        <v>105</v>
      </c>
      <c r="H60" s="47"/>
      <c r="I60" s="47"/>
      <c r="J60" s="47"/>
      <c r="K60" s="47"/>
      <c r="L60" s="47"/>
      <c r="M60" s="42" t="s">
        <v>18</v>
      </c>
      <c r="N60" s="42"/>
      <c r="O60" s="42"/>
      <c r="P60" s="41">
        <v>20.16</v>
      </c>
      <c r="Q60" s="41"/>
      <c r="R60" s="5"/>
      <c r="S60" s="38">
        <f t="shared" si="0"/>
        <v>0</v>
      </c>
      <c r="T60" s="39"/>
      <c r="U60" s="39"/>
      <c r="V60" s="40"/>
      <c r="W60" s="11">
        <v>0.08</v>
      </c>
      <c r="X60" s="31">
        <f t="shared" si="1"/>
        <v>0</v>
      </c>
      <c r="Y60" s="33"/>
      <c r="Z60" s="31">
        <f t="shared" si="2"/>
        <v>0</v>
      </c>
      <c r="AA60" s="32"/>
      <c r="AB60" s="32"/>
      <c r="AC60" s="32"/>
      <c r="AD60" s="32"/>
      <c r="AE60" s="33"/>
    </row>
    <row r="61" spans="2:31" s="12" customFormat="1" ht="28.8" customHeight="1" x14ac:dyDescent="0.2">
      <c r="B61" s="61">
        <v>16</v>
      </c>
      <c r="C61" s="61"/>
      <c r="D61" s="61"/>
      <c r="E61" s="14" t="s">
        <v>168</v>
      </c>
      <c r="F61" s="14" t="s">
        <v>169</v>
      </c>
      <c r="G61" s="62" t="s">
        <v>170</v>
      </c>
      <c r="H61" s="62"/>
      <c r="I61" s="62"/>
      <c r="J61" s="62"/>
      <c r="K61" s="62"/>
      <c r="L61" s="62"/>
      <c r="M61" s="63" t="s">
        <v>18</v>
      </c>
      <c r="N61" s="63"/>
      <c r="O61" s="63"/>
      <c r="P61" s="75">
        <v>8.52</v>
      </c>
      <c r="Q61" s="75"/>
      <c r="R61" s="10"/>
      <c r="S61" s="41">
        <f t="shared" ref="S61" si="3">P61*R61</f>
        <v>0</v>
      </c>
      <c r="T61" s="41"/>
      <c r="U61" s="41"/>
      <c r="V61" s="41"/>
      <c r="W61" s="11">
        <v>0.08</v>
      </c>
      <c r="X61" s="65">
        <f t="shared" ref="X61" si="4">S61*W61</f>
        <v>0</v>
      </c>
      <c r="Y61" s="65"/>
      <c r="Z61" s="65">
        <f t="shared" ref="Z61" si="5">S61+X61</f>
        <v>0</v>
      </c>
      <c r="AA61" s="65"/>
      <c r="AB61" s="65"/>
      <c r="AC61" s="65"/>
      <c r="AD61" s="65"/>
      <c r="AE61" s="65"/>
    </row>
    <row r="62" spans="2:31" s="1" customFormat="1" ht="19.649999999999999" customHeight="1" x14ac:dyDescent="0.2">
      <c r="B62" s="53">
        <v>14</v>
      </c>
      <c r="C62" s="53"/>
      <c r="D62" s="53"/>
      <c r="E62" s="4" t="s">
        <v>41</v>
      </c>
      <c r="F62" s="4" t="s">
        <v>42</v>
      </c>
      <c r="G62" s="47" t="s">
        <v>43</v>
      </c>
      <c r="H62" s="47"/>
      <c r="I62" s="47"/>
      <c r="J62" s="47"/>
      <c r="K62" s="47"/>
      <c r="L62" s="47"/>
      <c r="M62" s="42" t="s">
        <v>18</v>
      </c>
      <c r="N62" s="42"/>
      <c r="O62" s="42"/>
      <c r="P62" s="41">
        <v>15.36</v>
      </c>
      <c r="Q62" s="41"/>
      <c r="R62" s="5"/>
      <c r="S62" s="38">
        <f t="shared" ref="S62:S67" si="6">P62*R62</f>
        <v>0</v>
      </c>
      <c r="T62" s="39"/>
      <c r="U62" s="39"/>
      <c r="V62" s="40"/>
      <c r="W62" s="11">
        <v>0.08</v>
      </c>
      <c r="X62" s="31">
        <f t="shared" ref="X62:X67" si="7">S62*W62</f>
        <v>0</v>
      </c>
      <c r="Y62" s="33"/>
      <c r="Z62" s="31">
        <f t="shared" ref="Z62:Z67" si="8">S62+X62</f>
        <v>0</v>
      </c>
      <c r="AA62" s="32"/>
      <c r="AB62" s="32"/>
      <c r="AC62" s="32"/>
      <c r="AD62" s="32"/>
      <c r="AE62" s="33"/>
    </row>
    <row r="63" spans="2:31" s="1" customFormat="1" ht="19.649999999999999" customHeight="1" x14ac:dyDescent="0.2">
      <c r="B63" s="53">
        <v>15</v>
      </c>
      <c r="C63" s="53"/>
      <c r="D63" s="53"/>
      <c r="E63" s="4" t="s">
        <v>44</v>
      </c>
      <c r="F63" s="4" t="s">
        <v>45</v>
      </c>
      <c r="G63" s="47" t="s">
        <v>46</v>
      </c>
      <c r="H63" s="47"/>
      <c r="I63" s="47"/>
      <c r="J63" s="47"/>
      <c r="K63" s="47"/>
      <c r="L63" s="47"/>
      <c r="M63" s="42" t="s">
        <v>18</v>
      </c>
      <c r="N63" s="42"/>
      <c r="O63" s="42"/>
      <c r="P63" s="41">
        <v>15.31</v>
      </c>
      <c r="Q63" s="41"/>
      <c r="R63" s="5"/>
      <c r="S63" s="38">
        <f t="shared" si="6"/>
        <v>0</v>
      </c>
      <c r="T63" s="39"/>
      <c r="U63" s="39"/>
      <c r="V63" s="40"/>
      <c r="W63" s="11">
        <v>0.08</v>
      </c>
      <c r="X63" s="31">
        <f t="shared" si="7"/>
        <v>0</v>
      </c>
      <c r="Y63" s="33"/>
      <c r="Z63" s="31">
        <f t="shared" si="8"/>
        <v>0</v>
      </c>
      <c r="AA63" s="32"/>
      <c r="AB63" s="32"/>
      <c r="AC63" s="32"/>
      <c r="AD63" s="32"/>
      <c r="AE63" s="33"/>
    </row>
    <row r="64" spans="2:31" s="1" customFormat="1" ht="19.649999999999999" customHeight="1" x14ac:dyDescent="0.2">
      <c r="B64" s="53">
        <v>16</v>
      </c>
      <c r="C64" s="53"/>
      <c r="D64" s="53"/>
      <c r="E64" s="4" t="s">
        <v>50</v>
      </c>
      <c r="F64" s="4" t="s">
        <v>51</v>
      </c>
      <c r="G64" s="47" t="s">
        <v>52</v>
      </c>
      <c r="H64" s="47"/>
      <c r="I64" s="47"/>
      <c r="J64" s="47"/>
      <c r="K64" s="47"/>
      <c r="L64" s="47"/>
      <c r="M64" s="42" t="s">
        <v>53</v>
      </c>
      <c r="N64" s="42"/>
      <c r="O64" s="42"/>
      <c r="P64" s="41">
        <v>80</v>
      </c>
      <c r="Q64" s="41"/>
      <c r="R64" s="5"/>
      <c r="S64" s="38">
        <f t="shared" si="6"/>
        <v>0</v>
      </c>
      <c r="T64" s="39"/>
      <c r="U64" s="39"/>
      <c r="V64" s="40"/>
      <c r="W64" s="11">
        <v>0.08</v>
      </c>
      <c r="X64" s="31">
        <f t="shared" si="7"/>
        <v>0</v>
      </c>
      <c r="Y64" s="33"/>
      <c r="Z64" s="31">
        <f t="shared" si="8"/>
        <v>0</v>
      </c>
      <c r="AA64" s="32"/>
      <c r="AB64" s="32"/>
      <c r="AC64" s="32"/>
      <c r="AD64" s="32"/>
      <c r="AE64" s="33"/>
    </row>
    <row r="65" spans="2:33" s="1" customFormat="1" ht="19.649999999999999" customHeight="1" x14ac:dyDescent="0.2">
      <c r="B65" s="53">
        <v>17</v>
      </c>
      <c r="C65" s="53"/>
      <c r="D65" s="53"/>
      <c r="E65" s="4" t="s">
        <v>54</v>
      </c>
      <c r="F65" s="4" t="s">
        <v>55</v>
      </c>
      <c r="G65" s="47" t="s">
        <v>56</v>
      </c>
      <c r="H65" s="47"/>
      <c r="I65" s="47"/>
      <c r="J65" s="47"/>
      <c r="K65" s="47"/>
      <c r="L65" s="47"/>
      <c r="M65" s="42" t="s">
        <v>53</v>
      </c>
      <c r="N65" s="42"/>
      <c r="O65" s="42"/>
      <c r="P65" s="41">
        <v>3</v>
      </c>
      <c r="Q65" s="41"/>
      <c r="R65" s="5"/>
      <c r="S65" s="38">
        <f t="shared" si="6"/>
        <v>0</v>
      </c>
      <c r="T65" s="39"/>
      <c r="U65" s="39"/>
      <c r="V65" s="40"/>
      <c r="W65" s="11">
        <v>0.08</v>
      </c>
      <c r="X65" s="31">
        <f t="shared" si="7"/>
        <v>0</v>
      </c>
      <c r="Y65" s="33"/>
      <c r="Z65" s="31">
        <f t="shared" si="8"/>
        <v>0</v>
      </c>
      <c r="AA65" s="32"/>
      <c r="AB65" s="32"/>
      <c r="AC65" s="32"/>
      <c r="AD65" s="32"/>
      <c r="AE65" s="33"/>
    </row>
    <row r="66" spans="2:33" s="1" customFormat="1" ht="19.649999999999999" customHeight="1" x14ac:dyDescent="0.2">
      <c r="B66" s="53">
        <v>18</v>
      </c>
      <c r="C66" s="53"/>
      <c r="D66" s="53"/>
      <c r="E66" s="4" t="s">
        <v>57</v>
      </c>
      <c r="F66" s="4" t="s">
        <v>58</v>
      </c>
      <c r="G66" s="47" t="s">
        <v>59</v>
      </c>
      <c r="H66" s="47"/>
      <c r="I66" s="47"/>
      <c r="J66" s="47"/>
      <c r="K66" s="47"/>
      <c r="L66" s="47"/>
      <c r="M66" s="42" t="s">
        <v>60</v>
      </c>
      <c r="N66" s="42"/>
      <c r="O66" s="42"/>
      <c r="P66" s="41">
        <v>44.61</v>
      </c>
      <c r="Q66" s="41"/>
      <c r="R66" s="5"/>
      <c r="S66" s="38">
        <f t="shared" si="6"/>
        <v>0</v>
      </c>
      <c r="T66" s="39"/>
      <c r="U66" s="39"/>
      <c r="V66" s="40"/>
      <c r="W66" s="11">
        <v>0.23</v>
      </c>
      <c r="X66" s="31">
        <f t="shared" si="7"/>
        <v>0</v>
      </c>
      <c r="Y66" s="33"/>
      <c r="Z66" s="31">
        <f t="shared" si="8"/>
        <v>0</v>
      </c>
      <c r="AA66" s="32"/>
      <c r="AB66" s="32"/>
      <c r="AC66" s="32"/>
      <c r="AD66" s="32"/>
      <c r="AE66" s="33"/>
    </row>
    <row r="67" spans="2:33" s="1" customFormat="1" ht="28.8" customHeight="1" x14ac:dyDescent="0.2">
      <c r="B67" s="53">
        <v>19</v>
      </c>
      <c r="C67" s="53"/>
      <c r="D67" s="53"/>
      <c r="E67" s="4" t="s">
        <v>61</v>
      </c>
      <c r="F67" s="4" t="s">
        <v>62</v>
      </c>
      <c r="G67" s="47" t="s">
        <v>63</v>
      </c>
      <c r="H67" s="47"/>
      <c r="I67" s="47"/>
      <c r="J67" s="47"/>
      <c r="K67" s="47"/>
      <c r="L67" s="47"/>
      <c r="M67" s="42" t="s">
        <v>53</v>
      </c>
      <c r="N67" s="42"/>
      <c r="O67" s="42"/>
      <c r="P67" s="41">
        <v>800</v>
      </c>
      <c r="Q67" s="41"/>
      <c r="R67" s="5"/>
      <c r="S67" s="38">
        <f t="shared" si="6"/>
        <v>0</v>
      </c>
      <c r="T67" s="39"/>
      <c r="U67" s="39"/>
      <c r="V67" s="40"/>
      <c r="W67" s="11">
        <v>0.08</v>
      </c>
      <c r="X67" s="31">
        <f t="shared" si="7"/>
        <v>0</v>
      </c>
      <c r="Y67" s="33"/>
      <c r="Z67" s="31">
        <f t="shared" si="8"/>
        <v>0</v>
      </c>
      <c r="AA67" s="32"/>
      <c r="AB67" s="32"/>
      <c r="AC67" s="32"/>
      <c r="AD67" s="32"/>
      <c r="AE67" s="33"/>
    </row>
    <row r="68" spans="2:33" s="1" customFormat="1" ht="55.95" customHeight="1" x14ac:dyDescent="0.2"/>
    <row r="69" spans="2:33" s="1" customFormat="1" ht="21.3" customHeight="1" x14ac:dyDescent="0.2">
      <c r="B69" s="54" t="s">
        <v>68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45">
        <f>SUM(S32,S37,S42,S47,S50:V67)</f>
        <v>0</v>
      </c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2:33" s="1" customFormat="1" ht="21.3" customHeight="1" x14ac:dyDescent="0.2">
      <c r="B70" s="54" t="s">
        <v>69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45">
        <f>SUM(Z32,Z37,Z42,Z47,Z50:AE67)</f>
        <v>0</v>
      </c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2:33" s="1" customFormat="1" ht="11.1" customHeight="1" x14ac:dyDescent="0.2"/>
    <row r="72" spans="2:33" s="1" customFormat="1" ht="61.35" customHeight="1" x14ac:dyDescent="0.2">
      <c r="B72" s="49" t="s">
        <v>88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</row>
    <row r="73" spans="2:33" s="1" customFormat="1" ht="2.7" customHeight="1" x14ac:dyDescent="0.2"/>
    <row r="74" spans="2:33" s="1" customFormat="1" ht="89.1" customHeight="1" x14ac:dyDescent="0.2">
      <c r="B74" s="49" t="s">
        <v>89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</row>
    <row r="75" spans="2:33" s="1" customFormat="1" ht="5.25" customHeight="1" x14ac:dyDescent="0.2"/>
    <row r="76" spans="2:33" s="1" customFormat="1" ht="89.1" customHeight="1" x14ac:dyDescent="0.2">
      <c r="B76" s="49" t="s">
        <v>90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</row>
    <row r="77" spans="2:33" s="1" customFormat="1" ht="5.25" customHeight="1" x14ac:dyDescent="0.2"/>
    <row r="78" spans="2:33" s="1" customFormat="1" ht="37.799999999999997" customHeight="1" x14ac:dyDescent="0.2">
      <c r="C78" s="51" t="s">
        <v>70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43" t="s">
        <v>71</v>
      </c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2:33" s="1" customFormat="1" ht="28.8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2:33" s="1" customFormat="1" ht="28.8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2:33" s="1" customFormat="1" ht="28.8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2:33" s="1" customFormat="1" ht="28.8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2:33" s="1" customFormat="1" ht="2.7" customHeight="1" x14ac:dyDescent="0.2"/>
    <row r="84" spans="2:33" s="1" customFormat="1" ht="158.4" customHeight="1" x14ac:dyDescent="0.2">
      <c r="B84" s="49" t="s">
        <v>91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</row>
    <row r="85" spans="2:33" s="1" customFormat="1" ht="2.7" customHeight="1" x14ac:dyDescent="0.2"/>
    <row r="86" spans="2:33" s="1" customFormat="1" ht="33.6" customHeight="1" x14ac:dyDescent="0.2">
      <c r="B86" s="50" t="s">
        <v>92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2:33" s="1" customFormat="1" ht="2.7" customHeight="1" x14ac:dyDescent="0.2"/>
    <row r="88" spans="2:33" s="1" customFormat="1" ht="37.799999999999997" customHeight="1" x14ac:dyDescent="0.2">
      <c r="C88" s="51" t="s">
        <v>72</v>
      </c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2" t="s">
        <v>73</v>
      </c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</row>
    <row r="89" spans="2:33" s="1" customFormat="1" ht="28.8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2:33" s="1" customFormat="1" ht="28.8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2:33" s="1" customFormat="1" ht="28.8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2:33" s="1" customFormat="1" ht="28.8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2:33" s="1" customFormat="1" ht="2.7" customHeight="1" x14ac:dyDescent="0.2"/>
    <row r="94" spans="2:33" s="1" customFormat="1" ht="130.65" customHeight="1" x14ac:dyDescent="0.2">
      <c r="B94" s="49" t="s">
        <v>93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</row>
    <row r="95" spans="2:33" s="1" customFormat="1" ht="2.7" customHeight="1" x14ac:dyDescent="0.2"/>
    <row r="96" spans="2:33" s="1" customFormat="1" ht="47.4" customHeight="1" x14ac:dyDescent="0.2">
      <c r="B96" s="49" t="s">
        <v>94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</row>
    <row r="97" spans="2:33" s="1" customFormat="1" ht="2.7" customHeight="1" x14ac:dyDescent="0.2"/>
    <row r="98" spans="2:33" s="1" customFormat="1" ht="47.4" customHeight="1" x14ac:dyDescent="0.2">
      <c r="B98" s="49" t="s">
        <v>95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</row>
    <row r="99" spans="2:33" s="1" customFormat="1" ht="2.7" customHeight="1" x14ac:dyDescent="0.2"/>
    <row r="100" spans="2:33" s="1" customFormat="1" ht="33.6" customHeight="1" x14ac:dyDescent="0.2">
      <c r="B100" s="49" t="s">
        <v>96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</row>
    <row r="101" spans="2:33" s="1" customFormat="1" ht="2.7" customHeight="1" x14ac:dyDescent="0.2"/>
    <row r="102" spans="2:33" s="1" customFormat="1" ht="116.7" customHeight="1" x14ac:dyDescent="0.2">
      <c r="B102" s="49" t="s">
        <v>97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</row>
    <row r="103" spans="2:33" s="1" customFormat="1" ht="2.7" customHeight="1" x14ac:dyDescent="0.2"/>
    <row r="104" spans="2:33" s="1" customFormat="1" ht="75.150000000000006" customHeight="1" x14ac:dyDescent="0.2">
      <c r="B104" s="49" t="s">
        <v>98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</row>
    <row r="105" spans="2:33" s="1" customFormat="1" ht="86.85" customHeight="1" x14ac:dyDescent="0.2"/>
    <row r="106" spans="2:33" s="1" customFormat="1" ht="17.55" customHeight="1" x14ac:dyDescent="0.2">
      <c r="U106" s="35" t="s">
        <v>99</v>
      </c>
      <c r="V106" s="35"/>
      <c r="W106" s="35"/>
      <c r="X106" s="35"/>
      <c r="Y106" s="35"/>
      <c r="Z106" s="35"/>
    </row>
    <row r="107" spans="2:33" s="1" customFormat="1" ht="10.050000000000001" customHeight="1" x14ac:dyDescent="0.2"/>
    <row r="108" spans="2:33" s="1" customFormat="1" ht="100.05" customHeight="1" x14ac:dyDescent="0.2">
      <c r="B108" s="60" t="s">
        <v>100</v>
      </c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</row>
    <row r="109" spans="2:33" s="1" customFormat="1" ht="28.8" customHeight="1" x14ac:dyDescent="0.2"/>
  </sheetData>
  <mergeCells count="243">
    <mergeCell ref="B50:D50"/>
    <mergeCell ref="G50:L50"/>
    <mergeCell ref="M50:O50"/>
    <mergeCell ref="P50:Q50"/>
    <mergeCell ref="S50:V50"/>
    <mergeCell ref="X50:Y50"/>
    <mergeCell ref="Z50:AE50"/>
    <mergeCell ref="B51:D51"/>
    <mergeCell ref="G51:L51"/>
    <mergeCell ref="M51:O51"/>
    <mergeCell ref="P51:Q51"/>
    <mergeCell ref="S51:V51"/>
    <mergeCell ref="X51:Y51"/>
    <mergeCell ref="Z51:AE51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D49"/>
    <mergeCell ref="G49:L49"/>
    <mergeCell ref="M49:O49"/>
    <mergeCell ref="P49:Q49"/>
    <mergeCell ref="S49:V49"/>
    <mergeCell ref="X49:Y49"/>
    <mergeCell ref="Z49:AE49"/>
    <mergeCell ref="B47:D47"/>
    <mergeCell ref="G47:L47"/>
    <mergeCell ref="M47:O47"/>
    <mergeCell ref="P47:Q47"/>
    <mergeCell ref="S47:V47"/>
    <mergeCell ref="X47:Y47"/>
    <mergeCell ref="Z52:AE52"/>
    <mergeCell ref="B53:D53"/>
    <mergeCell ref="G53:L53"/>
    <mergeCell ref="M53:O53"/>
    <mergeCell ref="P53:Q53"/>
    <mergeCell ref="S53:V53"/>
    <mergeCell ref="X53:Y53"/>
    <mergeCell ref="Z53:AE53"/>
    <mergeCell ref="B52:D52"/>
    <mergeCell ref="G52:L52"/>
    <mergeCell ref="M52:O52"/>
    <mergeCell ref="P52:Q52"/>
    <mergeCell ref="S52:V52"/>
    <mergeCell ref="X52:Y52"/>
    <mergeCell ref="Z54:AE54"/>
    <mergeCell ref="B55:D55"/>
    <mergeCell ref="G55:L55"/>
    <mergeCell ref="M55:O55"/>
    <mergeCell ref="P55:Q55"/>
    <mergeCell ref="S55:V55"/>
    <mergeCell ref="X55:Y55"/>
    <mergeCell ref="Z55:AE55"/>
    <mergeCell ref="B54:D54"/>
    <mergeCell ref="G54:L54"/>
    <mergeCell ref="M54:O54"/>
    <mergeCell ref="P54:Q54"/>
    <mergeCell ref="S54:V54"/>
    <mergeCell ref="X54:Y54"/>
    <mergeCell ref="Z56:AE56"/>
    <mergeCell ref="B57:D57"/>
    <mergeCell ref="G57:L57"/>
    <mergeCell ref="M57:O57"/>
    <mergeCell ref="P57:Q57"/>
    <mergeCell ref="S57:V57"/>
    <mergeCell ref="X57:Y57"/>
    <mergeCell ref="Z57:AE57"/>
    <mergeCell ref="B56:D56"/>
    <mergeCell ref="G56:L56"/>
    <mergeCell ref="M56:O56"/>
    <mergeCell ref="P56:Q56"/>
    <mergeCell ref="S56:V56"/>
    <mergeCell ref="X56:Y56"/>
    <mergeCell ref="Z58:AE58"/>
    <mergeCell ref="B59:D59"/>
    <mergeCell ref="G59:L59"/>
    <mergeCell ref="M59:O59"/>
    <mergeCell ref="P59:Q59"/>
    <mergeCell ref="S59:V59"/>
    <mergeCell ref="X59:Y59"/>
    <mergeCell ref="Z59:AE59"/>
    <mergeCell ref="B58:D58"/>
    <mergeCell ref="G58:L58"/>
    <mergeCell ref="M58:O58"/>
    <mergeCell ref="P58:Q58"/>
    <mergeCell ref="S58:V58"/>
    <mergeCell ref="X58:Y58"/>
    <mergeCell ref="Z60:AE60"/>
    <mergeCell ref="B62:D62"/>
    <mergeCell ref="G62:L62"/>
    <mergeCell ref="M62:O62"/>
    <mergeCell ref="P62:Q62"/>
    <mergeCell ref="S62:V62"/>
    <mergeCell ref="X62:Y62"/>
    <mergeCell ref="Z62:AE62"/>
    <mergeCell ref="B60:D60"/>
    <mergeCell ref="G60:L60"/>
    <mergeCell ref="M60:O60"/>
    <mergeCell ref="P60:Q60"/>
    <mergeCell ref="S60:V60"/>
    <mergeCell ref="X60:Y60"/>
    <mergeCell ref="B61:D61"/>
    <mergeCell ref="G61:L61"/>
    <mergeCell ref="M61:O61"/>
    <mergeCell ref="P61:Q61"/>
    <mergeCell ref="S61:V61"/>
    <mergeCell ref="X61:Y61"/>
    <mergeCell ref="Z61:AE61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5:AE65"/>
    <mergeCell ref="B66:D66"/>
    <mergeCell ref="G66:L66"/>
    <mergeCell ref="M66:O66"/>
    <mergeCell ref="P66:Q66"/>
    <mergeCell ref="S66:V66"/>
    <mergeCell ref="X66:Y66"/>
    <mergeCell ref="Z66:AE66"/>
    <mergeCell ref="B65:D65"/>
    <mergeCell ref="G65:L65"/>
    <mergeCell ref="M65:O65"/>
    <mergeCell ref="P65:Q65"/>
    <mergeCell ref="S65:V65"/>
    <mergeCell ref="X65:Y65"/>
    <mergeCell ref="B74:AG74"/>
    <mergeCell ref="B76:AG76"/>
    <mergeCell ref="C78:M78"/>
    <mergeCell ref="N78:AB78"/>
    <mergeCell ref="C79:M79"/>
    <mergeCell ref="N79:AB79"/>
    <mergeCell ref="Z67:AE67"/>
    <mergeCell ref="B69:N69"/>
    <mergeCell ref="O69:AF69"/>
    <mergeCell ref="B70:N70"/>
    <mergeCell ref="O70:AF70"/>
    <mergeCell ref="B72:AG72"/>
    <mergeCell ref="B67:D67"/>
    <mergeCell ref="G67:L67"/>
    <mergeCell ref="M67:O67"/>
    <mergeCell ref="P67:Q67"/>
    <mergeCell ref="S67:V67"/>
    <mergeCell ref="X67:Y67"/>
    <mergeCell ref="B84:AG84"/>
    <mergeCell ref="B86:AG86"/>
    <mergeCell ref="C88:M88"/>
    <mergeCell ref="N88:AB88"/>
    <mergeCell ref="C89:M89"/>
    <mergeCell ref="N89:AB89"/>
    <mergeCell ref="C80:M80"/>
    <mergeCell ref="N80:AB80"/>
    <mergeCell ref="C81:M81"/>
    <mergeCell ref="N81:AB81"/>
    <mergeCell ref="C82:M82"/>
    <mergeCell ref="N82:AB82"/>
    <mergeCell ref="U106:Z106"/>
    <mergeCell ref="B108:X108"/>
    <mergeCell ref="B94:AG94"/>
    <mergeCell ref="B96:AG96"/>
    <mergeCell ref="B98:AG98"/>
    <mergeCell ref="B100:AG100"/>
    <mergeCell ref="B102:AG102"/>
    <mergeCell ref="B104:AG104"/>
    <mergeCell ref="C90:M90"/>
    <mergeCell ref="N90:AB90"/>
    <mergeCell ref="C91:M91"/>
    <mergeCell ref="N91:AB91"/>
    <mergeCell ref="C92:M92"/>
    <mergeCell ref="N92:AB92"/>
  </mergeCells>
  <pageMargins left="0.7" right="0.7" top="0.75" bottom="0.75" header="0.3" footer="0.3"/>
  <pageSetup paperSize="9" scale="95" orientation="landscape" verticalDpi="0" r:id="rId1"/>
  <rowBreaks count="5" manualBreakCount="5">
    <brk id="28" max="16383" man="1"/>
    <brk id="48" max="16383" man="1"/>
    <brk id="67" max="34" man="1"/>
    <brk id="95" max="34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3"/>
  <sheetViews>
    <sheetView view="pageBreakPreview" topLeftCell="A29" zoomScale="80" zoomScaleNormal="100" zoomScaleSheetLayoutView="80" workbookViewId="0">
      <selection activeCell="O63" sqref="O63:AF63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36" t="s">
        <v>74</v>
      </c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2:34" s="1" customFormat="1" ht="28.8" customHeight="1" x14ac:dyDescent="0.2"/>
    <row r="4" spans="2:34" s="1" customFormat="1" ht="2.7" customHeight="1" x14ac:dyDescent="0.2">
      <c r="B4" s="55"/>
      <c r="C4" s="55"/>
      <c r="D4" s="55"/>
      <c r="E4" s="55"/>
      <c r="F4" s="55"/>
      <c r="G4" s="55"/>
      <c r="H4" s="55"/>
    </row>
    <row r="5" spans="2:34" s="1" customFormat="1" ht="28.8" customHeight="1" x14ac:dyDescent="0.2"/>
    <row r="6" spans="2:34" s="1" customFormat="1" ht="2.7" customHeight="1" x14ac:dyDescent="0.2">
      <c r="B6" s="55"/>
      <c r="C6" s="55"/>
      <c r="D6" s="55"/>
      <c r="E6" s="55"/>
      <c r="F6" s="55"/>
      <c r="G6" s="55"/>
      <c r="H6" s="55"/>
    </row>
    <row r="7" spans="2:34" s="1" customFormat="1" ht="28.8" customHeight="1" x14ac:dyDescent="0.2"/>
    <row r="8" spans="2:34" s="1" customFormat="1" ht="5.25" customHeight="1" x14ac:dyDescent="0.2">
      <c r="B8" s="55"/>
      <c r="C8" s="55"/>
      <c r="D8" s="55"/>
      <c r="E8" s="55"/>
      <c r="F8" s="55"/>
      <c r="G8" s="55"/>
      <c r="H8" s="55"/>
    </row>
    <row r="9" spans="2:34" s="1" customFormat="1" ht="4.2" customHeight="1" x14ac:dyDescent="0.2"/>
    <row r="10" spans="2:34" s="1" customFormat="1" ht="6.9" customHeight="1" x14ac:dyDescent="0.2">
      <c r="B10" s="59" t="s">
        <v>75</v>
      </c>
      <c r="C10" s="59"/>
      <c r="D10" s="59"/>
      <c r="E10" s="59"/>
      <c r="F10" s="59"/>
      <c r="G10" s="59"/>
      <c r="H10" s="59"/>
      <c r="I10" s="59"/>
    </row>
    <row r="11" spans="2:34" s="1" customFormat="1" ht="12.3" customHeight="1" x14ac:dyDescent="0.2">
      <c r="B11" s="59"/>
      <c r="C11" s="59"/>
      <c r="D11" s="59"/>
      <c r="E11" s="59"/>
      <c r="F11" s="59"/>
      <c r="G11" s="59"/>
      <c r="H11" s="59"/>
      <c r="I11" s="59"/>
      <c r="Q11" s="58" t="s">
        <v>76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2:34" s="1" customFormat="1" ht="7.95" customHeight="1" x14ac:dyDescent="0.2"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2:34" s="1" customFormat="1" ht="20.25" customHeight="1" x14ac:dyDescent="0.2"/>
    <row r="14" spans="2:34" s="1" customFormat="1" ht="24" customHeight="1" x14ac:dyDescent="0.2">
      <c r="K14" s="48" t="s">
        <v>77</v>
      </c>
      <c r="L14" s="48"/>
      <c r="M14" s="48"/>
      <c r="N14" s="48"/>
      <c r="O14" s="48"/>
      <c r="P14" s="48"/>
      <c r="Q14" s="48"/>
      <c r="R14" s="48"/>
      <c r="S14" s="48"/>
    </row>
    <row r="15" spans="2:34" s="1" customFormat="1" ht="43.2" customHeight="1" x14ac:dyDescent="0.2"/>
    <row r="16" spans="2:34" s="1" customFormat="1" ht="20.7" customHeight="1" x14ac:dyDescent="0.2">
      <c r="D16" s="56" t="s">
        <v>78</v>
      </c>
      <c r="E16" s="56"/>
      <c r="F16" s="56"/>
      <c r="G16" s="56"/>
    </row>
    <row r="17" spans="2:31" s="1" customFormat="1" ht="2.7" customHeight="1" x14ac:dyDescent="0.2"/>
    <row r="18" spans="2:31" s="1" customFormat="1" ht="20.7" customHeight="1" x14ac:dyDescent="0.2">
      <c r="D18" s="56" t="s">
        <v>79</v>
      </c>
      <c r="E18" s="56"/>
      <c r="F18" s="56"/>
      <c r="G18" s="56"/>
      <c r="H18" s="56"/>
      <c r="I18" s="56"/>
      <c r="J18" s="56"/>
      <c r="K18" s="56"/>
    </row>
    <row r="19" spans="2:31" s="1" customFormat="1" ht="2.7" customHeight="1" x14ac:dyDescent="0.2"/>
    <row r="20" spans="2:31" s="1" customFormat="1" ht="20.7" customHeight="1" x14ac:dyDescent="0.2">
      <c r="D20" s="56" t="s">
        <v>80</v>
      </c>
      <c r="E20" s="56"/>
      <c r="F20" s="56"/>
      <c r="G20" s="56"/>
      <c r="H20" s="56"/>
      <c r="I20" s="56"/>
      <c r="J20" s="56"/>
      <c r="K20" s="56"/>
    </row>
    <row r="21" spans="2:31" s="1" customFormat="1" ht="2.7" customHeight="1" x14ac:dyDescent="0.2"/>
    <row r="22" spans="2:31" s="1" customFormat="1" ht="20.7" customHeight="1" x14ac:dyDescent="0.2">
      <c r="D22" s="56" t="s">
        <v>81</v>
      </c>
      <c r="E22" s="56"/>
      <c r="F22" s="56"/>
      <c r="G22" s="56"/>
      <c r="H22" s="56"/>
      <c r="I22" s="56"/>
      <c r="J22" s="56"/>
      <c r="K22" s="56"/>
    </row>
    <row r="23" spans="2:31" s="1" customFormat="1" ht="34.65" customHeight="1" x14ac:dyDescent="0.2"/>
    <row r="24" spans="2:31" s="1" customFormat="1" ht="50.1" customHeight="1" x14ac:dyDescent="0.2">
      <c r="B24" s="50" t="s">
        <v>106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2:31" s="1" customFormat="1" ht="2.7" customHeight="1" x14ac:dyDescent="0.2"/>
    <row r="26" spans="2:31" s="1" customFormat="1" ht="50.1" customHeight="1" x14ac:dyDescent="0.2">
      <c r="B26" s="49" t="s">
        <v>83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2:31" s="1" customFormat="1" ht="28.8" customHeight="1" x14ac:dyDescent="0.2"/>
    <row r="28" spans="2:31" s="1" customFormat="1" ht="9" customHeight="1" x14ac:dyDescent="0.2"/>
    <row r="29" spans="2:31" s="1" customFormat="1" ht="18.149999999999999" customHeight="1" x14ac:dyDescent="0.2">
      <c r="B29" s="56" t="s">
        <v>84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2:31" s="1" customFormat="1" ht="5.25" customHeight="1" x14ac:dyDescent="0.2"/>
    <row r="31" spans="2:31" s="1" customFormat="1" ht="45.3" customHeight="1" x14ac:dyDescent="0.2">
      <c r="B31" s="57" t="s">
        <v>0</v>
      </c>
      <c r="C31" s="57"/>
      <c r="D31" s="57"/>
      <c r="E31" s="7" t="s">
        <v>1</v>
      </c>
      <c r="F31" s="8" t="s">
        <v>2</v>
      </c>
      <c r="G31" s="37" t="s">
        <v>3</v>
      </c>
      <c r="H31" s="37"/>
      <c r="I31" s="37"/>
      <c r="J31" s="37"/>
      <c r="K31" s="37"/>
      <c r="L31" s="37"/>
      <c r="M31" s="37" t="s">
        <v>4</v>
      </c>
      <c r="N31" s="37"/>
      <c r="O31" s="37"/>
      <c r="P31" s="37" t="s">
        <v>5</v>
      </c>
      <c r="Q31" s="37"/>
      <c r="R31" s="8" t="s">
        <v>6</v>
      </c>
      <c r="S31" s="34" t="s">
        <v>7</v>
      </c>
      <c r="T31" s="34"/>
      <c r="U31" s="34"/>
      <c r="V31" s="34"/>
      <c r="W31" s="8" t="s">
        <v>8</v>
      </c>
      <c r="X31" s="37" t="s">
        <v>9</v>
      </c>
      <c r="Y31" s="37"/>
      <c r="Z31" s="34" t="s">
        <v>10</v>
      </c>
      <c r="AA31" s="34"/>
      <c r="AB31" s="34"/>
      <c r="AC31" s="34"/>
      <c r="AD31" s="34"/>
      <c r="AE31" s="34"/>
    </row>
    <row r="32" spans="2:31" s="1" customFormat="1" ht="19.649999999999999" customHeight="1" x14ac:dyDescent="0.2">
      <c r="B32" s="53">
        <v>1</v>
      </c>
      <c r="C32" s="53"/>
      <c r="D32" s="53"/>
      <c r="E32" s="9" t="s">
        <v>11</v>
      </c>
      <c r="F32" s="9" t="s">
        <v>12</v>
      </c>
      <c r="G32" s="47" t="s">
        <v>13</v>
      </c>
      <c r="H32" s="47"/>
      <c r="I32" s="47"/>
      <c r="J32" s="47"/>
      <c r="K32" s="47"/>
      <c r="L32" s="47"/>
      <c r="M32" s="42" t="s">
        <v>14</v>
      </c>
      <c r="N32" s="42"/>
      <c r="O32" s="42"/>
      <c r="P32" s="41">
        <v>50</v>
      </c>
      <c r="Q32" s="41"/>
      <c r="R32" s="5"/>
      <c r="S32" s="38">
        <f>P32*R32</f>
        <v>0</v>
      </c>
      <c r="T32" s="39"/>
      <c r="U32" s="39"/>
      <c r="V32" s="40"/>
      <c r="W32" s="11">
        <v>0.08</v>
      </c>
      <c r="X32" s="31">
        <f>S32*W32</f>
        <v>0</v>
      </c>
      <c r="Y32" s="33"/>
      <c r="Z32" s="31">
        <f>S32+X32</f>
        <v>0</v>
      </c>
      <c r="AA32" s="32"/>
      <c r="AB32" s="32"/>
      <c r="AC32" s="32"/>
      <c r="AD32" s="32"/>
      <c r="AE32" s="33"/>
    </row>
    <row r="33" spans="2:31" s="1" customFormat="1" ht="3.15" customHeight="1" x14ac:dyDescent="0.2"/>
    <row r="34" spans="2:31" s="1" customFormat="1" ht="3.15" customHeight="1" x14ac:dyDescent="0.2"/>
    <row r="35" spans="2:31" s="1" customFormat="1" ht="18.149999999999999" customHeight="1" x14ac:dyDescent="0.2">
      <c r="B35" s="56" t="s">
        <v>102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2:31" s="1" customFormat="1" ht="5.25" customHeight="1" x14ac:dyDescent="0.2"/>
    <row r="37" spans="2:31" s="1" customFormat="1" ht="45.3" customHeight="1" x14ac:dyDescent="0.2">
      <c r="B37" s="57" t="s">
        <v>0</v>
      </c>
      <c r="C37" s="57"/>
      <c r="D37" s="57"/>
      <c r="E37" s="7" t="s">
        <v>1</v>
      </c>
      <c r="F37" s="8" t="s">
        <v>2</v>
      </c>
      <c r="G37" s="37" t="s">
        <v>3</v>
      </c>
      <c r="H37" s="37"/>
      <c r="I37" s="37"/>
      <c r="J37" s="37"/>
      <c r="K37" s="37"/>
      <c r="L37" s="37"/>
      <c r="M37" s="37" t="s">
        <v>4</v>
      </c>
      <c r="N37" s="37"/>
      <c r="O37" s="37"/>
      <c r="P37" s="37" t="s">
        <v>5</v>
      </c>
      <c r="Q37" s="37"/>
      <c r="R37" s="8" t="s">
        <v>6</v>
      </c>
      <c r="S37" s="34" t="s">
        <v>7</v>
      </c>
      <c r="T37" s="34"/>
      <c r="U37" s="34"/>
      <c r="V37" s="34"/>
      <c r="W37" s="8" t="s">
        <v>8</v>
      </c>
      <c r="X37" s="37" t="s">
        <v>9</v>
      </c>
      <c r="Y37" s="37"/>
      <c r="Z37" s="34" t="s">
        <v>10</v>
      </c>
      <c r="AA37" s="34"/>
      <c r="AB37" s="34"/>
      <c r="AC37" s="34"/>
      <c r="AD37" s="34"/>
      <c r="AE37" s="34"/>
    </row>
    <row r="38" spans="2:31" s="1" customFormat="1" ht="19.649999999999999" customHeight="1" x14ac:dyDescent="0.2">
      <c r="B38" s="53">
        <v>2</v>
      </c>
      <c r="C38" s="53"/>
      <c r="D38" s="53"/>
      <c r="E38" s="9" t="s">
        <v>11</v>
      </c>
      <c r="F38" s="9" t="s">
        <v>12</v>
      </c>
      <c r="G38" s="47" t="s">
        <v>13</v>
      </c>
      <c r="H38" s="47"/>
      <c r="I38" s="47"/>
      <c r="J38" s="47"/>
      <c r="K38" s="47"/>
      <c r="L38" s="47"/>
      <c r="M38" s="42" t="s">
        <v>14</v>
      </c>
      <c r="N38" s="42"/>
      <c r="O38" s="42"/>
      <c r="P38" s="41">
        <v>50</v>
      </c>
      <c r="Q38" s="41"/>
      <c r="R38" s="5"/>
      <c r="S38" s="38">
        <f>P38*R38</f>
        <v>0</v>
      </c>
      <c r="T38" s="39"/>
      <c r="U38" s="39"/>
      <c r="V38" s="40"/>
      <c r="W38" s="11">
        <v>0.08</v>
      </c>
      <c r="X38" s="31">
        <f>S38*W38</f>
        <v>0</v>
      </c>
      <c r="Y38" s="33"/>
      <c r="Z38" s="31">
        <f>S38+X38</f>
        <v>0</v>
      </c>
      <c r="AA38" s="32"/>
      <c r="AB38" s="32"/>
      <c r="AC38" s="32"/>
      <c r="AD38" s="32"/>
      <c r="AE38" s="33"/>
    </row>
    <row r="39" spans="2:31" s="1" customFormat="1" ht="3.15" customHeight="1" x14ac:dyDescent="0.2"/>
    <row r="40" spans="2:31" s="1" customFormat="1" ht="9" customHeight="1" x14ac:dyDescent="0.2"/>
    <row r="41" spans="2:31" s="1" customFormat="1" ht="45.3" customHeight="1" x14ac:dyDescent="0.2">
      <c r="B41" s="57" t="s">
        <v>0</v>
      </c>
      <c r="C41" s="57"/>
      <c r="D41" s="57"/>
      <c r="E41" s="2" t="s">
        <v>1</v>
      </c>
      <c r="F41" s="3" t="s">
        <v>2</v>
      </c>
      <c r="G41" s="37" t="s">
        <v>3</v>
      </c>
      <c r="H41" s="37"/>
      <c r="I41" s="37"/>
      <c r="J41" s="37"/>
      <c r="K41" s="37"/>
      <c r="L41" s="37"/>
      <c r="M41" s="37" t="s">
        <v>4</v>
      </c>
      <c r="N41" s="37"/>
      <c r="O41" s="37"/>
      <c r="P41" s="37" t="s">
        <v>5</v>
      </c>
      <c r="Q41" s="37"/>
      <c r="R41" s="3" t="s">
        <v>6</v>
      </c>
      <c r="S41" s="34" t="s">
        <v>7</v>
      </c>
      <c r="T41" s="34"/>
      <c r="U41" s="34"/>
      <c r="V41" s="34"/>
      <c r="W41" s="3" t="s">
        <v>8</v>
      </c>
      <c r="X41" s="37" t="s">
        <v>9</v>
      </c>
      <c r="Y41" s="37"/>
      <c r="Z41" s="34" t="s">
        <v>10</v>
      </c>
      <c r="AA41" s="34"/>
      <c r="AB41" s="34"/>
      <c r="AC41" s="34"/>
      <c r="AD41" s="34"/>
    </row>
    <row r="42" spans="2:31" s="1" customFormat="1" ht="19.649999999999999" customHeight="1" x14ac:dyDescent="0.2">
      <c r="B42" s="53">
        <v>3</v>
      </c>
      <c r="C42" s="53"/>
      <c r="D42" s="53"/>
      <c r="E42" s="4" t="s">
        <v>107</v>
      </c>
      <c r="F42" s="4" t="s">
        <v>108</v>
      </c>
      <c r="G42" s="47" t="s">
        <v>109</v>
      </c>
      <c r="H42" s="47"/>
      <c r="I42" s="47"/>
      <c r="J42" s="47"/>
      <c r="K42" s="47"/>
      <c r="L42" s="47"/>
      <c r="M42" s="42" t="s">
        <v>18</v>
      </c>
      <c r="N42" s="42"/>
      <c r="O42" s="42"/>
      <c r="P42" s="41">
        <v>3.65</v>
      </c>
      <c r="Q42" s="41"/>
      <c r="R42" s="5"/>
      <c r="S42" s="41">
        <f t="shared" ref="S42:S61" si="0">P42*R42</f>
        <v>0</v>
      </c>
      <c r="T42" s="41"/>
      <c r="U42" s="41"/>
      <c r="V42" s="41"/>
      <c r="W42" s="11">
        <v>0.08</v>
      </c>
      <c r="X42" s="65">
        <f t="shared" ref="X42:X61" si="1">S42*W42</f>
        <v>0</v>
      </c>
      <c r="Y42" s="65"/>
      <c r="Z42" s="65">
        <f t="shared" ref="Z42:Z61" si="2">S42+X42</f>
        <v>0</v>
      </c>
      <c r="AA42" s="65"/>
      <c r="AB42" s="65"/>
      <c r="AC42" s="65"/>
      <c r="AD42" s="65"/>
      <c r="AE42" s="65"/>
    </row>
    <row r="43" spans="2:31" s="12" customFormat="1" ht="19.649999999999999" customHeight="1" x14ac:dyDescent="0.2">
      <c r="B43" s="61">
        <v>4</v>
      </c>
      <c r="C43" s="61"/>
      <c r="D43" s="61"/>
      <c r="E43" s="13" t="s">
        <v>159</v>
      </c>
      <c r="F43" s="13" t="s">
        <v>160</v>
      </c>
      <c r="G43" s="76" t="s">
        <v>161</v>
      </c>
      <c r="H43" s="76"/>
      <c r="I43" s="76"/>
      <c r="J43" s="76"/>
      <c r="K43" s="76"/>
      <c r="L43" s="76"/>
      <c r="M43" s="63" t="s">
        <v>25</v>
      </c>
      <c r="N43" s="63"/>
      <c r="O43" s="63"/>
      <c r="P43" s="75">
        <v>1</v>
      </c>
      <c r="Q43" s="75"/>
      <c r="R43" s="10"/>
      <c r="S43" s="41">
        <f t="shared" si="0"/>
        <v>0</v>
      </c>
      <c r="T43" s="41"/>
      <c r="U43" s="41"/>
      <c r="V43" s="41"/>
      <c r="W43" s="11">
        <v>0.08</v>
      </c>
      <c r="X43" s="65">
        <f t="shared" si="1"/>
        <v>0</v>
      </c>
      <c r="Y43" s="65"/>
      <c r="Z43" s="65">
        <f t="shared" si="2"/>
        <v>0</v>
      </c>
      <c r="AA43" s="65"/>
      <c r="AB43" s="65"/>
      <c r="AC43" s="65"/>
      <c r="AD43" s="65"/>
      <c r="AE43" s="65"/>
    </row>
    <row r="44" spans="2:31" s="1" customFormat="1" ht="28.8" customHeight="1" x14ac:dyDescent="0.2">
      <c r="B44" s="53">
        <v>5</v>
      </c>
      <c r="C44" s="53"/>
      <c r="D44" s="53"/>
      <c r="E44" s="4" t="s">
        <v>110</v>
      </c>
      <c r="F44" s="4" t="s">
        <v>111</v>
      </c>
      <c r="G44" s="47" t="s">
        <v>112</v>
      </c>
      <c r="H44" s="47"/>
      <c r="I44" s="47"/>
      <c r="J44" s="47"/>
      <c r="K44" s="47"/>
      <c r="L44" s="47"/>
      <c r="M44" s="42" t="s">
        <v>25</v>
      </c>
      <c r="N44" s="42"/>
      <c r="O44" s="42"/>
      <c r="P44" s="41">
        <v>20</v>
      </c>
      <c r="Q44" s="41"/>
      <c r="R44" s="5"/>
      <c r="S44" s="41">
        <f t="shared" si="0"/>
        <v>0</v>
      </c>
      <c r="T44" s="41"/>
      <c r="U44" s="41"/>
      <c r="V44" s="41"/>
      <c r="W44" s="11">
        <v>0.08</v>
      </c>
      <c r="X44" s="65">
        <f t="shared" si="1"/>
        <v>0</v>
      </c>
      <c r="Y44" s="65"/>
      <c r="Z44" s="65">
        <f t="shared" si="2"/>
        <v>0</v>
      </c>
      <c r="AA44" s="65"/>
      <c r="AB44" s="65"/>
      <c r="AC44" s="65"/>
      <c r="AD44" s="65"/>
      <c r="AE44" s="65"/>
    </row>
    <row r="45" spans="2:31" s="12" customFormat="1" ht="19.649999999999999" customHeight="1" x14ac:dyDescent="0.2">
      <c r="B45" s="61">
        <v>6</v>
      </c>
      <c r="C45" s="61"/>
      <c r="D45" s="61"/>
      <c r="E45" s="6" t="s">
        <v>162</v>
      </c>
      <c r="F45" s="6" t="s">
        <v>163</v>
      </c>
      <c r="G45" s="47" t="s">
        <v>164</v>
      </c>
      <c r="H45" s="47"/>
      <c r="I45" s="47"/>
      <c r="J45" s="47"/>
      <c r="K45" s="47"/>
      <c r="L45" s="47"/>
      <c r="M45" s="63" t="s">
        <v>25</v>
      </c>
      <c r="N45" s="63"/>
      <c r="O45" s="63"/>
      <c r="P45" s="77">
        <v>1</v>
      </c>
      <c r="Q45" s="78"/>
      <c r="R45" s="10"/>
      <c r="S45" s="41">
        <f t="shared" si="0"/>
        <v>0</v>
      </c>
      <c r="T45" s="41"/>
      <c r="U45" s="41"/>
      <c r="V45" s="41"/>
      <c r="W45" s="11">
        <v>0.08</v>
      </c>
      <c r="X45" s="65">
        <f t="shared" si="1"/>
        <v>0</v>
      </c>
      <c r="Y45" s="65"/>
      <c r="Z45" s="65">
        <f t="shared" si="2"/>
        <v>0</v>
      </c>
      <c r="AA45" s="65"/>
      <c r="AB45" s="65"/>
      <c r="AC45" s="65"/>
      <c r="AD45" s="65"/>
      <c r="AE45" s="65"/>
    </row>
    <row r="46" spans="2:31" s="1" customFormat="1" ht="19.649999999999999" customHeight="1" x14ac:dyDescent="0.2">
      <c r="B46" s="53">
        <v>7</v>
      </c>
      <c r="C46" s="53"/>
      <c r="D46" s="53"/>
      <c r="E46" s="4" t="s">
        <v>113</v>
      </c>
      <c r="F46" s="4" t="s">
        <v>114</v>
      </c>
      <c r="G46" s="47" t="s">
        <v>115</v>
      </c>
      <c r="H46" s="47"/>
      <c r="I46" s="47"/>
      <c r="J46" s="47"/>
      <c r="K46" s="47"/>
      <c r="L46" s="47"/>
      <c r="M46" s="42" t="s">
        <v>25</v>
      </c>
      <c r="N46" s="42"/>
      <c r="O46" s="42"/>
      <c r="P46" s="41">
        <v>10.1</v>
      </c>
      <c r="Q46" s="41"/>
      <c r="R46" s="5"/>
      <c r="S46" s="41">
        <f t="shared" si="0"/>
        <v>0</v>
      </c>
      <c r="T46" s="41"/>
      <c r="U46" s="41"/>
      <c r="V46" s="41"/>
      <c r="W46" s="11">
        <v>0.08</v>
      </c>
      <c r="X46" s="65">
        <f t="shared" si="1"/>
        <v>0</v>
      </c>
      <c r="Y46" s="65"/>
      <c r="Z46" s="65">
        <f t="shared" si="2"/>
        <v>0</v>
      </c>
      <c r="AA46" s="65"/>
      <c r="AB46" s="65"/>
      <c r="AC46" s="65"/>
      <c r="AD46" s="65"/>
      <c r="AE46" s="65"/>
    </row>
    <row r="47" spans="2:31" s="12" customFormat="1" ht="28.65" customHeight="1" x14ac:dyDescent="0.2">
      <c r="B47" s="61">
        <v>8</v>
      </c>
      <c r="C47" s="61"/>
      <c r="D47" s="61"/>
      <c r="E47" s="14" t="s">
        <v>165</v>
      </c>
      <c r="F47" s="14" t="s">
        <v>166</v>
      </c>
      <c r="G47" s="79" t="s">
        <v>167</v>
      </c>
      <c r="H47" s="80"/>
      <c r="I47" s="80"/>
      <c r="J47" s="80"/>
      <c r="K47" s="80"/>
      <c r="L47" s="81"/>
      <c r="M47" s="63" t="s">
        <v>25</v>
      </c>
      <c r="N47" s="63"/>
      <c r="O47" s="63"/>
      <c r="P47" s="82">
        <v>1</v>
      </c>
      <c r="Q47" s="82"/>
      <c r="R47" s="10"/>
      <c r="S47" s="41">
        <f t="shared" si="0"/>
        <v>0</v>
      </c>
      <c r="T47" s="41"/>
      <c r="U47" s="41"/>
      <c r="V47" s="41"/>
      <c r="W47" s="11">
        <v>0.08</v>
      </c>
      <c r="X47" s="65">
        <f t="shared" si="1"/>
        <v>0</v>
      </c>
      <c r="Y47" s="65"/>
      <c r="Z47" s="65">
        <f t="shared" si="2"/>
        <v>0</v>
      </c>
      <c r="AA47" s="65"/>
      <c r="AB47" s="65"/>
      <c r="AC47" s="65"/>
      <c r="AD47" s="65"/>
      <c r="AE47" s="65"/>
    </row>
    <row r="48" spans="2:31" s="1" customFormat="1" ht="19.649999999999999" customHeight="1" x14ac:dyDescent="0.2">
      <c r="B48" s="53">
        <v>9</v>
      </c>
      <c r="C48" s="53"/>
      <c r="D48" s="53"/>
      <c r="E48" s="4" t="s">
        <v>50</v>
      </c>
      <c r="F48" s="4" t="s">
        <v>51</v>
      </c>
      <c r="G48" s="47" t="s">
        <v>52</v>
      </c>
      <c r="H48" s="47"/>
      <c r="I48" s="47"/>
      <c r="J48" s="47"/>
      <c r="K48" s="47"/>
      <c r="L48" s="47"/>
      <c r="M48" s="42" t="s">
        <v>53</v>
      </c>
      <c r="N48" s="42"/>
      <c r="O48" s="42"/>
      <c r="P48" s="41">
        <v>80</v>
      </c>
      <c r="Q48" s="41"/>
      <c r="R48" s="5"/>
      <c r="S48" s="41">
        <f t="shared" si="0"/>
        <v>0</v>
      </c>
      <c r="T48" s="41"/>
      <c r="U48" s="41"/>
      <c r="V48" s="41"/>
      <c r="W48" s="11">
        <v>0.08</v>
      </c>
      <c r="X48" s="65">
        <f t="shared" si="1"/>
        <v>0</v>
      </c>
      <c r="Y48" s="65"/>
      <c r="Z48" s="65">
        <f t="shared" si="2"/>
        <v>0</v>
      </c>
      <c r="AA48" s="65"/>
      <c r="AB48" s="65"/>
      <c r="AC48" s="65"/>
      <c r="AD48" s="65"/>
      <c r="AE48" s="65"/>
    </row>
    <row r="49" spans="2:32" s="1" customFormat="1" ht="19.649999999999999" customHeight="1" x14ac:dyDescent="0.2">
      <c r="B49" s="53">
        <v>10</v>
      </c>
      <c r="C49" s="53"/>
      <c r="D49" s="53"/>
      <c r="E49" s="4" t="s">
        <v>116</v>
      </c>
      <c r="F49" s="4" t="s">
        <v>117</v>
      </c>
      <c r="G49" s="47" t="s">
        <v>118</v>
      </c>
      <c r="H49" s="47"/>
      <c r="I49" s="47"/>
      <c r="J49" s="47"/>
      <c r="K49" s="47"/>
      <c r="L49" s="47"/>
      <c r="M49" s="42" t="s">
        <v>60</v>
      </c>
      <c r="N49" s="42"/>
      <c r="O49" s="42"/>
      <c r="P49" s="41">
        <v>44.38</v>
      </c>
      <c r="Q49" s="41"/>
      <c r="R49" s="5"/>
      <c r="S49" s="41">
        <f t="shared" si="0"/>
        <v>0</v>
      </c>
      <c r="T49" s="41"/>
      <c r="U49" s="41"/>
      <c r="V49" s="41"/>
      <c r="W49" s="11">
        <v>0.23</v>
      </c>
      <c r="X49" s="65">
        <f t="shared" si="1"/>
        <v>0</v>
      </c>
      <c r="Y49" s="65"/>
      <c r="Z49" s="65">
        <f t="shared" si="2"/>
        <v>0</v>
      </c>
      <c r="AA49" s="65"/>
      <c r="AB49" s="65"/>
      <c r="AC49" s="65"/>
      <c r="AD49" s="65"/>
      <c r="AE49" s="65"/>
    </row>
    <row r="50" spans="2:32" s="1" customFormat="1" ht="19.649999999999999" customHeight="1" x14ac:dyDescent="0.2">
      <c r="B50" s="53">
        <v>11</v>
      </c>
      <c r="C50" s="53"/>
      <c r="D50" s="53"/>
      <c r="E50" s="4" t="s">
        <v>119</v>
      </c>
      <c r="F50" s="4" t="s">
        <v>120</v>
      </c>
      <c r="G50" s="47" t="s">
        <v>121</v>
      </c>
      <c r="H50" s="47"/>
      <c r="I50" s="47"/>
      <c r="J50" s="47"/>
      <c r="K50" s="47"/>
      <c r="L50" s="47"/>
      <c r="M50" s="42" t="s">
        <v>122</v>
      </c>
      <c r="N50" s="42"/>
      <c r="O50" s="42"/>
      <c r="P50" s="41">
        <v>250</v>
      </c>
      <c r="Q50" s="41"/>
      <c r="R50" s="5"/>
      <c r="S50" s="41">
        <f t="shared" si="0"/>
        <v>0</v>
      </c>
      <c r="T50" s="41"/>
      <c r="U50" s="41"/>
      <c r="V50" s="41"/>
      <c r="W50" s="11">
        <v>0.23</v>
      </c>
      <c r="X50" s="65">
        <f t="shared" si="1"/>
        <v>0</v>
      </c>
      <c r="Y50" s="65"/>
      <c r="Z50" s="65">
        <f t="shared" si="2"/>
        <v>0</v>
      </c>
      <c r="AA50" s="65"/>
      <c r="AB50" s="65"/>
      <c r="AC50" s="65"/>
      <c r="AD50" s="65"/>
      <c r="AE50" s="65"/>
    </row>
    <row r="51" spans="2:32" s="1" customFormat="1" ht="28.8" customHeight="1" x14ac:dyDescent="0.2">
      <c r="B51" s="53">
        <v>12</v>
      </c>
      <c r="C51" s="53"/>
      <c r="D51" s="53"/>
      <c r="E51" s="4" t="s">
        <v>123</v>
      </c>
      <c r="F51" s="4" t="s">
        <v>124</v>
      </c>
      <c r="G51" s="47" t="s">
        <v>125</v>
      </c>
      <c r="H51" s="47"/>
      <c r="I51" s="47"/>
      <c r="J51" s="47"/>
      <c r="K51" s="47"/>
      <c r="L51" s="47"/>
      <c r="M51" s="42" t="s">
        <v>53</v>
      </c>
      <c r="N51" s="42"/>
      <c r="O51" s="42"/>
      <c r="P51" s="41">
        <v>110</v>
      </c>
      <c r="Q51" s="41"/>
      <c r="R51" s="5"/>
      <c r="S51" s="41">
        <f t="shared" si="0"/>
        <v>0</v>
      </c>
      <c r="T51" s="41"/>
      <c r="U51" s="41"/>
      <c r="V51" s="41"/>
      <c r="W51" s="11">
        <v>0.08</v>
      </c>
      <c r="X51" s="65">
        <f t="shared" si="1"/>
        <v>0</v>
      </c>
      <c r="Y51" s="65"/>
      <c r="Z51" s="65">
        <f t="shared" si="2"/>
        <v>0</v>
      </c>
      <c r="AA51" s="65"/>
      <c r="AB51" s="65"/>
      <c r="AC51" s="65"/>
      <c r="AD51" s="65"/>
      <c r="AE51" s="65"/>
    </row>
    <row r="52" spans="2:32" s="1" customFormat="1" ht="19.649999999999999" customHeight="1" x14ac:dyDescent="0.2">
      <c r="B52" s="53">
        <v>13</v>
      </c>
      <c r="C52" s="53"/>
      <c r="D52" s="53"/>
      <c r="E52" s="4" t="s">
        <v>126</v>
      </c>
      <c r="F52" s="4" t="s">
        <v>127</v>
      </c>
      <c r="G52" s="47" t="s">
        <v>128</v>
      </c>
      <c r="H52" s="47"/>
      <c r="I52" s="47"/>
      <c r="J52" s="47"/>
      <c r="K52" s="47"/>
      <c r="L52" s="47"/>
      <c r="M52" s="42" t="s">
        <v>53</v>
      </c>
      <c r="N52" s="42"/>
      <c r="O52" s="42"/>
      <c r="P52" s="41">
        <v>320</v>
      </c>
      <c r="Q52" s="41"/>
      <c r="R52" s="5"/>
      <c r="S52" s="41">
        <f t="shared" si="0"/>
        <v>0</v>
      </c>
      <c r="T52" s="41"/>
      <c r="U52" s="41"/>
      <c r="V52" s="41"/>
      <c r="W52" s="11">
        <v>0.08</v>
      </c>
      <c r="X52" s="65">
        <f t="shared" si="1"/>
        <v>0</v>
      </c>
      <c r="Y52" s="65"/>
      <c r="Z52" s="65">
        <f t="shared" si="2"/>
        <v>0</v>
      </c>
      <c r="AA52" s="65"/>
      <c r="AB52" s="65"/>
      <c r="AC52" s="65"/>
      <c r="AD52" s="65"/>
      <c r="AE52" s="65"/>
    </row>
    <row r="53" spans="2:32" s="1" customFormat="1" ht="28.8" customHeight="1" x14ac:dyDescent="0.2">
      <c r="B53" s="53">
        <v>14</v>
      </c>
      <c r="C53" s="53"/>
      <c r="D53" s="53"/>
      <c r="E53" s="4" t="s">
        <v>61</v>
      </c>
      <c r="F53" s="4" t="s">
        <v>62</v>
      </c>
      <c r="G53" s="47" t="s">
        <v>63</v>
      </c>
      <c r="H53" s="47"/>
      <c r="I53" s="47"/>
      <c r="J53" s="47"/>
      <c r="K53" s="47"/>
      <c r="L53" s="47"/>
      <c r="M53" s="42" t="s">
        <v>53</v>
      </c>
      <c r="N53" s="42"/>
      <c r="O53" s="42"/>
      <c r="P53" s="41">
        <v>250</v>
      </c>
      <c r="Q53" s="41"/>
      <c r="R53" s="5"/>
      <c r="S53" s="41">
        <f t="shared" si="0"/>
        <v>0</v>
      </c>
      <c r="T53" s="41"/>
      <c r="U53" s="41"/>
      <c r="V53" s="41"/>
      <c r="W53" s="11">
        <v>0.08</v>
      </c>
      <c r="X53" s="65">
        <f t="shared" si="1"/>
        <v>0</v>
      </c>
      <c r="Y53" s="65"/>
      <c r="Z53" s="65">
        <f t="shared" si="2"/>
        <v>0</v>
      </c>
      <c r="AA53" s="65"/>
      <c r="AB53" s="65"/>
      <c r="AC53" s="65"/>
      <c r="AD53" s="65"/>
      <c r="AE53" s="65"/>
    </row>
    <row r="54" spans="2:32" s="1" customFormat="1" ht="19.649999999999999" customHeight="1" x14ac:dyDescent="0.2">
      <c r="B54" s="53">
        <v>15</v>
      </c>
      <c r="C54" s="53"/>
      <c r="D54" s="53"/>
      <c r="E54" s="4" t="s">
        <v>129</v>
      </c>
      <c r="F54" s="4" t="s">
        <v>130</v>
      </c>
      <c r="G54" s="47" t="s">
        <v>131</v>
      </c>
      <c r="H54" s="47"/>
      <c r="I54" s="47"/>
      <c r="J54" s="47"/>
      <c r="K54" s="47"/>
      <c r="L54" s="47"/>
      <c r="M54" s="42" t="s">
        <v>18</v>
      </c>
      <c r="N54" s="42"/>
      <c r="O54" s="42"/>
      <c r="P54" s="41">
        <v>3</v>
      </c>
      <c r="Q54" s="41"/>
      <c r="R54" s="5"/>
      <c r="S54" s="41">
        <f t="shared" si="0"/>
        <v>0</v>
      </c>
      <c r="T54" s="41"/>
      <c r="U54" s="41"/>
      <c r="V54" s="41"/>
      <c r="W54" s="11">
        <v>0.08</v>
      </c>
      <c r="X54" s="65">
        <f t="shared" si="1"/>
        <v>0</v>
      </c>
      <c r="Y54" s="65"/>
      <c r="Z54" s="65">
        <f t="shared" si="2"/>
        <v>0</v>
      </c>
      <c r="AA54" s="65"/>
      <c r="AB54" s="65"/>
      <c r="AC54" s="65"/>
      <c r="AD54" s="65"/>
      <c r="AE54" s="65"/>
    </row>
    <row r="55" spans="2:32" s="1" customFormat="1" ht="19.649999999999999" customHeight="1" x14ac:dyDescent="0.2">
      <c r="B55" s="53">
        <v>16</v>
      </c>
      <c r="C55" s="53"/>
      <c r="D55" s="53"/>
      <c r="E55" s="4" t="s">
        <v>132</v>
      </c>
      <c r="F55" s="4" t="s">
        <v>133</v>
      </c>
      <c r="G55" s="47" t="s">
        <v>134</v>
      </c>
      <c r="H55" s="47"/>
      <c r="I55" s="47"/>
      <c r="J55" s="47"/>
      <c r="K55" s="47"/>
      <c r="L55" s="47"/>
      <c r="M55" s="42" t="s">
        <v>18</v>
      </c>
      <c r="N55" s="42"/>
      <c r="O55" s="42"/>
      <c r="P55" s="41">
        <v>4.7699999999999996</v>
      </c>
      <c r="Q55" s="41"/>
      <c r="R55" s="5"/>
      <c r="S55" s="41">
        <f t="shared" si="0"/>
        <v>0</v>
      </c>
      <c r="T55" s="41"/>
      <c r="U55" s="41"/>
      <c r="V55" s="41"/>
      <c r="W55" s="11">
        <v>0.08</v>
      </c>
      <c r="X55" s="65">
        <f t="shared" si="1"/>
        <v>0</v>
      </c>
      <c r="Y55" s="65"/>
      <c r="Z55" s="65">
        <f t="shared" si="2"/>
        <v>0</v>
      </c>
      <c r="AA55" s="65"/>
      <c r="AB55" s="65"/>
      <c r="AC55" s="65"/>
      <c r="AD55" s="65"/>
      <c r="AE55" s="65"/>
    </row>
    <row r="56" spans="2:32" s="1" customFormat="1" ht="28.8" customHeight="1" x14ac:dyDescent="0.2">
      <c r="B56" s="53">
        <v>17</v>
      </c>
      <c r="C56" s="53"/>
      <c r="D56" s="53"/>
      <c r="E56" s="4" t="s">
        <v>135</v>
      </c>
      <c r="F56" s="4" t="s">
        <v>136</v>
      </c>
      <c r="G56" s="47" t="s">
        <v>137</v>
      </c>
      <c r="H56" s="47"/>
      <c r="I56" s="47"/>
      <c r="J56" s="47"/>
      <c r="K56" s="47"/>
      <c r="L56" s="47"/>
      <c r="M56" s="42" t="s">
        <v>122</v>
      </c>
      <c r="N56" s="42"/>
      <c r="O56" s="42"/>
      <c r="P56" s="41">
        <v>28</v>
      </c>
      <c r="Q56" s="41"/>
      <c r="R56" s="5"/>
      <c r="S56" s="41">
        <f t="shared" si="0"/>
        <v>0</v>
      </c>
      <c r="T56" s="41"/>
      <c r="U56" s="41"/>
      <c r="V56" s="41"/>
      <c r="W56" s="11">
        <v>0.08</v>
      </c>
      <c r="X56" s="65">
        <f t="shared" si="1"/>
        <v>0</v>
      </c>
      <c r="Y56" s="65"/>
      <c r="Z56" s="65">
        <f t="shared" si="2"/>
        <v>0</v>
      </c>
      <c r="AA56" s="65"/>
      <c r="AB56" s="65"/>
      <c r="AC56" s="65"/>
      <c r="AD56" s="65"/>
      <c r="AE56" s="65"/>
    </row>
    <row r="57" spans="2:32" s="1" customFormat="1" ht="19.649999999999999" customHeight="1" x14ac:dyDescent="0.2">
      <c r="B57" s="53">
        <v>18</v>
      </c>
      <c r="C57" s="53"/>
      <c r="D57" s="53"/>
      <c r="E57" s="4" t="s">
        <v>138</v>
      </c>
      <c r="F57" s="4" t="s">
        <v>139</v>
      </c>
      <c r="G57" s="47" t="s">
        <v>140</v>
      </c>
      <c r="H57" s="47"/>
      <c r="I57" s="47"/>
      <c r="J57" s="47"/>
      <c r="K57" s="47"/>
      <c r="L57" s="47"/>
      <c r="M57" s="42" t="s">
        <v>122</v>
      </c>
      <c r="N57" s="42"/>
      <c r="O57" s="42"/>
      <c r="P57" s="41">
        <v>1115</v>
      </c>
      <c r="Q57" s="41"/>
      <c r="R57" s="5"/>
      <c r="S57" s="41">
        <f t="shared" si="0"/>
        <v>0</v>
      </c>
      <c r="T57" s="41"/>
      <c r="U57" s="41"/>
      <c r="V57" s="41"/>
      <c r="W57" s="11">
        <v>0.08</v>
      </c>
      <c r="X57" s="65">
        <f t="shared" si="1"/>
        <v>0</v>
      </c>
      <c r="Y57" s="65"/>
      <c r="Z57" s="65">
        <f t="shared" si="2"/>
        <v>0</v>
      </c>
      <c r="AA57" s="65"/>
      <c r="AB57" s="65"/>
      <c r="AC57" s="65"/>
      <c r="AD57" s="65"/>
      <c r="AE57" s="65"/>
    </row>
    <row r="58" spans="2:32" s="1" customFormat="1" ht="19.649999999999999" customHeight="1" x14ac:dyDescent="0.2">
      <c r="B58" s="53">
        <v>19</v>
      </c>
      <c r="C58" s="53"/>
      <c r="D58" s="53"/>
      <c r="E58" s="4" t="s">
        <v>141</v>
      </c>
      <c r="F58" s="4" t="s">
        <v>142</v>
      </c>
      <c r="G58" s="47" t="s">
        <v>143</v>
      </c>
      <c r="H58" s="47"/>
      <c r="I58" s="47"/>
      <c r="J58" s="47"/>
      <c r="K58" s="47"/>
      <c r="L58" s="47"/>
      <c r="M58" s="42" t="s">
        <v>122</v>
      </c>
      <c r="N58" s="42"/>
      <c r="O58" s="42"/>
      <c r="P58" s="41">
        <v>50</v>
      </c>
      <c r="Q58" s="41"/>
      <c r="R58" s="5"/>
      <c r="S58" s="41">
        <f t="shared" si="0"/>
        <v>0</v>
      </c>
      <c r="T58" s="41"/>
      <c r="U58" s="41"/>
      <c r="V58" s="41"/>
      <c r="W58" s="11">
        <v>0.08</v>
      </c>
      <c r="X58" s="65">
        <f t="shared" si="1"/>
        <v>0</v>
      </c>
      <c r="Y58" s="65"/>
      <c r="Z58" s="65">
        <f t="shared" si="2"/>
        <v>0</v>
      </c>
      <c r="AA58" s="65"/>
      <c r="AB58" s="65"/>
      <c r="AC58" s="65"/>
      <c r="AD58" s="65"/>
      <c r="AE58" s="65"/>
    </row>
    <row r="59" spans="2:32" s="1" customFormat="1" ht="19.649999999999999" customHeight="1" x14ac:dyDescent="0.2">
      <c r="B59" s="53">
        <v>20</v>
      </c>
      <c r="C59" s="53"/>
      <c r="D59" s="53"/>
      <c r="E59" s="4" t="s">
        <v>144</v>
      </c>
      <c r="F59" s="4" t="s">
        <v>145</v>
      </c>
      <c r="G59" s="47" t="s">
        <v>146</v>
      </c>
      <c r="H59" s="47"/>
      <c r="I59" s="47"/>
      <c r="J59" s="47"/>
      <c r="K59" s="47"/>
      <c r="L59" s="47"/>
      <c r="M59" s="42" t="s">
        <v>122</v>
      </c>
      <c r="N59" s="42"/>
      <c r="O59" s="42"/>
      <c r="P59" s="41">
        <v>25</v>
      </c>
      <c r="Q59" s="41"/>
      <c r="R59" s="5"/>
      <c r="S59" s="41">
        <f t="shared" si="0"/>
        <v>0</v>
      </c>
      <c r="T59" s="41"/>
      <c r="U59" s="41"/>
      <c r="V59" s="41"/>
      <c r="W59" s="11">
        <v>0.08</v>
      </c>
      <c r="X59" s="65">
        <f t="shared" si="1"/>
        <v>0</v>
      </c>
      <c r="Y59" s="65"/>
      <c r="Z59" s="65">
        <f t="shared" si="2"/>
        <v>0</v>
      </c>
      <c r="AA59" s="65"/>
      <c r="AB59" s="65"/>
      <c r="AC59" s="65"/>
      <c r="AD59" s="65"/>
      <c r="AE59" s="65"/>
    </row>
    <row r="60" spans="2:32" s="1" customFormat="1" ht="19.649999999999999" customHeight="1" x14ac:dyDescent="0.2">
      <c r="B60" s="53">
        <v>21</v>
      </c>
      <c r="C60" s="53"/>
      <c r="D60" s="53"/>
      <c r="E60" s="4" t="s">
        <v>147</v>
      </c>
      <c r="F60" s="4" t="s">
        <v>148</v>
      </c>
      <c r="G60" s="47" t="s">
        <v>149</v>
      </c>
      <c r="H60" s="47"/>
      <c r="I60" s="47"/>
      <c r="J60" s="47"/>
      <c r="K60" s="47"/>
      <c r="L60" s="47"/>
      <c r="M60" s="42" t="s">
        <v>122</v>
      </c>
      <c r="N60" s="42"/>
      <c r="O60" s="42"/>
      <c r="P60" s="41">
        <v>142</v>
      </c>
      <c r="Q60" s="41"/>
      <c r="R60" s="5"/>
      <c r="S60" s="41">
        <f t="shared" si="0"/>
        <v>0</v>
      </c>
      <c r="T60" s="41"/>
      <c r="U60" s="41"/>
      <c r="V60" s="41"/>
      <c r="W60" s="11">
        <v>0.08</v>
      </c>
      <c r="X60" s="65">
        <f t="shared" si="1"/>
        <v>0</v>
      </c>
      <c r="Y60" s="65"/>
      <c r="Z60" s="65">
        <f t="shared" si="2"/>
        <v>0</v>
      </c>
      <c r="AA60" s="65"/>
      <c r="AB60" s="65"/>
      <c r="AC60" s="65"/>
      <c r="AD60" s="65"/>
      <c r="AE60" s="65"/>
    </row>
    <row r="61" spans="2:32" s="1" customFormat="1" ht="19.649999999999999" customHeight="1" x14ac:dyDescent="0.2">
      <c r="B61" s="53">
        <v>22</v>
      </c>
      <c r="C61" s="53"/>
      <c r="D61" s="53"/>
      <c r="E61" s="4" t="s">
        <v>150</v>
      </c>
      <c r="F61" s="4" t="s">
        <v>151</v>
      </c>
      <c r="G61" s="47" t="s">
        <v>152</v>
      </c>
      <c r="H61" s="47"/>
      <c r="I61" s="47"/>
      <c r="J61" s="47"/>
      <c r="K61" s="47"/>
      <c r="L61" s="47"/>
      <c r="M61" s="42" t="s">
        <v>122</v>
      </c>
      <c r="N61" s="42"/>
      <c r="O61" s="42"/>
      <c r="P61" s="41">
        <v>20</v>
      </c>
      <c r="Q61" s="41"/>
      <c r="R61" s="5"/>
      <c r="S61" s="41">
        <f t="shared" si="0"/>
        <v>0</v>
      </c>
      <c r="T61" s="41"/>
      <c r="U61" s="41"/>
      <c r="V61" s="41"/>
      <c r="W61" s="11">
        <v>0.23</v>
      </c>
      <c r="X61" s="65">
        <f t="shared" si="1"/>
        <v>0</v>
      </c>
      <c r="Y61" s="65"/>
      <c r="Z61" s="65">
        <f t="shared" si="2"/>
        <v>0</v>
      </c>
      <c r="AA61" s="65"/>
      <c r="AB61" s="65"/>
      <c r="AC61" s="65"/>
      <c r="AD61" s="65"/>
      <c r="AE61" s="65"/>
    </row>
    <row r="62" spans="2:32" s="1" customFormat="1" ht="55.95" customHeight="1" x14ac:dyDescent="0.2"/>
    <row r="63" spans="2:32" s="1" customFormat="1" ht="21.3" customHeight="1" x14ac:dyDescent="0.2">
      <c r="B63" s="54" t="s">
        <v>68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45">
        <f>SUM(S32,S38,S42:V61)</f>
        <v>0</v>
      </c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2:32" s="1" customFormat="1" ht="21.3" customHeight="1" x14ac:dyDescent="0.2">
      <c r="B64" s="54" t="s">
        <v>69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45">
        <f>SUM(Z32,Z38,Z42:AE61)</f>
        <v>0</v>
      </c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spans="2:32" s="1" customFormat="1" ht="11.1" customHeight="1" x14ac:dyDescent="0.2"/>
    <row r="66" spans="2:32" s="1" customFormat="1" ht="61.35" customHeight="1" x14ac:dyDescent="0.2">
      <c r="B66" s="49" t="s">
        <v>88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2:32" s="1" customFormat="1" ht="2.7" customHeight="1" x14ac:dyDescent="0.2"/>
    <row r="68" spans="2:32" s="1" customFormat="1" ht="89.1" customHeight="1" x14ac:dyDescent="0.2">
      <c r="B68" s="49" t="s">
        <v>89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2:32" s="1" customFormat="1" ht="5.25" customHeight="1" x14ac:dyDescent="0.2"/>
    <row r="70" spans="2:32" s="1" customFormat="1" ht="89.1" customHeight="1" x14ac:dyDescent="0.2">
      <c r="B70" s="49" t="s">
        <v>90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2:32" s="1" customFormat="1" ht="5.25" customHeight="1" x14ac:dyDescent="0.2"/>
    <row r="72" spans="2:32" s="1" customFormat="1" ht="37.799999999999997" customHeight="1" x14ac:dyDescent="0.2">
      <c r="C72" s="51" t="s">
        <v>70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43" t="s">
        <v>71</v>
      </c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2:32" s="1" customFormat="1" ht="28.8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2:32" s="1" customFormat="1" ht="28.8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spans="2:32" s="1" customFormat="1" ht="28.8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spans="2:32" s="1" customFormat="1" ht="28.8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spans="2:32" s="1" customFormat="1" ht="2.7" customHeight="1" x14ac:dyDescent="0.2"/>
    <row r="78" spans="2:32" s="1" customFormat="1" ht="158.4" customHeight="1" x14ac:dyDescent="0.2">
      <c r="B78" s="49" t="s">
        <v>91</v>
      </c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2:32" s="1" customFormat="1" ht="2.7" customHeight="1" x14ac:dyDescent="0.2"/>
    <row r="80" spans="2:32" s="1" customFormat="1" ht="33.6" customHeight="1" x14ac:dyDescent="0.2">
      <c r="B80" s="50" t="s">
        <v>92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</row>
    <row r="81" spans="2:32" s="1" customFormat="1" ht="2.7" customHeight="1" x14ac:dyDescent="0.2"/>
    <row r="82" spans="2:32" s="1" customFormat="1" ht="37.799999999999997" customHeight="1" x14ac:dyDescent="0.2">
      <c r="C82" s="51" t="s">
        <v>72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2" t="s">
        <v>73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2:32" s="1" customFormat="1" ht="28.8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spans="2:32" s="1" customFormat="1" ht="28.8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</row>
    <row r="85" spans="2:32" s="1" customFormat="1" ht="28.8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</row>
    <row r="86" spans="2:32" s="1" customFormat="1" ht="28.8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2:32" s="1" customFormat="1" ht="2.7" customHeight="1" x14ac:dyDescent="0.2"/>
    <row r="88" spans="2:32" s="1" customFormat="1" ht="130.65" customHeight="1" x14ac:dyDescent="0.2">
      <c r="B88" s="49" t="s">
        <v>93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2:32" s="1" customFormat="1" ht="2.7" customHeight="1" x14ac:dyDescent="0.2"/>
    <row r="90" spans="2:32" s="1" customFormat="1" ht="47.4" customHeight="1" x14ac:dyDescent="0.2">
      <c r="B90" s="49" t="s">
        <v>94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2:32" s="1" customFormat="1" ht="2.7" customHeight="1" x14ac:dyDescent="0.2"/>
    <row r="92" spans="2:32" s="1" customFormat="1" ht="47.4" customHeight="1" x14ac:dyDescent="0.2">
      <c r="B92" s="49" t="s">
        <v>95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2:32" s="1" customFormat="1" ht="2.7" customHeight="1" x14ac:dyDescent="0.2"/>
    <row r="94" spans="2:32" s="1" customFormat="1" ht="33.6" customHeight="1" x14ac:dyDescent="0.2">
      <c r="B94" s="49" t="s">
        <v>96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2:32" s="1" customFormat="1" ht="2.7" customHeight="1" x14ac:dyDescent="0.2"/>
    <row r="96" spans="2:32" s="1" customFormat="1" ht="116.7" customHeight="1" x14ac:dyDescent="0.2">
      <c r="B96" s="49" t="s">
        <v>97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2:32" s="1" customFormat="1" ht="2.7" customHeight="1" x14ac:dyDescent="0.2"/>
    <row r="98" spans="2:32" s="1" customFormat="1" ht="75.150000000000006" customHeight="1" x14ac:dyDescent="0.2">
      <c r="B98" s="49" t="s">
        <v>98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2:32" s="1" customFormat="1" ht="86.85" customHeight="1" x14ac:dyDescent="0.2"/>
    <row r="100" spans="2:32" s="1" customFormat="1" ht="17.55" customHeight="1" x14ac:dyDescent="0.2">
      <c r="U100" s="35" t="s">
        <v>99</v>
      </c>
      <c r="V100" s="35"/>
      <c r="W100" s="35"/>
      <c r="X100" s="35"/>
      <c r="Y100" s="35"/>
      <c r="Z100" s="35"/>
    </row>
    <row r="101" spans="2:32" s="1" customFormat="1" ht="10.050000000000001" customHeight="1" x14ac:dyDescent="0.2"/>
    <row r="102" spans="2:32" s="1" customFormat="1" ht="100.05" customHeight="1" x14ac:dyDescent="0.2">
      <c r="B102" s="60" t="s">
        <v>100</v>
      </c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</row>
    <row r="103" spans="2:32" s="1" customFormat="1" ht="28.8" customHeight="1" x14ac:dyDescent="0.2"/>
  </sheetData>
  <mergeCells count="227">
    <mergeCell ref="B45:D45"/>
    <mergeCell ref="G45:L45"/>
    <mergeCell ref="M45:O45"/>
    <mergeCell ref="P45:Q45"/>
    <mergeCell ref="S45:V45"/>
    <mergeCell ref="X45:Y45"/>
    <mergeCell ref="Z45:AE45"/>
    <mergeCell ref="B47:D47"/>
    <mergeCell ref="G47:L47"/>
    <mergeCell ref="M47:O47"/>
    <mergeCell ref="P47:Q47"/>
    <mergeCell ref="S47:V47"/>
    <mergeCell ref="X47:Y47"/>
    <mergeCell ref="Z47:AE47"/>
    <mergeCell ref="Z46:AE46"/>
    <mergeCell ref="B43:D43"/>
    <mergeCell ref="G43:L43"/>
    <mergeCell ref="M43:O43"/>
    <mergeCell ref="P43:Q43"/>
    <mergeCell ref="S43:V43"/>
    <mergeCell ref="X43:Y43"/>
    <mergeCell ref="Z43:AE43"/>
    <mergeCell ref="Z42:AE42"/>
    <mergeCell ref="B26:AC26"/>
    <mergeCell ref="B41:D41"/>
    <mergeCell ref="G41:L41"/>
    <mergeCell ref="M41:O41"/>
    <mergeCell ref="P41:Q41"/>
    <mergeCell ref="S41:V41"/>
    <mergeCell ref="X41:Y41"/>
    <mergeCell ref="Z41:AD41"/>
    <mergeCell ref="B29:AA29"/>
    <mergeCell ref="B31:D31"/>
    <mergeCell ref="G31:L31"/>
    <mergeCell ref="M31:O31"/>
    <mergeCell ref="P31:Q31"/>
    <mergeCell ref="S31:V31"/>
    <mergeCell ref="X31:Y31"/>
    <mergeCell ref="B38:D38"/>
    <mergeCell ref="V2:AH2"/>
    <mergeCell ref="B4:H4"/>
    <mergeCell ref="B6:H6"/>
    <mergeCell ref="B8:H8"/>
    <mergeCell ref="B10:I11"/>
    <mergeCell ref="Q11:AG12"/>
    <mergeCell ref="K14:S14"/>
    <mergeCell ref="D16:G16"/>
    <mergeCell ref="Z31:AE31"/>
    <mergeCell ref="X48:Y48"/>
    <mergeCell ref="B46:D46"/>
    <mergeCell ref="G46:L46"/>
    <mergeCell ref="M46:O46"/>
    <mergeCell ref="P46:Q46"/>
    <mergeCell ref="S46:V46"/>
    <mergeCell ref="X46:Y46"/>
    <mergeCell ref="D18:K18"/>
    <mergeCell ref="D20:K20"/>
    <mergeCell ref="D22:K22"/>
    <mergeCell ref="B24:AB24"/>
    <mergeCell ref="B44:D44"/>
    <mergeCell ref="G44:L44"/>
    <mergeCell ref="M44:O44"/>
    <mergeCell ref="P44:Q44"/>
    <mergeCell ref="S44:V44"/>
    <mergeCell ref="X44:Y44"/>
    <mergeCell ref="B42:D42"/>
    <mergeCell ref="G42:L42"/>
    <mergeCell ref="M42:O42"/>
    <mergeCell ref="P42:Q42"/>
    <mergeCell ref="S42:V42"/>
    <mergeCell ref="X42:Y42"/>
    <mergeCell ref="Z44:AE44"/>
    <mergeCell ref="M51:O51"/>
    <mergeCell ref="P51:Q51"/>
    <mergeCell ref="S51:V51"/>
    <mergeCell ref="X51:Y51"/>
    <mergeCell ref="Z48:AE48"/>
    <mergeCell ref="B50:D50"/>
    <mergeCell ref="G50:L50"/>
    <mergeCell ref="M50:O50"/>
    <mergeCell ref="P50:Q50"/>
    <mergeCell ref="S50:V50"/>
    <mergeCell ref="X50:Y50"/>
    <mergeCell ref="B49:D49"/>
    <mergeCell ref="G49:L49"/>
    <mergeCell ref="M49:O49"/>
    <mergeCell ref="P49:Q49"/>
    <mergeCell ref="S49:V49"/>
    <mergeCell ref="X49:Y49"/>
    <mergeCell ref="Z49:AE49"/>
    <mergeCell ref="Z50:AE50"/>
    <mergeCell ref="B48:D48"/>
    <mergeCell ref="G48:L48"/>
    <mergeCell ref="M48:O48"/>
    <mergeCell ref="P48:Q48"/>
    <mergeCell ref="S48:V48"/>
    <mergeCell ref="Z51:AE51"/>
    <mergeCell ref="Z52:AE52"/>
    <mergeCell ref="B54:D54"/>
    <mergeCell ref="G54:L54"/>
    <mergeCell ref="M54:O54"/>
    <mergeCell ref="P54:Q54"/>
    <mergeCell ref="S54:V54"/>
    <mergeCell ref="X54:Y54"/>
    <mergeCell ref="B53:D53"/>
    <mergeCell ref="G53:L53"/>
    <mergeCell ref="M53:O53"/>
    <mergeCell ref="P53:Q53"/>
    <mergeCell ref="S53:V53"/>
    <mergeCell ref="X53:Y53"/>
    <mergeCell ref="Z53:AE53"/>
    <mergeCell ref="Z54:AE54"/>
    <mergeCell ref="B52:D52"/>
    <mergeCell ref="G52:L52"/>
    <mergeCell ref="M52:O52"/>
    <mergeCell ref="P52:Q52"/>
    <mergeCell ref="S52:V52"/>
    <mergeCell ref="X52:Y52"/>
    <mergeCell ref="B51:D51"/>
    <mergeCell ref="G51:L51"/>
    <mergeCell ref="B56:D56"/>
    <mergeCell ref="G56:L56"/>
    <mergeCell ref="M56:O56"/>
    <mergeCell ref="P56:Q56"/>
    <mergeCell ref="S56:V56"/>
    <mergeCell ref="X56:Y56"/>
    <mergeCell ref="B55:D55"/>
    <mergeCell ref="G55:L55"/>
    <mergeCell ref="M55:O55"/>
    <mergeCell ref="P55:Q55"/>
    <mergeCell ref="S55:V55"/>
    <mergeCell ref="X55:Y55"/>
    <mergeCell ref="S60:V60"/>
    <mergeCell ref="X60:Y60"/>
    <mergeCell ref="B59:D59"/>
    <mergeCell ref="G59:L59"/>
    <mergeCell ref="M59:O59"/>
    <mergeCell ref="P59:Q59"/>
    <mergeCell ref="S59:V59"/>
    <mergeCell ref="X59:Y59"/>
    <mergeCell ref="Z55:AE55"/>
    <mergeCell ref="Z56:AE56"/>
    <mergeCell ref="B58:D58"/>
    <mergeCell ref="G58:L58"/>
    <mergeCell ref="M58:O58"/>
    <mergeCell ref="P58:Q58"/>
    <mergeCell ref="S58:V58"/>
    <mergeCell ref="X58:Y58"/>
    <mergeCell ref="B57:D57"/>
    <mergeCell ref="G57:L57"/>
    <mergeCell ref="M57:O57"/>
    <mergeCell ref="P57:Q57"/>
    <mergeCell ref="S57:V57"/>
    <mergeCell ref="X57:Y57"/>
    <mergeCell ref="Z57:AE57"/>
    <mergeCell ref="Z58:AE58"/>
    <mergeCell ref="Z59:AE59"/>
    <mergeCell ref="Z60:AE60"/>
    <mergeCell ref="B68:AF68"/>
    <mergeCell ref="B70:AF70"/>
    <mergeCell ref="C72:M72"/>
    <mergeCell ref="N72:AA72"/>
    <mergeCell ref="C73:M73"/>
    <mergeCell ref="N73:AA73"/>
    <mergeCell ref="B63:N63"/>
    <mergeCell ref="B64:N64"/>
    <mergeCell ref="B66:AF66"/>
    <mergeCell ref="B61:D61"/>
    <mergeCell ref="G61:L61"/>
    <mergeCell ref="M61:O61"/>
    <mergeCell ref="P61:Q61"/>
    <mergeCell ref="S61:V61"/>
    <mergeCell ref="X61:Y61"/>
    <mergeCell ref="Z61:AE61"/>
    <mergeCell ref="O63:AF63"/>
    <mergeCell ref="O64:AF64"/>
    <mergeCell ref="B60:D60"/>
    <mergeCell ref="G60:L60"/>
    <mergeCell ref="M60:O60"/>
    <mergeCell ref="P60:Q60"/>
    <mergeCell ref="B78:AF78"/>
    <mergeCell ref="B80:AF80"/>
    <mergeCell ref="C82:M82"/>
    <mergeCell ref="N82:AA82"/>
    <mergeCell ref="C83:M83"/>
    <mergeCell ref="N83:AA83"/>
    <mergeCell ref="C74:M74"/>
    <mergeCell ref="N74:AA74"/>
    <mergeCell ref="C75:M75"/>
    <mergeCell ref="N75:AA75"/>
    <mergeCell ref="C76:M76"/>
    <mergeCell ref="N76:AA76"/>
    <mergeCell ref="U100:Z100"/>
    <mergeCell ref="B102:X102"/>
    <mergeCell ref="B88:AF88"/>
    <mergeCell ref="B90:AF90"/>
    <mergeCell ref="B92:AF92"/>
    <mergeCell ref="B94:AF94"/>
    <mergeCell ref="B96:AF96"/>
    <mergeCell ref="B98:AF98"/>
    <mergeCell ref="C84:M84"/>
    <mergeCell ref="N84:AA84"/>
    <mergeCell ref="C85:M85"/>
    <mergeCell ref="N85:AA85"/>
    <mergeCell ref="C86:M86"/>
    <mergeCell ref="N86:AA86"/>
    <mergeCell ref="G38:L38"/>
    <mergeCell ref="M38:O38"/>
    <mergeCell ref="P38:Q38"/>
    <mergeCell ref="S38:V38"/>
    <mergeCell ref="X38:Y38"/>
    <mergeCell ref="Z38:AE38"/>
    <mergeCell ref="B32:D32"/>
    <mergeCell ref="G32:L32"/>
    <mergeCell ref="M32:O32"/>
    <mergeCell ref="P32:Q32"/>
    <mergeCell ref="S32:V32"/>
    <mergeCell ref="X32:Y32"/>
    <mergeCell ref="Z32:AE32"/>
    <mergeCell ref="B35:AA35"/>
    <mergeCell ref="B37:D37"/>
    <mergeCell ref="G37:L37"/>
    <mergeCell ref="M37:O37"/>
    <mergeCell ref="P37:Q37"/>
    <mergeCell ref="S37:V37"/>
    <mergeCell ref="X37:Y37"/>
    <mergeCell ref="Z37:AE37"/>
  </mergeCells>
  <pageMargins left="0.7" right="0.7" top="0.75" bottom="0.75" header="0.3" footer="0.3"/>
  <pageSetup paperSize="9" scale="95" orientation="landscape" verticalDpi="0" r:id="rId1"/>
  <rowBreaks count="5" manualBreakCount="5">
    <brk id="28" max="33" man="1"/>
    <brk id="40" max="33" man="1"/>
    <brk id="61" max="33" man="1"/>
    <brk id="89" max="3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pak.III</vt:lpstr>
      <vt:lpstr>pak.III_cz.1</vt:lpstr>
      <vt:lpstr>pak.III_cz.2</vt:lpstr>
      <vt:lpstr>pak.III_cz.3</vt:lpstr>
      <vt:lpstr>pak.III!Obszar_wydruku</vt:lpstr>
      <vt:lpstr>pak.III_cz.1!Obszar_wydruku</vt:lpstr>
      <vt:lpstr>pak.III_cz.2!Obszar_wydruku</vt:lpstr>
      <vt:lpstr>pak.III_cz.3!Obszar_wydruku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 Mika</cp:lastModifiedBy>
  <cp:lastPrinted>2022-11-14T12:09:43Z</cp:lastPrinted>
  <dcterms:created xsi:type="dcterms:W3CDTF">2022-10-03T05:54:08Z</dcterms:created>
  <dcterms:modified xsi:type="dcterms:W3CDTF">2022-11-14T12:10:29Z</dcterms:modified>
</cp:coreProperties>
</file>