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minisúťaže\64\1-3264-DNS-2019\"/>
    </mc:Choice>
  </mc:AlternateContent>
  <bookViews>
    <workbookView xWindow="0" yWindow="0" windowWidth="28800" windowHeight="13725"/>
  </bookViews>
  <sheets>
    <sheet name="G2 nový návrh" sheetId="4" r:id="rId1"/>
  </sheets>
  <definedNames>
    <definedName name="_xlnm._FilterDatabase" localSheetId="0" hidden="1">'G2 nový návrh'!$A$1:$I$23</definedName>
  </definedNames>
  <calcPr calcId="152511"/>
</workbook>
</file>

<file path=xl/calcChain.xml><?xml version="1.0" encoding="utf-8"?>
<calcChain xmlns="http://schemas.openxmlformats.org/spreadsheetml/2006/main">
  <c r="J7" i="4" l="1"/>
  <c r="I21" i="4"/>
  <c r="I8" i="4"/>
  <c r="I9" i="4"/>
  <c r="I10" i="4"/>
  <c r="I11" i="4"/>
  <c r="I12" i="4"/>
  <c r="I13" i="4"/>
  <c r="I14" i="4"/>
  <c r="I15" i="4"/>
  <c r="I16" i="4"/>
  <c r="I17" i="4"/>
  <c r="I18" i="4"/>
  <c r="I19" i="4"/>
  <c r="I7" i="4"/>
  <c r="J19" i="4" l="1"/>
  <c r="J18" i="4"/>
  <c r="J17" i="4"/>
  <c r="J16" i="4"/>
  <c r="J15" i="4"/>
  <c r="J14" i="4"/>
  <c r="J13" i="4"/>
  <c r="J12" i="4"/>
  <c r="J11" i="4"/>
  <c r="J10" i="4"/>
  <c r="J9" i="4"/>
  <c r="J8" i="4"/>
  <c r="J21" i="4" l="1"/>
</calcChain>
</file>

<file path=xl/sharedStrings.xml><?xml version="1.0" encoding="utf-8"?>
<sst xmlns="http://schemas.openxmlformats.org/spreadsheetml/2006/main" count="69" uniqueCount="47">
  <si>
    <t>Špecifikácia pestovateľského výkonu</t>
  </si>
  <si>
    <t>Merná jednotka</t>
  </si>
  <si>
    <t>Cena za mernú jednotku v € bez DPH:</t>
  </si>
  <si>
    <t>škôlkovanie škôlkovacím strojom Egedal</t>
  </si>
  <si>
    <t>okopávanie sadeníc rýchlorastúcich drevín</t>
  </si>
  <si>
    <t>sadenie rezkov na voľnej ploche</t>
  </si>
  <si>
    <t>vylamovanie zálistkov</t>
  </si>
  <si>
    <t>Montáž tienidiel</t>
  </si>
  <si>
    <t>Demontáž tienidiel</t>
  </si>
  <si>
    <t>Počet merných jednotiek</t>
  </si>
  <si>
    <t xml:space="preserve">Cena za pestovateľský výkon stanovená objednávateľom v € bez DPH </t>
  </si>
  <si>
    <t>4.2.1.</t>
  </si>
  <si>
    <t>Ručné práce v škôlkarstve ( napr. vykladanie, ukladanie alebo rozhadzovanie kompostu, maštaľného hnoja, priemyselných hnojív, presuny substrátu a pod.).</t>
  </si>
  <si>
    <t>4.2.3.</t>
  </si>
  <si>
    <t>Zakladanie rezkov topoľov a vŕb do pôdy.</t>
  </si>
  <si>
    <t>4.2.4.</t>
  </si>
  <si>
    <t>Vylamovanie bočných výhonkov na prútoch hláv a sadeniciach topoľov a vŕb.</t>
  </si>
  <si>
    <t>4.2.7.</t>
  </si>
  <si>
    <t>Hlboké prekopávanie a okopávanie, planírovanie, kyprenie a pletie záhonov semenáčikov a sadeníc v lesných škôlkach. Obsluha a konštrukcia závlah.</t>
  </si>
  <si>
    <t>4.2.10.</t>
  </si>
  <si>
    <t>Sejba semien lesných drevín ručne na záhony.</t>
  </si>
  <si>
    <t>4.2.18.</t>
  </si>
  <si>
    <t>Samostatná obsluha (operátor) prídavných zariadení, náročných na odborné znalosti a presnosť, napr. škôlkovací stroj Egedal.</t>
  </si>
  <si>
    <t>Číslo</t>
  </si>
  <si>
    <t>Pestovateľský výkon (pracovná činnosť a druh práce)</t>
  </si>
  <si>
    <t xml:space="preserve">Tarifná trieda </t>
  </si>
  <si>
    <t>Pletie 1 ročných semenáčikov -silné zaburinenie</t>
  </si>
  <si>
    <t>Chemické ničenie buriny na produkčných plochách - chrbtový postrekovač</t>
  </si>
  <si>
    <t>Chemické ničenie plesní a húb - chrbtový postrekovač</t>
  </si>
  <si>
    <t>Prevádzka matečníc - okopávanie</t>
  </si>
  <si>
    <t>kyprenie produkčných plôch mechanizovane s využitím kypriča Egedal</t>
  </si>
  <si>
    <t>Úprava záhonov ručne pred sejbou</t>
  </si>
  <si>
    <t>Ručné kyprenie záhonov na minerálnej pôde listnaté dreviny</t>
  </si>
  <si>
    <t>Celková cena za celý predmet zákazky</t>
  </si>
  <si>
    <t>Celková cena za pestovateľské výkony v € bez DPH</t>
  </si>
  <si>
    <t>Cena za mernú jednotku stanovená objednávateľom v € bez DPH: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</si>
  <si>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</si>
  <si>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</si>
  <si>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>1ár</t>
  </si>
  <si>
    <t>1 hod</t>
  </si>
  <si>
    <t>1000ks</t>
  </si>
  <si>
    <t>1 ár</t>
  </si>
  <si>
    <t>1 ha</t>
  </si>
  <si>
    <t>VYPLNÍ</t>
  </si>
  <si>
    <t>UCHÁDZAČ</t>
  </si>
  <si>
    <t>Príloha č. 3 k Zmluve o dodaní služieb č. 1/3264/DNS/2019</t>
  </si>
  <si>
    <t>Názov predmetu zákazky: Pestovateľská činnosť v  škôlkárskom stredisku Trstice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</si>
</sst>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name val="Arial Black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1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6" fillId="0" borderId="0" xfId="1" applyFont="1" applyFill="1"/>
    <xf numFmtId="0" fontId="5" fillId="0" borderId="1" xfId="1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10" fillId="0" borderId="1" xfId="0" applyNumberFormat="1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0" fontId="8" fillId="0" borderId="0" xfId="0" applyNumberFormat="1" applyFont="1" applyAlignment="1">
      <alignment horizontal="left"/>
    </xf>
    <xf numFmtId="4" fontId="8" fillId="0" borderId="0" xfId="0" applyNumberFormat="1" applyFont="1"/>
    <xf numFmtId="0" fontId="2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8" fillId="0" borderId="0" xfId="0" applyFont="1" applyAlignment="1">
      <alignment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/>
    <xf numFmtId="4" fontId="8" fillId="0" borderId="0" xfId="0" applyNumberFormat="1" applyFont="1" applyAlignment="1">
      <alignment horizontal="left"/>
    </xf>
    <xf numFmtId="4" fontId="8" fillId="0" borderId="0" xfId="0" applyNumberFormat="1" applyFont="1" applyAlignment="1">
      <alignment wrapText="1"/>
    </xf>
    <xf numFmtId="0" fontId="4" fillId="0" borderId="2" xfId="1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8" fillId="0" borderId="0" xfId="0" applyNumberFormat="1" applyFont="1" applyFill="1"/>
    <xf numFmtId="0" fontId="8" fillId="0" borderId="5" xfId="0" applyFont="1" applyBorder="1" applyAlignment="1">
      <alignment wrapText="1"/>
    </xf>
    <xf numFmtId="4" fontId="8" fillId="0" borderId="5" xfId="0" applyNumberFormat="1" applyFont="1" applyBorder="1"/>
    <xf numFmtId="0" fontId="11" fillId="0" borderId="4" xfId="0" applyFont="1" applyBorder="1" applyAlignment="1">
      <alignment wrapText="1"/>
    </xf>
    <xf numFmtId="4" fontId="11" fillId="0" borderId="6" xfId="0" applyNumberFormat="1" applyFont="1" applyFill="1" applyBorder="1"/>
    <xf numFmtId="0" fontId="4" fillId="0" borderId="2" xfId="1" applyFont="1" applyFill="1" applyBorder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wrapText="1"/>
    </xf>
    <xf numFmtId="4" fontId="9" fillId="0" borderId="0" xfId="0" applyNumberFormat="1" applyFont="1"/>
    <xf numFmtId="4" fontId="9" fillId="0" borderId="0" xfId="0" applyNumberFormat="1" applyFont="1" applyFill="1"/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/>
    <xf numFmtId="0" fontId="8" fillId="0" borderId="0" xfId="0" applyFont="1" applyFill="1"/>
    <xf numFmtId="0" fontId="9" fillId="0" borderId="0" xfId="0" applyFont="1" applyFill="1"/>
    <xf numFmtId="0" fontId="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4" fontId="8" fillId="0" borderId="5" xfId="0" applyNumberFormat="1" applyFont="1" applyFill="1" applyBorder="1"/>
    <xf numFmtId="0" fontId="12" fillId="2" borderId="0" xfId="1" applyFont="1" applyFill="1" applyAlignment="1">
      <alignment horizontal="center"/>
    </xf>
    <xf numFmtId="0" fontId="2" fillId="2" borderId="0" xfId="1" applyFont="1" applyFill="1"/>
    <xf numFmtId="0" fontId="4" fillId="0" borderId="2" xfId="1" applyFont="1" applyFill="1" applyBorder="1" applyAlignment="1">
      <alignment horizontal="center"/>
    </xf>
    <xf numFmtId="4" fontId="5" fillId="2" borderId="1" xfId="0" applyNumberFormat="1" applyFont="1" applyFill="1" applyBorder="1" applyProtection="1">
      <protection locked="0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80" zoomScaleNormal="80" workbookViewId="0">
      <pane xSplit="4" ySplit="6" topLeftCell="E7" activePane="bottomRight" state="frozen"/>
      <selection pane="topRight" activeCell="E1" sqref="E1"/>
      <selection pane="bottomLeft" activeCell="A9" sqref="A9"/>
      <selection pane="bottomRight" activeCell="H18" sqref="H18"/>
    </sheetView>
  </sheetViews>
  <sheetFormatPr defaultColWidth="9.140625" defaultRowHeight="15.75" x14ac:dyDescent="0.25"/>
  <cols>
    <col min="1" max="1" width="10" style="12" customWidth="1"/>
    <col min="2" max="2" width="52" style="16" customWidth="1"/>
    <col min="3" max="3" width="12.7109375" style="40" customWidth="1"/>
    <col min="4" max="4" width="38" style="16" customWidth="1"/>
    <col min="5" max="6" width="13.140625" style="40" customWidth="1"/>
    <col min="7" max="7" width="16.28515625" style="13" customWidth="1"/>
    <col min="8" max="8" width="16.28515625" style="27" customWidth="1"/>
    <col min="9" max="10" width="22.140625" style="27" customWidth="1"/>
    <col min="11" max="16384" width="9.140625" style="9"/>
  </cols>
  <sheetData>
    <row r="1" spans="1:10" s="3" customFormat="1" ht="19.5" x14ac:dyDescent="0.4">
      <c r="A1" s="24" t="s">
        <v>45</v>
      </c>
      <c r="B1" s="17"/>
      <c r="D1" s="14"/>
      <c r="E1" s="42"/>
      <c r="F1" s="42"/>
      <c r="G1" s="47" t="s">
        <v>43</v>
      </c>
    </row>
    <row r="2" spans="1:10" s="3" customFormat="1" ht="19.5" x14ac:dyDescent="0.4">
      <c r="B2" s="17"/>
      <c r="D2" s="14"/>
      <c r="E2" s="42"/>
      <c r="F2" s="42"/>
      <c r="G2" s="47"/>
    </row>
    <row r="3" spans="1:10" s="2" customFormat="1" ht="19.5" x14ac:dyDescent="0.4">
      <c r="A3" s="4" t="s">
        <v>46</v>
      </c>
      <c r="B3" s="18"/>
      <c r="C3" s="4"/>
      <c r="D3" s="15"/>
      <c r="E3" s="43"/>
      <c r="F3" s="43"/>
      <c r="G3" s="47" t="s">
        <v>44</v>
      </c>
      <c r="H3" s="3"/>
      <c r="I3" s="3"/>
      <c r="J3" s="3"/>
    </row>
    <row r="4" spans="1:10" s="1" customFormat="1" x14ac:dyDescent="0.25">
      <c r="A4" s="4"/>
      <c r="B4" s="18"/>
      <c r="C4" s="4"/>
      <c r="D4" s="15"/>
      <c r="E4" s="43"/>
      <c r="F4" s="43"/>
      <c r="G4" s="48"/>
      <c r="H4" s="3"/>
      <c r="I4" s="3"/>
      <c r="J4" s="3"/>
    </row>
    <row r="5" spans="1:10" s="2" customFormat="1" x14ac:dyDescent="0.25">
      <c r="A5" s="5"/>
      <c r="B5" s="18"/>
      <c r="C5" s="4"/>
      <c r="D5" s="15"/>
      <c r="E5" s="49"/>
      <c r="F5" s="49"/>
      <c r="G5" s="49"/>
      <c r="H5" s="32"/>
      <c r="I5" s="32"/>
      <c r="J5" s="23"/>
    </row>
    <row r="6" spans="1:10" ht="78.75" x14ac:dyDescent="0.25">
      <c r="A6" s="8" t="s">
        <v>23</v>
      </c>
      <c r="B6" s="8" t="s">
        <v>24</v>
      </c>
      <c r="C6" s="37" t="s">
        <v>25</v>
      </c>
      <c r="D6" s="25" t="s">
        <v>0</v>
      </c>
      <c r="E6" s="44" t="s">
        <v>1</v>
      </c>
      <c r="F6" s="44" t="s">
        <v>9</v>
      </c>
      <c r="G6" s="7" t="s">
        <v>2</v>
      </c>
      <c r="H6" s="19" t="s">
        <v>35</v>
      </c>
      <c r="I6" s="19" t="s">
        <v>10</v>
      </c>
      <c r="J6" s="19" t="s">
        <v>34</v>
      </c>
    </row>
    <row r="7" spans="1:10" ht="47.25" x14ac:dyDescent="0.25">
      <c r="A7" s="11" t="s">
        <v>11</v>
      </c>
      <c r="B7" s="8" t="s">
        <v>12</v>
      </c>
      <c r="C7" s="38">
        <v>2</v>
      </c>
      <c r="D7" s="6" t="s">
        <v>27</v>
      </c>
      <c r="E7" s="45" t="s">
        <v>38</v>
      </c>
      <c r="F7" s="45">
        <v>230</v>
      </c>
      <c r="G7" s="50">
        <v>0</v>
      </c>
      <c r="H7" s="20">
        <v>1.3</v>
      </c>
      <c r="I7" s="20">
        <f>F7*H7</f>
        <v>299</v>
      </c>
      <c r="J7" s="20">
        <f>F7*G7</f>
        <v>0</v>
      </c>
    </row>
    <row r="8" spans="1:10" ht="47.25" x14ac:dyDescent="0.25">
      <c r="A8" s="11" t="s">
        <v>11</v>
      </c>
      <c r="B8" s="8" t="s">
        <v>12</v>
      </c>
      <c r="C8" s="38">
        <v>2</v>
      </c>
      <c r="D8" s="6" t="s">
        <v>28</v>
      </c>
      <c r="E8" s="45" t="s">
        <v>38</v>
      </c>
      <c r="F8" s="45">
        <v>385</v>
      </c>
      <c r="G8" s="50">
        <v>0</v>
      </c>
      <c r="H8" s="20">
        <v>1.3</v>
      </c>
      <c r="I8" s="20">
        <f t="shared" ref="I8:I19" si="0">F8*H8</f>
        <v>500.5</v>
      </c>
      <c r="J8" s="20">
        <f t="shared" ref="J8:J10" si="1">F8*G8</f>
        <v>0</v>
      </c>
    </row>
    <row r="9" spans="1:10" ht="47.25" x14ac:dyDescent="0.25">
      <c r="A9" s="11" t="s">
        <v>11</v>
      </c>
      <c r="B9" s="8" t="s">
        <v>12</v>
      </c>
      <c r="C9" s="38">
        <v>2</v>
      </c>
      <c r="D9" s="6" t="s">
        <v>7</v>
      </c>
      <c r="E9" s="45" t="s">
        <v>39</v>
      </c>
      <c r="F9" s="45">
        <v>113</v>
      </c>
      <c r="G9" s="50">
        <v>0</v>
      </c>
      <c r="H9" s="20">
        <v>4.8499999999999996</v>
      </c>
      <c r="I9" s="20">
        <f t="shared" si="0"/>
        <v>548.04999999999995</v>
      </c>
      <c r="J9" s="20">
        <f t="shared" si="1"/>
        <v>0</v>
      </c>
    </row>
    <row r="10" spans="1:10" ht="47.25" x14ac:dyDescent="0.25">
      <c r="A10" s="11" t="s">
        <v>11</v>
      </c>
      <c r="B10" s="8" t="s">
        <v>12</v>
      </c>
      <c r="C10" s="38">
        <v>2</v>
      </c>
      <c r="D10" s="6" t="s">
        <v>8</v>
      </c>
      <c r="E10" s="45" t="s">
        <v>39</v>
      </c>
      <c r="F10" s="45">
        <v>138</v>
      </c>
      <c r="G10" s="50">
        <v>0</v>
      </c>
      <c r="H10" s="20">
        <v>4.8499999999999996</v>
      </c>
      <c r="I10" s="20">
        <f t="shared" si="0"/>
        <v>669.3</v>
      </c>
      <c r="J10" s="20">
        <f t="shared" si="1"/>
        <v>0</v>
      </c>
    </row>
    <row r="11" spans="1:10" x14ac:dyDescent="0.25">
      <c r="A11" s="10" t="s">
        <v>13</v>
      </c>
      <c r="B11" s="8" t="s">
        <v>14</v>
      </c>
      <c r="C11" s="38">
        <v>2</v>
      </c>
      <c r="D11" s="6" t="s">
        <v>5</v>
      </c>
      <c r="E11" s="45" t="s">
        <v>40</v>
      </c>
      <c r="F11" s="45">
        <v>400</v>
      </c>
      <c r="G11" s="50">
        <v>0</v>
      </c>
      <c r="H11" s="20">
        <v>12.05</v>
      </c>
      <c r="I11" s="20">
        <f t="shared" si="0"/>
        <v>4820</v>
      </c>
      <c r="J11" s="20">
        <f t="shared" ref="J11:J16" si="2">F11*G11</f>
        <v>0</v>
      </c>
    </row>
    <row r="12" spans="1:10" ht="31.5" x14ac:dyDescent="0.25">
      <c r="A12" s="10" t="s">
        <v>15</v>
      </c>
      <c r="B12" s="8" t="s">
        <v>16</v>
      </c>
      <c r="C12" s="38">
        <v>2</v>
      </c>
      <c r="D12" s="6" t="s">
        <v>6</v>
      </c>
      <c r="E12" s="45" t="s">
        <v>40</v>
      </c>
      <c r="F12" s="45">
        <v>165</v>
      </c>
      <c r="G12" s="50">
        <v>0</v>
      </c>
      <c r="H12" s="20">
        <v>13.21</v>
      </c>
      <c r="I12" s="20">
        <f t="shared" si="0"/>
        <v>2179.65</v>
      </c>
      <c r="J12" s="20">
        <f t="shared" si="2"/>
        <v>0</v>
      </c>
    </row>
    <row r="13" spans="1:10" ht="47.25" x14ac:dyDescent="0.25">
      <c r="A13" s="11" t="s">
        <v>17</v>
      </c>
      <c r="B13" s="8" t="s">
        <v>18</v>
      </c>
      <c r="C13" s="38">
        <v>3</v>
      </c>
      <c r="D13" s="26" t="s">
        <v>26</v>
      </c>
      <c r="E13" s="45" t="s">
        <v>41</v>
      </c>
      <c r="F13" s="45">
        <v>82</v>
      </c>
      <c r="G13" s="50">
        <v>0</v>
      </c>
      <c r="H13" s="20">
        <v>53.9</v>
      </c>
      <c r="I13" s="20">
        <f t="shared" si="0"/>
        <v>4419.8</v>
      </c>
      <c r="J13" s="20">
        <f t="shared" si="2"/>
        <v>0</v>
      </c>
    </row>
    <row r="14" spans="1:10" ht="47.25" x14ac:dyDescent="0.25">
      <c r="A14" s="11" t="s">
        <v>17</v>
      </c>
      <c r="B14" s="8" t="s">
        <v>18</v>
      </c>
      <c r="C14" s="38">
        <v>3</v>
      </c>
      <c r="D14" s="26" t="s">
        <v>32</v>
      </c>
      <c r="E14" s="45" t="s">
        <v>41</v>
      </c>
      <c r="F14" s="45">
        <v>365</v>
      </c>
      <c r="G14" s="50">
        <v>0</v>
      </c>
      <c r="H14" s="20">
        <v>15.34</v>
      </c>
      <c r="I14" s="20">
        <f t="shared" si="0"/>
        <v>5599.1</v>
      </c>
      <c r="J14" s="20">
        <f t="shared" si="2"/>
        <v>0</v>
      </c>
    </row>
    <row r="15" spans="1:10" ht="47.25" x14ac:dyDescent="0.25">
      <c r="A15" s="11" t="s">
        <v>17</v>
      </c>
      <c r="B15" s="8" t="s">
        <v>18</v>
      </c>
      <c r="C15" s="38">
        <v>3</v>
      </c>
      <c r="D15" s="6" t="s">
        <v>4</v>
      </c>
      <c r="E15" s="45" t="s">
        <v>41</v>
      </c>
      <c r="F15" s="45">
        <v>355</v>
      </c>
      <c r="G15" s="50">
        <v>0</v>
      </c>
      <c r="H15" s="20">
        <v>8.43</v>
      </c>
      <c r="I15" s="20">
        <f t="shared" si="0"/>
        <v>2992.65</v>
      </c>
      <c r="J15" s="20">
        <f t="shared" si="2"/>
        <v>0</v>
      </c>
    </row>
    <row r="16" spans="1:10" ht="47.25" x14ac:dyDescent="0.25">
      <c r="A16" s="11" t="s">
        <v>17</v>
      </c>
      <c r="B16" s="8" t="s">
        <v>18</v>
      </c>
      <c r="C16" s="38">
        <v>3</v>
      </c>
      <c r="D16" s="6" t="s">
        <v>29</v>
      </c>
      <c r="E16" s="45" t="s">
        <v>42</v>
      </c>
      <c r="F16" s="45">
        <v>1.2</v>
      </c>
      <c r="G16" s="50">
        <v>0</v>
      </c>
      <c r="H16" s="20">
        <v>576</v>
      </c>
      <c r="I16" s="20">
        <f t="shared" si="0"/>
        <v>691.19999999999993</v>
      </c>
      <c r="J16" s="20">
        <f t="shared" si="2"/>
        <v>0</v>
      </c>
    </row>
    <row r="17" spans="1:10" x14ac:dyDescent="0.25">
      <c r="A17" s="10" t="s">
        <v>19</v>
      </c>
      <c r="B17" s="8" t="s">
        <v>20</v>
      </c>
      <c r="C17" s="38">
        <v>3</v>
      </c>
      <c r="D17" s="26" t="s">
        <v>31</v>
      </c>
      <c r="E17" s="45" t="s">
        <v>41</v>
      </c>
      <c r="F17" s="45">
        <v>30</v>
      </c>
      <c r="G17" s="50">
        <v>0</v>
      </c>
      <c r="H17" s="20">
        <v>12.15</v>
      </c>
      <c r="I17" s="20">
        <f t="shared" si="0"/>
        <v>364.5</v>
      </c>
      <c r="J17" s="20">
        <f t="shared" ref="J17" si="3">F17*G17</f>
        <v>0</v>
      </c>
    </row>
    <row r="18" spans="1:10" ht="47.25" x14ac:dyDescent="0.25">
      <c r="A18" s="10" t="s">
        <v>21</v>
      </c>
      <c r="B18" s="8" t="s">
        <v>22</v>
      </c>
      <c r="C18" s="38">
        <v>4</v>
      </c>
      <c r="D18" s="6" t="s">
        <v>3</v>
      </c>
      <c r="E18" s="45" t="s">
        <v>40</v>
      </c>
      <c r="F18" s="45">
        <v>40</v>
      </c>
      <c r="G18" s="50">
        <v>0</v>
      </c>
      <c r="H18" s="20">
        <v>8.4499999999999993</v>
      </c>
      <c r="I18" s="20">
        <f t="shared" si="0"/>
        <v>338</v>
      </c>
      <c r="J18" s="20">
        <f t="shared" ref="J18:J19" si="4">F18*G18</f>
        <v>0</v>
      </c>
    </row>
    <row r="19" spans="1:10" ht="47.25" x14ac:dyDescent="0.25">
      <c r="A19" s="10" t="s">
        <v>21</v>
      </c>
      <c r="B19" s="8" t="s">
        <v>22</v>
      </c>
      <c r="C19" s="38">
        <v>4</v>
      </c>
      <c r="D19" s="6" t="s">
        <v>30</v>
      </c>
      <c r="E19" s="45" t="s">
        <v>41</v>
      </c>
      <c r="F19" s="45">
        <v>400</v>
      </c>
      <c r="G19" s="50">
        <v>0</v>
      </c>
      <c r="H19" s="20">
        <v>0.62</v>
      </c>
      <c r="I19" s="20">
        <f t="shared" si="0"/>
        <v>248</v>
      </c>
      <c r="J19" s="20">
        <f t="shared" si="4"/>
        <v>0</v>
      </c>
    </row>
    <row r="20" spans="1:10" s="13" customFormat="1" ht="16.5" thickBot="1" x14ac:dyDescent="0.3">
      <c r="A20" s="21"/>
      <c r="B20" s="22"/>
      <c r="C20" s="27"/>
      <c r="D20" s="22"/>
      <c r="E20" s="27"/>
      <c r="F20" s="27"/>
      <c r="H20" s="27"/>
      <c r="I20" s="27"/>
      <c r="J20" s="27"/>
    </row>
    <row r="21" spans="1:10" ht="19.5" thickBot="1" x14ac:dyDescent="0.35">
      <c r="B21" s="30" t="s">
        <v>33</v>
      </c>
      <c r="C21" s="39"/>
      <c r="D21" s="28"/>
      <c r="E21" s="39"/>
      <c r="F21" s="39"/>
      <c r="G21" s="29"/>
      <c r="H21" s="46"/>
      <c r="I21" s="31">
        <f>SUM(I7:I19)</f>
        <v>23669.750000000004</v>
      </c>
      <c r="J21" s="31">
        <f>SUM(J7:J19)</f>
        <v>0</v>
      </c>
    </row>
    <row r="23" spans="1:10" x14ac:dyDescent="0.25">
      <c r="B23" s="33" t="s">
        <v>36</v>
      </c>
      <c r="C23" s="41"/>
      <c r="D23" s="34"/>
      <c r="E23" s="41"/>
      <c r="F23" s="41"/>
      <c r="G23" s="35"/>
      <c r="H23" s="36"/>
      <c r="I23" s="36"/>
      <c r="J23" s="36"/>
    </row>
    <row r="24" spans="1:10" x14ac:dyDescent="0.25">
      <c r="B24" s="33" t="s">
        <v>37</v>
      </c>
      <c r="C24" s="41"/>
      <c r="D24" s="34"/>
      <c r="E24" s="41"/>
      <c r="F24" s="41"/>
      <c r="G24" s="35"/>
      <c r="H24" s="36"/>
      <c r="I24" s="36"/>
      <c r="J24" s="36"/>
    </row>
    <row r="25" spans="1:10" x14ac:dyDescent="0.25">
      <c r="B25" s="34"/>
      <c r="C25" s="41"/>
      <c r="D25" s="34"/>
      <c r="E25" s="41"/>
      <c r="F25" s="41"/>
      <c r="G25" s="35"/>
      <c r="H25" s="36"/>
      <c r="I25" s="36"/>
      <c r="J25" s="36"/>
    </row>
  </sheetData>
  <sheetProtection algorithmName="SHA-512" hashValue="LN5ULd2nvZTVXl5FEWkC5IkijRfs74Te2qsPVaCQqcIgGbIvxgCg1rQRjHQoIEG/jH+sP3KHWydjEboYruF3Eg==" saltValue="0mHr+cLqb7NEHkNn1+TW3A==" spinCount="100000" sheet="1" objects="1" scenarios="1"/>
  <mergeCells count="1">
    <mergeCell ref="E5:G5"/>
  </mergeCells>
  <pageMargins left="0.7" right="0.7" top="0.75" bottom="0.75" header="0.3" footer="0.3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G2 nový návrh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martin.honec</cp:lastModifiedBy>
  <cp:lastPrinted>2019-01-09T13:01:54Z</cp:lastPrinted>
  <dcterms:created xsi:type="dcterms:W3CDTF">2012-03-14T10:26:47Z</dcterms:created>
  <dcterms:modified xsi:type="dcterms:W3CDTF">2019-04-18T09:15:23Z</dcterms:modified>
</cp:coreProperties>
</file>