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9405" windowHeight="4605" activeTab="1"/>
  </bookViews>
  <sheets>
    <sheet name="Tlac-1" sheetId="1" r:id="rId1"/>
    <sheet name="Tlac-2" sheetId="2" r:id="rId2"/>
  </sheets>
  <definedNames/>
  <calcPr fullCalcOnLoad="1"/>
</workbook>
</file>

<file path=xl/sharedStrings.xml><?xml version="1.0" encoding="utf-8"?>
<sst xmlns="http://schemas.openxmlformats.org/spreadsheetml/2006/main" count="769" uniqueCount="380">
  <si>
    <t>345715620</t>
  </si>
  <si>
    <t>ROZVODKA KRABICOVA KR97</t>
  </si>
  <si>
    <t>210010042</t>
  </si>
  <si>
    <t>210020251</t>
  </si>
  <si>
    <t>ROST KABEL VOL,PEV ULOZ  200 MM</t>
  </si>
  <si>
    <t>210020252</t>
  </si>
  <si>
    <t>ROST KABEL VOL,PEV ULOZ  400 MM</t>
  </si>
  <si>
    <t>210020253</t>
  </si>
  <si>
    <t>ROST KABEL VOL,PEV ULOZ  600 MM</t>
  </si>
  <si>
    <t>210100258</t>
  </si>
  <si>
    <t>UKONC KAB CELOPLAST      5X4</t>
  </si>
  <si>
    <t>UKONC KAB CELOPLAST      5X16</t>
  </si>
  <si>
    <t>SPINAC ZAPUSTENY STRIED.</t>
  </si>
  <si>
    <t>210110050</t>
  </si>
  <si>
    <t>210190001</t>
  </si>
  <si>
    <t>MONTAZ ROZVODNIC PLASTOVYCH DO 20KG</t>
  </si>
  <si>
    <t>210190051</t>
  </si>
  <si>
    <t>MONTAZ ROZVADZAC SKRINA    DO 200KG</t>
  </si>
  <si>
    <t>210190151</t>
  </si>
  <si>
    <t>MONTAZ KRABICA,SKRINE-NEVYB     5KG</t>
  </si>
  <si>
    <t>210201061</t>
  </si>
  <si>
    <t>SVIET VSTAVANE DO SDK</t>
  </si>
  <si>
    <t>210203204</t>
  </si>
  <si>
    <t>SVIET ZIAR NASTENNE 1 ZAR</t>
  </si>
  <si>
    <t>210220321</t>
  </si>
  <si>
    <t>SVORKA NA POTRUB. BERNARD   CU PAS</t>
  </si>
  <si>
    <t>210800546</t>
  </si>
  <si>
    <t>210800549</t>
  </si>
  <si>
    <t>210800649</t>
  </si>
  <si>
    <t>210810047</t>
  </si>
  <si>
    <t>KABEL SIL CYKY-CYKYM 750V 5X10  PEV</t>
  </si>
  <si>
    <t>210810055</t>
  </si>
  <si>
    <t>KABEL SIL CYKY-CYKYM 750V 5X1,5 PEV</t>
  </si>
  <si>
    <t>210860222</t>
  </si>
  <si>
    <t>KABEL SPEC JY(ST)Y        4X1   PEV</t>
  </si>
  <si>
    <t>211200101</t>
  </si>
  <si>
    <t>SVITIDLO NOUZOVE ORIENTAC</t>
  </si>
  <si>
    <t>220180325</t>
  </si>
  <si>
    <t>rezanie drazok pre kablove trasy</t>
  </si>
  <si>
    <t>220260022</t>
  </si>
  <si>
    <t>KRABICE  KP  68 P.O.VC.VYSEK.LUZKA</t>
  </si>
  <si>
    <t>220260025</t>
  </si>
  <si>
    <t>KRABICE  KR  97 P.O.VC.VYSEK.LUZKA</t>
  </si>
  <si>
    <t>220260103</t>
  </si>
  <si>
    <t>KRABICE ACIDUR 4 VYVODY</t>
  </si>
  <si>
    <t>220261632</t>
  </si>
  <si>
    <t>OSAZENI HMOZDINKY  8MM SDK</t>
  </si>
  <si>
    <t xml:space="preserve"> </t>
  </si>
  <si>
    <t>Zhotoviteľ:  HEP Holub elektro - projekcia</t>
  </si>
  <si>
    <t xml:space="preserve">DODAVKA elektro silnoprud  </t>
  </si>
  <si>
    <t xml:space="preserve">MONTAZ elektro silnoprud  </t>
  </si>
  <si>
    <t>Ponuková cena bez DPH:</t>
  </si>
  <si>
    <t>Ns</t>
  </si>
  <si>
    <t>Strana: 1</t>
  </si>
  <si>
    <t>ZÁKAZKA:</t>
  </si>
  <si>
    <t>Montáž</t>
  </si>
  <si>
    <t>Dodávka</t>
  </si>
  <si>
    <t>Spolu</t>
  </si>
  <si>
    <t>Objektivizačné prirážky:</t>
  </si>
  <si>
    <t>Stavebné práce a objektivizačné prirážky celkom:</t>
  </si>
  <si>
    <t>M</t>
  </si>
  <si>
    <t>PROJEKTANT:</t>
  </si>
  <si>
    <t>Dátum spracovania:</t>
  </si>
  <si>
    <t>Stavebne práce:</t>
  </si>
  <si>
    <t>HSV</t>
  </si>
  <si>
    <t>PSV</t>
  </si>
  <si>
    <t>Objektivizačné prirážky spolu:</t>
  </si>
  <si>
    <t>Cena je dohodnutá v zmysle Obchodného zákoníka par. 536 odst. 3.</t>
  </si>
  <si>
    <t>Dátum</t>
  </si>
  <si>
    <t>Podpis</t>
  </si>
  <si>
    <t>0001</t>
  </si>
  <si>
    <t>DPH 0%</t>
  </si>
  <si>
    <t>KALKULANT:</t>
  </si>
  <si>
    <t>zo zakladne</t>
  </si>
  <si>
    <t>ZHOTOVITEĽ:</t>
  </si>
  <si>
    <t>OBSTARÁVATEĽ:</t>
  </si>
  <si>
    <t>PREHĽAD NÁKLADOV</t>
  </si>
  <si>
    <t>Zhotoviteľ:</t>
  </si>
  <si>
    <t>Obstarávateľ:</t>
  </si>
  <si>
    <t>DPH</t>
  </si>
  <si>
    <t>MAT</t>
  </si>
  <si>
    <t>KUS</t>
  </si>
  <si>
    <t>H M O T.</t>
  </si>
  <si>
    <t>CENN.</t>
  </si>
  <si>
    <t xml:space="preserve">   ČÍSLO</t>
  </si>
  <si>
    <t>POPIS</t>
  </si>
  <si>
    <t>M.J.</t>
  </si>
  <si>
    <t xml:space="preserve"> MNOŽSTVO</t>
  </si>
  <si>
    <t xml:space="preserve"> JED.CENA</t>
  </si>
  <si>
    <t xml:space="preserve">  DODAVKA</t>
  </si>
  <si>
    <t xml:space="preserve">   MONTÁŽ</t>
  </si>
  <si>
    <t xml:space="preserve">   CELK.</t>
  </si>
  <si>
    <t>S P O L U</t>
  </si>
  <si>
    <t xml:space="preserve">        Strana: 2</t>
  </si>
  <si>
    <t>TOV.</t>
  </si>
  <si>
    <t>Klas. stavieb:</t>
  </si>
  <si>
    <t>921</t>
  </si>
  <si>
    <t>210110041</t>
  </si>
  <si>
    <t>SPINAC ZAPUSTENY JEDNOPOL</t>
  </si>
  <si>
    <t>210110043</t>
  </si>
  <si>
    <t>SPINAC ZAPUSTENY SERIOVY</t>
  </si>
  <si>
    <t>210110045</t>
  </si>
  <si>
    <t>210110046</t>
  </si>
  <si>
    <t>SPINAC ZAPUSTENY KRIZOVY</t>
  </si>
  <si>
    <t>210111012</t>
  </si>
  <si>
    <t>ZASUVKA DOMOV,POLOZAP 2P+Z 2XZAPOJ</t>
  </si>
  <si>
    <t>210810045</t>
  </si>
  <si>
    <t>KABEL SIL CYKY-CYKYM 750V 3X1,5 PEV</t>
  </si>
  <si>
    <t>210810046</t>
  </si>
  <si>
    <t>KABEL SIL CYKY-CYKYM 750V 3X2,5 PEV</t>
  </si>
  <si>
    <t>922</t>
  </si>
  <si>
    <t>elektro silnoprud</t>
  </si>
  <si>
    <t>HEP Holub elektro - projekcia</t>
  </si>
  <si>
    <t>Podruzny material z dodavky    3%</t>
  </si>
  <si>
    <t>PPV                            6%</t>
  </si>
  <si>
    <t>ing.Holub</t>
  </si>
  <si>
    <t>1264</t>
  </si>
  <si>
    <t>751</t>
  </si>
  <si>
    <t>EUR</t>
  </si>
  <si>
    <t>345006906</t>
  </si>
  <si>
    <t>Bernard svorka</t>
  </si>
  <si>
    <t>KS</t>
  </si>
  <si>
    <t>345006907</t>
  </si>
  <si>
    <t>Paska CU</t>
  </si>
  <si>
    <t>345009600</t>
  </si>
  <si>
    <t>Hmozdinka do SDK HM 8</t>
  </si>
  <si>
    <t>107011</t>
  </si>
  <si>
    <t>NI-Spinac c.1   07-011</t>
  </si>
  <si>
    <t>107015</t>
  </si>
  <si>
    <t>NI-Spinac c.5   07-015</t>
  </si>
  <si>
    <t>107016</t>
  </si>
  <si>
    <t>NI-Spinac c.6   07-016</t>
  </si>
  <si>
    <t>107017</t>
  </si>
  <si>
    <t>NI-Spinac c.7   07-017</t>
  </si>
  <si>
    <t>107026</t>
  </si>
  <si>
    <t>NI-Spinac c.5B  07-026</t>
  </si>
  <si>
    <t>262036</t>
  </si>
  <si>
    <t>620044</t>
  </si>
  <si>
    <t>620047</t>
  </si>
  <si>
    <t>341117010</t>
  </si>
  <si>
    <t>341117080</t>
  </si>
  <si>
    <t>341117090</t>
  </si>
  <si>
    <t>341117400</t>
  </si>
  <si>
    <t>341117440</t>
  </si>
  <si>
    <t>341215840</t>
  </si>
  <si>
    <t>KABEL OZNAM CU JADRO JY(ST)Y 4X0,8</t>
  </si>
  <si>
    <t>176355</t>
  </si>
  <si>
    <t>NI-Ram. 5x ORIGINAL biela</t>
  </si>
  <si>
    <t>341408250</t>
  </si>
  <si>
    <t>341408280</t>
  </si>
  <si>
    <t>VODIC CY ZEL/ZLTY 16 DROT</t>
  </si>
  <si>
    <t>341408290</t>
  </si>
  <si>
    <t>VODIC CY ZEL/ZLTY 25 LANO</t>
  </si>
  <si>
    <t>7095</t>
  </si>
  <si>
    <t>709537</t>
  </si>
  <si>
    <t>709539</t>
  </si>
  <si>
    <t>127611</t>
  </si>
  <si>
    <t>NI-Ram. 1x ORIGINAL biela</t>
  </si>
  <si>
    <t>127655</t>
  </si>
  <si>
    <t>NI-Ram. 2x ORIGINAL biela</t>
  </si>
  <si>
    <t>127669</t>
  </si>
  <si>
    <t>NI-Ram. 3x ORIGINAL biela</t>
  </si>
  <si>
    <t>345710910</t>
  </si>
  <si>
    <t>RURKA ELINST TUHA PVC 1516</t>
  </si>
  <si>
    <t>345712640</t>
  </si>
  <si>
    <t>KRABICA ODBOC AA P21 4 VYVODY</t>
  </si>
  <si>
    <t>345715110</t>
  </si>
  <si>
    <t>KRABICA PRISTR KRUH KP68/2</t>
  </si>
  <si>
    <t>345715520</t>
  </si>
  <si>
    <t>VIECKO KE KO97 V</t>
  </si>
  <si>
    <t>112764</t>
  </si>
  <si>
    <t>NI-Ram. 4x ORIGINAL biela</t>
  </si>
  <si>
    <t>345SVETLO</t>
  </si>
  <si>
    <t>D</t>
  </si>
  <si>
    <t>SVETLO COMP.STROPNE 2x26W,230V,IP55</t>
  </si>
  <si>
    <t>NASTEN. 2h,S DIFUZOROM A NAL.PIKT.</t>
  </si>
  <si>
    <t>VODIC CY ZEL/ZLTY 10 DROT</t>
  </si>
  <si>
    <t>VODIC CY ZEL/ZLTY 4   DROT</t>
  </si>
  <si>
    <t>VODIC CY   NN,VN   4           PEVNE</t>
  </si>
  <si>
    <t>VODIC CY   NN,VN  16          PEVNE</t>
  </si>
  <si>
    <t>VODIC CY   NN,VN  10          PEVNE</t>
  </si>
  <si>
    <t>210800023</t>
  </si>
  <si>
    <t>VODIC CYKYLo 3X1,5 ULOZ POD OMITKO</t>
  </si>
  <si>
    <t>107000</t>
  </si>
  <si>
    <t>NI-Tlacitko zvoncek. zapus. s koliskou</t>
  </si>
  <si>
    <t>Univerzitná nemocnica Martin</t>
  </si>
  <si>
    <t>IC 001</t>
  </si>
  <si>
    <t>rost/zlab kabelovy 45/200mm (3m kus)</t>
  </si>
  <si>
    <t>rost/zlab kabelovy 45/400mm (3m kus)</t>
  </si>
  <si>
    <t>rost/zlab kabelovy 45/600mm (3m kus)</t>
  </si>
  <si>
    <t>KABEL CU JADRO N2XH-O 3 X 1,5</t>
  </si>
  <si>
    <t>KABEL CU JADRO N2XH-J 3 X 1,5</t>
  </si>
  <si>
    <t>KABEL CU JADRO N2XH-J 3 X 2,5</t>
  </si>
  <si>
    <t>KABEL CU JADRO N2XH-J 5 X 1,5</t>
  </si>
  <si>
    <t>KABEL CU JADRO N2XH-J 5 X10</t>
  </si>
  <si>
    <t>KABEL CU JADRO N2XH-J 5 X16</t>
  </si>
  <si>
    <t>341118000</t>
  </si>
  <si>
    <t>KABEL CU JADRO MHXH-J 3 X 1,5</t>
  </si>
  <si>
    <t>KABEL CU JADRO N2XH-J 3 X 6</t>
  </si>
  <si>
    <t>341118100</t>
  </si>
  <si>
    <t>KABEL CU JADRO N2XH-J 5 X50</t>
  </si>
  <si>
    <t>KABEL CU JADRO N2XH-J 5 X25</t>
  </si>
  <si>
    <t>341425600</t>
  </si>
  <si>
    <t>VODIC CHKEpl-J 3x1,5</t>
  </si>
  <si>
    <t>341408260</t>
  </si>
  <si>
    <t>VODIC CY ZEL/ZLTY 6 DROT</t>
  </si>
  <si>
    <t>Trubka pancierova 6016 H</t>
  </si>
  <si>
    <t>ROZV. SKRIN. S 2 POLIAMI + VYZBROJ  v.c.14</t>
  </si>
  <si>
    <t>ROZV. SKRIN. S 2 POLIAMI + VYZBROJ  v.c.15</t>
  </si>
  <si>
    <t>NI-Zasuvka pre vyrovnanie potencialu "U"</t>
  </si>
  <si>
    <t>Zasuvka 230V, 16A, jednoducha zapustena</t>
  </si>
  <si>
    <t>Zasuvka 230V, 16A, dvojnasobna zapustena</t>
  </si>
  <si>
    <r>
      <t xml:space="preserve">357ROZ. </t>
    </r>
    <r>
      <rPr>
        <b/>
        <sz val="7"/>
        <rFont val="Arial CE"/>
        <family val="0"/>
      </rPr>
      <t>R-ZIS2</t>
    </r>
  </si>
  <si>
    <r>
      <t xml:space="preserve">357ROZ. </t>
    </r>
    <r>
      <rPr>
        <b/>
        <sz val="7"/>
        <rFont val="Arial CE"/>
        <family val="0"/>
      </rPr>
      <t>R-ZIS3</t>
    </r>
  </si>
  <si>
    <r>
      <t xml:space="preserve">357ROZ. </t>
    </r>
    <r>
      <rPr>
        <b/>
        <sz val="7"/>
        <rFont val="Arial CE"/>
        <family val="0"/>
      </rPr>
      <t>RS+2.1,2.2</t>
    </r>
  </si>
  <si>
    <r>
      <t>357ROZ.</t>
    </r>
    <r>
      <rPr>
        <b/>
        <sz val="7"/>
        <rFont val="Arial CE"/>
        <family val="0"/>
      </rPr>
      <t xml:space="preserve"> RS+3.1,3.2</t>
    </r>
  </si>
  <si>
    <r>
      <t xml:space="preserve">357ROZ. </t>
    </r>
    <r>
      <rPr>
        <b/>
        <sz val="7"/>
        <rFont val="Arial CE"/>
        <family val="0"/>
      </rPr>
      <t>RS+4.1</t>
    </r>
  </si>
  <si>
    <r>
      <t xml:space="preserve">357ROZ. </t>
    </r>
    <r>
      <rPr>
        <b/>
        <sz val="7"/>
        <rFont val="Arial CE"/>
        <family val="0"/>
      </rPr>
      <t>R-SVR</t>
    </r>
  </si>
  <si>
    <r>
      <t xml:space="preserve">357ROZ. </t>
    </r>
    <r>
      <rPr>
        <b/>
        <sz val="7"/>
        <rFont val="Arial CE"/>
        <family val="0"/>
      </rPr>
      <t>R-VDO2</t>
    </r>
  </si>
  <si>
    <r>
      <t xml:space="preserve">357ROZ. </t>
    </r>
    <r>
      <rPr>
        <b/>
        <sz val="7"/>
        <rFont val="Arial CE"/>
        <family val="0"/>
      </rPr>
      <t>VP</t>
    </r>
  </si>
  <si>
    <r>
      <t xml:space="preserve">357ROZ. </t>
    </r>
    <r>
      <rPr>
        <b/>
        <sz val="7"/>
        <rFont val="Arial CE"/>
        <family val="0"/>
      </rPr>
      <t>EPS1</t>
    </r>
  </si>
  <si>
    <t>EKVIPOTEN. SVORKOVNICA TYPOVA     (OBO)</t>
  </si>
  <si>
    <t>B</t>
  </si>
  <si>
    <t>A</t>
  </si>
  <si>
    <t>C</t>
  </si>
  <si>
    <t>E</t>
  </si>
  <si>
    <t>F</t>
  </si>
  <si>
    <t>G</t>
  </si>
  <si>
    <t>J</t>
  </si>
  <si>
    <t>L</t>
  </si>
  <si>
    <t>Nu</t>
  </si>
  <si>
    <t>P</t>
  </si>
  <si>
    <t>Q</t>
  </si>
  <si>
    <t>S</t>
  </si>
  <si>
    <t>ZIAROVKOVE NASTEN. 1x60W, 250V, IP20</t>
  </si>
  <si>
    <t>IC 002</t>
  </si>
  <si>
    <t>SP1</t>
  </si>
  <si>
    <t>UPS2</t>
  </si>
  <si>
    <t>IC 005</t>
  </si>
  <si>
    <t>IC 006</t>
  </si>
  <si>
    <t xml:space="preserve">SIGNALIZACNY A INFO PANEL PRE UPS2 +  </t>
  </si>
  <si>
    <t>UKONC KAB CELOPLAST      5X10</t>
  </si>
  <si>
    <t>UKONC KAB CELOPLAST      5X6</t>
  </si>
  <si>
    <t>UKONC KAB CELOPLAST      5X25</t>
  </si>
  <si>
    <t>210800547</t>
  </si>
  <si>
    <t>210800548</t>
  </si>
  <si>
    <t>VODIC CY   NN,VN   6           PEVNE</t>
  </si>
  <si>
    <t>VODIC CYA  NN,VN  25         PEVNE</t>
  </si>
  <si>
    <t>KABEL CU JADRO N2XH-O 3 X 2,5</t>
  </si>
  <si>
    <t>KABEL CU JADRO N2XH-J 3 X10</t>
  </si>
  <si>
    <t>220260028</t>
  </si>
  <si>
    <t>KRABICA  KT 250 P.O.VC.VYSEK.LOZKA</t>
  </si>
  <si>
    <t>220260048</t>
  </si>
  <si>
    <t>KRABICA  KO 250 NA POVRCHU</t>
  </si>
  <si>
    <t>210010213</t>
  </si>
  <si>
    <t>RURKA OHYBNÁ PEV ULOZ        16  MM</t>
  </si>
  <si>
    <t>RURKA PANCIER. PEV ULOZ       16  MM</t>
  </si>
  <si>
    <t>KABEL SIL CYKY-CYKYM 750V 3X6    PEV</t>
  </si>
  <si>
    <t>KABEL SIL CYKY-CYKYM 750V 3X10  PEV</t>
  </si>
  <si>
    <t>KABEL SIL CYKY-CYKYM 750V 5X16  PEV</t>
  </si>
  <si>
    <t>KABEL SIL CYKY-CYKYM 1KV 5X50    PEV</t>
  </si>
  <si>
    <t>HAMSA 5K9 840 48W 5900lm 4000K</t>
  </si>
  <si>
    <t>V225sCCI.129/A3.W1 29W 2800lm 4000K</t>
  </si>
  <si>
    <t>V159sCCI.120/A3.W1 20W 2050lm 4000K</t>
  </si>
  <si>
    <t>CORIDOR V 1x20W HLED D1048 MPR 600mm</t>
  </si>
  <si>
    <t>CORIDOR V 1x25W HLED D1072 MPR 900mm</t>
  </si>
  <si>
    <t>CORIDOR V 1x35W HLED D1096 MPR 1200mm</t>
  </si>
  <si>
    <t>CORIDOR V 1x40W HLED D1120 MPR 1500mm</t>
  </si>
  <si>
    <t>CORIDOR U DOMUS nást. D/I 600mm COLORLINK</t>
  </si>
  <si>
    <t>VMR147 2x28/54W mr 89 950-254-189-912 + sv.zdroj</t>
  </si>
  <si>
    <t>VMR147 2x14/24W mr 89 950-224-189-912 + sv.zdroj</t>
  </si>
  <si>
    <t>ZIARIVKOVE NASTENE 1x18W,250V,IP 20 + sv.zdroj</t>
  </si>
  <si>
    <t>info  R O Z P O Č E T</t>
  </si>
  <si>
    <t xml:space="preserve">info R O Z P O Č E T  -  POPIS PRÁC A DODÁVOK V KONŠTRUKČNÝCH DIELOCH </t>
  </si>
  <si>
    <t>UNM - Dostavba 6. pavilónu - II.etapa + zmena 4.NP</t>
  </si>
  <si>
    <t>NI-Zasuvka 72-668/oranz + signálkka</t>
  </si>
  <si>
    <t>NI-Zasuvka 72-668/zel - RTG</t>
  </si>
  <si>
    <t>KABEL CU JADRO MHXH-O 3 X 2,5</t>
  </si>
  <si>
    <t>KABEL CU JADRO MHXH-J 3 X 6</t>
  </si>
  <si>
    <t>KABEL CU JADRO NHXH-J 5 X25</t>
  </si>
  <si>
    <r>
      <t xml:space="preserve">357ROZ. </t>
    </r>
    <r>
      <rPr>
        <b/>
        <sz val="7"/>
        <rFont val="Arial CE"/>
        <family val="0"/>
      </rPr>
      <t>Rzp4</t>
    </r>
  </si>
  <si>
    <r>
      <t xml:space="preserve">357ROZ. </t>
    </r>
    <r>
      <rPr>
        <b/>
        <sz val="7"/>
        <rFont val="Arial CE"/>
        <family val="0"/>
      </rPr>
      <t>R-ZIS4.1</t>
    </r>
  </si>
  <si>
    <r>
      <t xml:space="preserve">357ROZ. </t>
    </r>
    <r>
      <rPr>
        <b/>
        <sz val="7"/>
        <rFont val="Arial CE"/>
        <family val="0"/>
      </rPr>
      <t>R-ZIS4.2</t>
    </r>
  </si>
  <si>
    <r>
      <t xml:space="preserve">357ROZ. </t>
    </r>
    <r>
      <rPr>
        <b/>
        <sz val="7"/>
        <rFont val="Arial CE"/>
        <family val="0"/>
      </rPr>
      <t>R-VDO4.1</t>
    </r>
  </si>
  <si>
    <r>
      <t xml:space="preserve">357ROZ. </t>
    </r>
    <r>
      <rPr>
        <b/>
        <sz val="7"/>
        <rFont val="Arial CE"/>
        <family val="0"/>
      </rPr>
      <t>R-VDO4.2</t>
    </r>
  </si>
  <si>
    <r>
      <t xml:space="preserve">357ROZ. </t>
    </r>
    <r>
      <rPr>
        <b/>
        <sz val="7"/>
        <rFont val="Arial CE"/>
        <family val="0"/>
      </rPr>
      <t>R-SVR2</t>
    </r>
  </si>
  <si>
    <t>PLASTOVY ZAPUSTENY + VYZBROJ       v.c.17</t>
  </si>
  <si>
    <t>PLASTOVY ZAPUSTENY + VYZBROJ       v.c.18</t>
  </si>
  <si>
    <t>PLASTOVY ZAPUSTENY + VYZBROJ       v.c.19</t>
  </si>
  <si>
    <t>PLASTOVY NASTENY + VYZBROJ           v.c.21</t>
  </si>
  <si>
    <t>PLASTOVY NASTENY + VYZBROJ           v.c.23</t>
  </si>
  <si>
    <t>VYROVNAVAC POTENCIALU                    v.c.25</t>
  </si>
  <si>
    <t>PLASTOVY NASTENY + VYZBROJ           v.c.32.1</t>
  </si>
  <si>
    <t>PLASTOVY NASTENY + VYZBROJ           v.c.32.2</t>
  </si>
  <si>
    <t>PLASTOVY NASTENY + VYZBROJ           v.c.30.1</t>
  </si>
  <si>
    <t>PLASTOVY NASTENY + VYZBROJ           v.c.30.2</t>
  </si>
  <si>
    <t>PLASTOVY NASTENY + VYZBROJ           v.c.31</t>
  </si>
  <si>
    <t>PLASTOVY NASTENY + VYZBROJ           v.c.29</t>
  </si>
  <si>
    <t>PLASTOVY NASTENY + VYZBROJ           v.c.16</t>
  </si>
  <si>
    <t>626034</t>
  </si>
  <si>
    <t>PODPARAPETOVY DVOJKOMOROVY</t>
  </si>
  <si>
    <t>262738</t>
  </si>
  <si>
    <t>OBO-6270638-TW8 prepazka</t>
  </si>
  <si>
    <t>OBO-6260349 kanal BS 55/195</t>
  </si>
  <si>
    <t>IC 003</t>
  </si>
  <si>
    <t>IC 004</t>
  </si>
  <si>
    <t>UPS4.1</t>
  </si>
  <si>
    <t>INFO1</t>
  </si>
  <si>
    <t>INFO2</t>
  </si>
  <si>
    <t xml:space="preserve">SIGNALIZACNY A INFO PANEL PRE UPS4.1 +  </t>
  </si>
  <si>
    <t>358TRAFO</t>
  </si>
  <si>
    <t>ODDELOV.TRAFO 250V/250V,5 kVA,IP 20</t>
  </si>
  <si>
    <t>TR4....</t>
  </si>
  <si>
    <t>PLASTOVY NASTENY + VYZBROJ           v.c.21.1</t>
  </si>
  <si>
    <t>INFO3</t>
  </si>
  <si>
    <r>
      <t xml:space="preserve">357ROZ. </t>
    </r>
    <r>
      <rPr>
        <b/>
        <sz val="7"/>
        <rFont val="Arial CE"/>
        <family val="0"/>
      </rPr>
      <t>R-UPS2</t>
    </r>
  </si>
  <si>
    <r>
      <t xml:space="preserve">357ROZ. </t>
    </r>
    <r>
      <rPr>
        <b/>
        <sz val="7"/>
        <rFont val="Arial CE"/>
        <family val="0"/>
      </rPr>
      <t>R-UPS4.1</t>
    </r>
  </si>
  <si>
    <t>DO SDK 3h,S PODSVIETENYM PIKTOGRAM.</t>
  </si>
  <si>
    <t>NUDZ.SVIET.LED.3W,S AKUM.,230V,IP20 - OXIMIA</t>
  </si>
  <si>
    <t>NUDZ.LED 4,5W,230V,IP20,EVG,S AKU. - EM WALL</t>
  </si>
  <si>
    <t>A(4.NP)</t>
  </si>
  <si>
    <t>B(4.NP)</t>
  </si>
  <si>
    <t>C(4.NP)</t>
  </si>
  <si>
    <t>D(4.NP)</t>
  </si>
  <si>
    <t>E(4.NP)</t>
  </si>
  <si>
    <t>F(4.NP)</t>
  </si>
  <si>
    <t>G(4.NP)</t>
  </si>
  <si>
    <t>H(4.NP)</t>
  </si>
  <si>
    <t>I(4.NP)</t>
  </si>
  <si>
    <t>J(4.NP)</t>
  </si>
  <si>
    <t>SOMA S15 8k0 8000lm 4000K WHITE</t>
  </si>
  <si>
    <t>B1(4.NP)</t>
  </si>
  <si>
    <t>V274sLCD.132/A3.W3 5030lm 4000K DALLI</t>
  </si>
  <si>
    <t xml:space="preserve">V274sLCI.132/A3.W3 5030lm 4000K </t>
  </si>
  <si>
    <t>PANEL LED-T 3600lm 4K+mont.rám</t>
  </si>
  <si>
    <t xml:space="preserve">V225sLCI.120/A3.W3 2930lm </t>
  </si>
  <si>
    <t>V225sLCI.120/A3.W3 2930lm  IP44</t>
  </si>
  <si>
    <t>V159sCCI.120/A3.W3 3650lm 4000K</t>
  </si>
  <si>
    <t>PANEL LED-T 3600lm 4K DALLI</t>
  </si>
  <si>
    <t xml:space="preserve">PANEL LED-T 3600lm 4K  </t>
  </si>
  <si>
    <t>SOMA S9 3k6 3600lm 4000K WHITE</t>
  </si>
  <si>
    <t>SOMA S6 2k4 2400lm 4000K WHITE</t>
  </si>
  <si>
    <t>AL profil + strip 600mm</t>
  </si>
  <si>
    <t>PABSII 2x54W IP65</t>
  </si>
  <si>
    <t>AL profil + strip 1200mm</t>
  </si>
  <si>
    <t>AL profil + strip 1395mm</t>
  </si>
  <si>
    <t>AL profil + strip 2575mm</t>
  </si>
  <si>
    <t>K1(4.NP)</t>
  </si>
  <si>
    <t>K2(4.NP)</t>
  </si>
  <si>
    <t>K3(4.NP)</t>
  </si>
  <si>
    <t>K4(4.NP)</t>
  </si>
  <si>
    <t>O(4.NP)</t>
  </si>
  <si>
    <t>PROTIPOZIARNY TMEL</t>
  </si>
  <si>
    <t>KG</t>
  </si>
  <si>
    <t>IC 007</t>
  </si>
  <si>
    <t>KABEL SIL CYKY-CYKYM 1KV 5X25    PEV</t>
  </si>
  <si>
    <t>220840041</t>
  </si>
  <si>
    <t>MONT TRAFA ODDELOVACIHO DO  5 KVA</t>
  </si>
  <si>
    <t>210201076</t>
  </si>
  <si>
    <t>SVIET ZIARIV DO 2X36W PRIEMYSLOVE</t>
  </si>
  <si>
    <t>210020307</t>
  </si>
  <si>
    <t>ZLAB KABEL MARS 250/50  MM</t>
  </si>
  <si>
    <t>UKONC KAB CELOPLAST      5X90</t>
  </si>
  <si>
    <t>SIGNALIZACNY PANEL PRE ZIS + VDO</t>
  </si>
  <si>
    <t>35/2018</t>
  </si>
  <si>
    <t xml:space="preserve">Zákazka:  35/2018  UNM - Dostavba 6. pavilónu  - II.etapa  + zmena 4.NP                  0001  elektro silnoprud                        </t>
  </si>
  <si>
    <t>ZASUVKA PODLAHOVE HNIEZDO 6x 2P+Z</t>
  </si>
  <si>
    <t>PODLAHOVE ZASUV. HNIEZDO 6x230V,2x(2XRJ45)</t>
  </si>
  <si>
    <t>354418950</t>
  </si>
  <si>
    <t>SVORKA PRIPOJ SP1 D6-12MM</t>
  </si>
  <si>
    <t>210220302</t>
  </si>
  <si>
    <t>SVORKA HROMOZVOD NAD 2 /ST,SJ,ATD/</t>
  </si>
  <si>
    <t>ZASKOK. ZDROJ (BATERKOVY) 20 kVA, 400V/400V</t>
  </si>
  <si>
    <t>TYP: MK 2430                                            (BENDER-CZ)</t>
  </si>
  <si>
    <t>PREPOJOVACI KABEL                            (a2b - ZILINA)</t>
  </si>
  <si>
    <t>označ. MED TYP: ES710/5000               (BENDER-CZ)</t>
  </si>
  <si>
    <t>TYP:EU118KVG                                      (EUROLUX-BA)</t>
  </si>
  <si>
    <t>TYP:LUS19.111.T1                                 (EUROLUX-BA)</t>
  </si>
  <si>
    <t>TYP:511 26 012                                      (EUROLUX-BA)</t>
  </si>
  <si>
    <t>TYP:  MSM20 +2x BB L12 - 60min.          (a2b - ZILINA)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</si>
</sst>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0"/>
    <numFmt numFmtId="173" formatCode="#,##0.0"/>
    <numFmt numFmtId="174" formatCode="000\ 00"/>
    <numFmt numFmtId="175" formatCode="0.000"/>
  </numFmts>
  <fonts count="44">
    <font>
      <sz val="10"/>
      <name val="Arial CE"/>
      <family val="0"/>
    </font>
    <font>
      <b/>
      <u val="single"/>
      <sz val="16"/>
      <name val="Times New Roman"/>
      <family val="1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7"/>
      <name val="Arial CE"/>
      <family val="0"/>
    </font>
    <font>
      <sz val="10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9" fontId="5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0" xfId="45" applyFont="1" applyAlignment="1" applyProtection="1">
      <alignment vertical="top" wrapText="1"/>
      <protection/>
    </xf>
    <xf numFmtId="2" fontId="9" fillId="0" borderId="0" xfId="36" applyNumberFormat="1" applyFont="1" applyFill="1" applyBorder="1" applyAlignment="1">
      <alignment horizontal="right"/>
      <protection/>
    </xf>
    <xf numFmtId="0" fontId="9" fillId="0" borderId="0" xfId="45" applyFont="1" applyAlignment="1" applyProtection="1">
      <alignment horizontal="left" vertical="center" shrinkToFit="1"/>
      <protection/>
    </xf>
    <xf numFmtId="0" fontId="9" fillId="0" borderId="0" xfId="45" applyFont="1" applyAlignment="1" applyProtection="1">
      <alignment horizontal="left" vertical="center"/>
      <protection/>
    </xf>
    <xf numFmtId="0" fontId="9" fillId="0" borderId="0" xfId="45" applyFont="1" applyAlignment="1" applyProtection="1">
      <alignment vertical="top"/>
      <protection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13" xfId="0" applyNumberFormat="1" applyBorder="1" applyAlignment="1">
      <alignment horizontal="right"/>
    </xf>
    <xf numFmtId="0" fontId="0" fillId="0" borderId="0" xfId="0" applyAlignment="1">
      <alignment/>
    </xf>
    <xf numFmtId="4" fontId="6" fillId="33" borderId="0" xfId="0" applyNumberFormat="1" applyFont="1" applyFill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gs]&#13;&#10;Window=2,20,640,452, , ,3&#13;&#10;dir1=0,0,640,184,-1,-1,3,30,201,1808,254,C:\EXCEL\VERKAUF\GLOBUS\*.*&#13;&#10;dir20=11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14</xdr:row>
      <xdr:rowOff>19050</xdr:rowOff>
    </xdr:from>
    <xdr:to>
      <xdr:col>9</xdr:col>
      <xdr:colOff>266700</xdr:colOff>
      <xdr:row>41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52450" y="2286000"/>
          <a:ext cx="6496050" cy="44958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409575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1876425" y="860107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53</xdr:row>
      <xdr:rowOff>0</xdr:rowOff>
    </xdr:from>
    <xdr:to>
      <xdr:col>8</xdr:col>
      <xdr:colOff>390525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4410075" y="8601075"/>
          <a:ext cx="1933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47</xdr:row>
      <xdr:rowOff>9525</xdr:rowOff>
    </xdr:from>
    <xdr:to>
      <xdr:col>8</xdr:col>
      <xdr:colOff>381000</xdr:colOff>
      <xdr:row>47</xdr:row>
      <xdr:rowOff>9525</xdr:rowOff>
    </xdr:to>
    <xdr:sp>
      <xdr:nvSpPr>
        <xdr:cNvPr id="4" name="Line 4"/>
        <xdr:cNvSpPr>
          <a:spLocks/>
        </xdr:cNvSpPr>
      </xdr:nvSpPr>
      <xdr:spPr>
        <a:xfrm>
          <a:off x="4400550" y="7639050"/>
          <a:ext cx="1933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361950</xdr:colOff>
      <xdr:row>46</xdr:row>
      <xdr:rowOff>152400</xdr:rowOff>
    </xdr:from>
    <xdr:to>
      <xdr:col>4</xdr:col>
      <xdr:colOff>657225</xdr:colOff>
      <xdr:row>46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828800" y="7620000"/>
          <a:ext cx="1685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76200</xdr:rowOff>
    </xdr:from>
    <xdr:to>
      <xdr:col>9</xdr:col>
      <xdr:colOff>0</xdr:colOff>
      <xdr:row>38</xdr:row>
      <xdr:rowOff>76200</xdr:rowOff>
    </xdr:to>
    <xdr:sp>
      <xdr:nvSpPr>
        <xdr:cNvPr id="6" name="Line 7"/>
        <xdr:cNvSpPr>
          <a:spLocks/>
        </xdr:cNvSpPr>
      </xdr:nvSpPr>
      <xdr:spPr>
        <a:xfrm flipH="1">
          <a:off x="5953125" y="6229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3"/>
  <dimension ref="A1:J62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10.25390625" style="0" customWidth="1"/>
    <col min="4" max="4" width="9.25390625" style="0" bestFit="1" customWidth="1"/>
    <col min="6" max="6" width="10.125" style="0" customWidth="1"/>
    <col min="7" max="8" width="10.75390625" style="0" customWidth="1"/>
    <col min="9" max="9" width="10.875" style="0" customWidth="1"/>
    <col min="10" max="10" width="7.375" style="0" customWidth="1"/>
  </cols>
  <sheetData>
    <row r="1" spans="1:10" ht="12.75">
      <c r="A1" s="42" t="s">
        <v>272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2"/>
      <c r="B2" s="42"/>
      <c r="C2" s="42"/>
      <c r="D2" s="42"/>
      <c r="E2" s="42"/>
      <c r="F2" s="42"/>
      <c r="G2" s="42"/>
      <c r="H2" s="42"/>
      <c r="I2" s="42"/>
      <c r="J2" s="42"/>
    </row>
    <row r="4" spans="1:9" ht="12.75">
      <c r="A4" s="4" t="s">
        <v>54</v>
      </c>
      <c r="B4" s="10" t="s">
        <v>364</v>
      </c>
      <c r="C4" s="30" t="s">
        <v>274</v>
      </c>
      <c r="D4" s="27"/>
      <c r="E4" s="27"/>
      <c r="F4" s="27"/>
      <c r="G4" s="27"/>
      <c r="H4" s="27"/>
      <c r="I4" s="27"/>
    </row>
    <row r="5" spans="1:10" ht="12.75">
      <c r="A5" s="4"/>
      <c r="B5" s="10" t="s">
        <v>70</v>
      </c>
      <c r="C5" s="45" t="s">
        <v>111</v>
      </c>
      <c r="D5" s="45"/>
      <c r="E5" s="45"/>
      <c r="F5" s="11"/>
      <c r="G5" s="46"/>
      <c r="H5" s="46"/>
      <c r="I5" s="46"/>
      <c r="J5" s="46"/>
    </row>
    <row r="6" spans="1:10" ht="12.75">
      <c r="A6" s="4" t="s">
        <v>74</v>
      </c>
      <c r="B6" s="4"/>
      <c r="C6" s="44" t="s">
        <v>112</v>
      </c>
      <c r="D6" s="44"/>
      <c r="E6" s="44"/>
      <c r="F6" s="44"/>
      <c r="G6" s="44"/>
      <c r="H6" s="44"/>
      <c r="I6" s="44"/>
      <c r="J6" s="4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 t="s">
        <v>75</v>
      </c>
      <c r="B8" s="4"/>
      <c r="C8" s="45" t="s">
        <v>185</v>
      </c>
      <c r="D8" s="45"/>
      <c r="E8" s="45"/>
      <c r="F8" s="4"/>
      <c r="G8" s="46" t="s">
        <v>95</v>
      </c>
      <c r="H8" s="52"/>
      <c r="I8" s="45" t="s">
        <v>116</v>
      </c>
      <c r="J8" s="45"/>
    </row>
    <row r="9" spans="1:10" ht="12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8" ht="12.75">
      <c r="A10" s="2" t="s">
        <v>61</v>
      </c>
      <c r="B10" s="47" t="s">
        <v>115</v>
      </c>
      <c r="C10" s="47"/>
      <c r="D10" s="2" t="s">
        <v>72</v>
      </c>
      <c r="E10" s="47" t="s">
        <v>115</v>
      </c>
      <c r="F10" s="47"/>
      <c r="G10" s="47"/>
      <c r="H10" s="5" t="s">
        <v>62</v>
      </c>
    </row>
    <row r="11" spans="9:10" ht="12.75">
      <c r="I11" s="49">
        <v>43315</v>
      </c>
      <c r="J11" s="50"/>
    </row>
    <row r="13" spans="1:10" ht="12.75">
      <c r="A13" s="43" t="s">
        <v>76</v>
      </c>
      <c r="B13" s="43"/>
      <c r="C13" s="43"/>
      <c r="D13" s="43"/>
      <c r="E13" s="43"/>
      <c r="F13" s="43"/>
      <c r="G13" s="43"/>
      <c r="H13" s="43"/>
      <c r="I13" s="43"/>
      <c r="J13" s="43"/>
    </row>
    <row r="17" spans="7:9" ht="12.75">
      <c r="G17" s="1" t="s">
        <v>55</v>
      </c>
      <c r="H17" s="1" t="s">
        <v>56</v>
      </c>
      <c r="I17" s="1" t="s">
        <v>57</v>
      </c>
    </row>
    <row r="18" spans="2:9" ht="12.75">
      <c r="B18" s="3" t="s">
        <v>63</v>
      </c>
      <c r="E18" s="1" t="s">
        <v>64</v>
      </c>
      <c r="G18" s="12">
        <v>0</v>
      </c>
      <c r="H18" s="19">
        <v>0</v>
      </c>
      <c r="I18" s="19">
        <f>G18+H18</f>
        <v>0</v>
      </c>
    </row>
    <row r="19" spans="5:9" ht="12.75">
      <c r="E19" s="1" t="s">
        <v>65</v>
      </c>
      <c r="G19" s="12">
        <v>0</v>
      </c>
      <c r="H19" s="19">
        <v>0</v>
      </c>
      <c r="I19" s="19">
        <f>G19+H19</f>
        <v>0</v>
      </c>
    </row>
    <row r="20" spans="5:9" ht="12.75">
      <c r="E20" s="1" t="s">
        <v>60</v>
      </c>
      <c r="G20" s="13">
        <v>0</v>
      </c>
      <c r="H20" s="13">
        <v>0</v>
      </c>
      <c r="I20" s="13">
        <f>G20+H20</f>
        <v>0</v>
      </c>
    </row>
    <row r="21" spans="7:9" ht="12.75">
      <c r="G21" s="12">
        <f>G18+G19+G20</f>
        <v>0</v>
      </c>
      <c r="H21" s="12">
        <f>H18+H19+H20</f>
        <v>0</v>
      </c>
      <c r="I21" s="13">
        <f>I18+I19+I20</f>
        <v>0</v>
      </c>
    </row>
    <row r="23" ht="12.75">
      <c r="B23" s="3" t="s">
        <v>58</v>
      </c>
    </row>
    <row r="24" spans="2:9" ht="12.75">
      <c r="B24" s="7" t="s">
        <v>113</v>
      </c>
      <c r="C24" s="6"/>
      <c r="D24" s="6"/>
      <c r="E24" s="6"/>
      <c r="F24" s="6"/>
      <c r="G24" s="5"/>
      <c r="H24" s="12">
        <f>H21*0.03</f>
        <v>0</v>
      </c>
      <c r="I24" s="5"/>
    </row>
    <row r="25" spans="2:9" ht="12.75">
      <c r="B25" s="7" t="s">
        <v>114</v>
      </c>
      <c r="C25" s="5"/>
      <c r="D25" s="5"/>
      <c r="E25" s="5"/>
      <c r="F25" s="5"/>
      <c r="G25" s="5"/>
      <c r="H25" s="12">
        <f>G21*0.06</f>
        <v>0</v>
      </c>
      <c r="I25" s="5"/>
    </row>
    <row r="26" spans="2:9" ht="12.75">
      <c r="B26" s="7" t="s">
        <v>47</v>
      </c>
      <c r="C26" s="5"/>
      <c r="D26" s="5"/>
      <c r="E26" s="5"/>
      <c r="F26" s="5"/>
      <c r="G26" s="5"/>
      <c r="H26" s="5"/>
      <c r="I26" s="5"/>
    </row>
    <row r="27" spans="2:9" ht="12.75">
      <c r="B27" s="7" t="s">
        <v>47</v>
      </c>
      <c r="C27" s="5"/>
      <c r="D27" s="5"/>
      <c r="E27" s="5"/>
      <c r="F27" s="5"/>
      <c r="G27" s="9" t="s">
        <v>47</v>
      </c>
      <c r="H27" s="12" t="s">
        <v>47</v>
      </c>
      <c r="I27" s="5"/>
    </row>
    <row r="28" spans="2:9" ht="12.75">
      <c r="B28" s="7" t="s">
        <v>47</v>
      </c>
      <c r="C28" s="5"/>
      <c r="D28" s="5"/>
      <c r="E28" s="5"/>
      <c r="F28" s="5"/>
      <c r="G28" s="5"/>
      <c r="H28" s="5"/>
      <c r="I28" s="5"/>
    </row>
    <row r="29" spans="2:9" ht="12.75">
      <c r="B29" s="7" t="s">
        <v>47</v>
      </c>
      <c r="C29" s="5"/>
      <c r="D29" s="5"/>
      <c r="E29" s="5"/>
      <c r="F29" s="5"/>
      <c r="G29" s="9" t="s">
        <v>47</v>
      </c>
      <c r="H29" s="12" t="s">
        <v>47</v>
      </c>
      <c r="I29" s="5"/>
    </row>
    <row r="30" spans="2:9" ht="12.75">
      <c r="B30" s="7" t="s">
        <v>47</v>
      </c>
      <c r="C30" s="5"/>
      <c r="D30" s="5"/>
      <c r="E30" s="5"/>
      <c r="F30" s="5"/>
      <c r="G30" s="5"/>
      <c r="H30" s="5"/>
      <c r="I30" s="5"/>
    </row>
    <row r="31" spans="2:9" ht="12.75">
      <c r="B31" s="7" t="s">
        <v>47</v>
      </c>
      <c r="C31" s="5"/>
      <c r="D31" s="5"/>
      <c r="E31" s="5"/>
      <c r="F31" s="5"/>
      <c r="G31" s="9" t="s">
        <v>47</v>
      </c>
      <c r="H31" s="12" t="s">
        <v>47</v>
      </c>
      <c r="I31" s="5"/>
    </row>
    <row r="33" spans="2:9" ht="12.75">
      <c r="B33" s="4" t="s">
        <v>66</v>
      </c>
      <c r="H33" s="14">
        <f>H24+H25</f>
        <v>0</v>
      </c>
      <c r="I33" s="15"/>
    </row>
    <row r="34" spans="2:9" ht="12.75">
      <c r="B34" t="s">
        <v>59</v>
      </c>
      <c r="H34" s="48">
        <f>I21+H33</f>
        <v>0</v>
      </c>
      <c r="I34" s="48"/>
    </row>
    <row r="36" spans="2:9" ht="12.75">
      <c r="B36" s="5" t="s">
        <v>71</v>
      </c>
      <c r="C36" s="5"/>
      <c r="D36" s="5" t="s">
        <v>73</v>
      </c>
      <c r="E36" s="5"/>
      <c r="F36" s="12">
        <v>0</v>
      </c>
      <c r="G36" s="5"/>
      <c r="H36" s="5"/>
      <c r="I36" s="18">
        <v>0</v>
      </c>
    </row>
    <row r="37" spans="2:9" ht="12.75">
      <c r="B37" s="5" t="s">
        <v>71</v>
      </c>
      <c r="C37" s="5"/>
      <c r="D37" s="5"/>
      <c r="E37" s="5"/>
      <c r="F37" s="12">
        <v>0</v>
      </c>
      <c r="G37" s="5"/>
      <c r="H37" s="5"/>
      <c r="I37" s="18">
        <v>0</v>
      </c>
    </row>
    <row r="38" spans="2:9" ht="12.75">
      <c r="B38" s="5" t="s">
        <v>71</v>
      </c>
      <c r="C38" s="5"/>
      <c r="D38" s="5"/>
      <c r="E38" s="5"/>
      <c r="F38" s="12">
        <v>0</v>
      </c>
      <c r="G38" s="5"/>
      <c r="H38" s="5"/>
      <c r="I38" s="18">
        <v>0</v>
      </c>
    </row>
    <row r="40" spans="2:9" ht="13.5" thickBot="1">
      <c r="B40" t="s">
        <v>51</v>
      </c>
      <c r="H40" s="51">
        <f>H34+I36+I37+I38</f>
        <v>0</v>
      </c>
      <c r="I40" s="51"/>
    </row>
    <row r="41" ht="13.5" thickTop="1"/>
    <row r="43" ht="12.75">
      <c r="B43" s="5" t="s">
        <v>67</v>
      </c>
    </row>
    <row r="47" ht="12.75">
      <c r="B47" t="s">
        <v>77</v>
      </c>
    </row>
    <row r="49" spans="4:8" ht="12.75">
      <c r="D49" t="s">
        <v>68</v>
      </c>
      <c r="H49" t="s">
        <v>69</v>
      </c>
    </row>
    <row r="53" ht="12.75">
      <c r="B53" t="s">
        <v>78</v>
      </c>
    </row>
    <row r="55" spans="4:8" ht="12.75">
      <c r="D55" t="s">
        <v>68</v>
      </c>
      <c r="H55" t="s">
        <v>69</v>
      </c>
    </row>
    <row r="57" spans="9:10" ht="12.75">
      <c r="I57" s="50" t="s">
        <v>53</v>
      </c>
      <c r="J57" s="50"/>
    </row>
    <row r="62" ht="12.75">
      <c r="A62" s="8"/>
    </row>
  </sheetData>
  <sheetProtection/>
  <mergeCells count="14">
    <mergeCell ref="H34:I34"/>
    <mergeCell ref="I11:J11"/>
    <mergeCell ref="I57:J57"/>
    <mergeCell ref="H40:I40"/>
    <mergeCell ref="G8:H8"/>
    <mergeCell ref="I8:J8"/>
    <mergeCell ref="A1:J2"/>
    <mergeCell ref="A13:J13"/>
    <mergeCell ref="C6:J6"/>
    <mergeCell ref="C5:E5"/>
    <mergeCell ref="G5:J5"/>
    <mergeCell ref="C8:E8"/>
    <mergeCell ref="B10:C10"/>
    <mergeCell ref="E10:G10"/>
  </mergeCells>
  <printOptions/>
  <pageMargins left="0.25" right="0.27" top="0.47" bottom="0.2" header="0.47" footer="0.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6"/>
  <dimension ref="A1:K199"/>
  <sheetViews>
    <sheetView tabSelected="1" zoomScale="140" zoomScaleNormal="140" zoomScalePageLayoutView="0" workbookViewId="0" topLeftCell="A187">
      <selection activeCell="I106" sqref="I106"/>
    </sheetView>
  </sheetViews>
  <sheetFormatPr defaultColWidth="9.00390625" defaultRowHeight="12.75"/>
  <cols>
    <col min="1" max="1" width="3.375" style="16" customWidth="1"/>
    <col min="2" max="2" width="8.25390625" style="16" customWidth="1"/>
    <col min="3" max="3" width="5.75390625" style="16" customWidth="1"/>
    <col min="4" max="4" width="32.875" style="16" customWidth="1"/>
    <col min="5" max="5" width="3.375" style="24" customWidth="1"/>
    <col min="6" max="6" width="9.25390625" style="17" customWidth="1"/>
    <col min="7" max="7" width="8.375" style="17" customWidth="1"/>
    <col min="8" max="8" width="9.125" style="17" customWidth="1"/>
    <col min="9" max="9" width="8.375" style="17" customWidth="1"/>
    <col min="10" max="10" width="6.75390625" style="17" customWidth="1"/>
    <col min="11" max="11" width="3.875" style="16" customWidth="1"/>
    <col min="12" max="16384" width="9.125" style="16" customWidth="1"/>
  </cols>
  <sheetData>
    <row r="1" spans="1:10" ht="9.75">
      <c r="A1" s="16" t="s">
        <v>273</v>
      </c>
      <c r="J1" s="17" t="s">
        <v>93</v>
      </c>
    </row>
    <row r="3" ht="9.75">
      <c r="A3" s="16" t="s">
        <v>365</v>
      </c>
    </row>
    <row r="4" ht="9.75">
      <c r="A4" s="16" t="s">
        <v>48</v>
      </c>
    </row>
    <row r="6" spans="1:11" ht="9.75">
      <c r="A6" s="20"/>
      <c r="B6" s="20"/>
      <c r="C6" s="20"/>
      <c r="D6" s="20"/>
      <c r="E6" s="25"/>
      <c r="F6" s="22"/>
      <c r="G6" s="22"/>
      <c r="H6" s="22"/>
      <c r="I6" s="22"/>
      <c r="J6" s="22" t="s">
        <v>82</v>
      </c>
      <c r="K6" s="20" t="s">
        <v>79</v>
      </c>
    </row>
    <row r="7" spans="1:11" ht="9.75">
      <c r="A7" s="21" t="s">
        <v>83</v>
      </c>
      <c r="B7" s="21" t="s">
        <v>84</v>
      </c>
      <c r="C7" s="21" t="s">
        <v>94</v>
      </c>
      <c r="D7" s="21" t="s">
        <v>85</v>
      </c>
      <c r="E7" s="26" t="s">
        <v>86</v>
      </c>
      <c r="F7" s="23" t="s">
        <v>87</v>
      </c>
      <c r="G7" s="23" t="s">
        <v>88</v>
      </c>
      <c r="H7" s="23" t="s">
        <v>89</v>
      </c>
      <c r="I7" s="23" t="s">
        <v>90</v>
      </c>
      <c r="J7" s="23" t="s">
        <v>91</v>
      </c>
      <c r="K7" s="21"/>
    </row>
    <row r="9" spans="2:5" ht="9.75">
      <c r="B9" s="21" t="s">
        <v>117</v>
      </c>
      <c r="C9" s="21"/>
      <c r="D9" s="21" t="s">
        <v>49</v>
      </c>
      <c r="E9" s="26" t="s">
        <v>118</v>
      </c>
    </row>
    <row r="10" spans="1:6" ht="9.75">
      <c r="A10" s="16" t="s">
        <v>80</v>
      </c>
      <c r="B10" s="16" t="s">
        <v>119</v>
      </c>
      <c r="C10" s="16" t="s">
        <v>47</v>
      </c>
      <c r="D10" s="16" t="s">
        <v>120</v>
      </c>
      <c r="E10" s="24" t="s">
        <v>121</v>
      </c>
      <c r="F10" s="17">
        <v>205</v>
      </c>
    </row>
    <row r="11" spans="1:6" ht="9.75">
      <c r="A11" s="16" t="s">
        <v>80</v>
      </c>
      <c r="B11" s="16" t="s">
        <v>122</v>
      </c>
      <c r="C11" s="16" t="s">
        <v>47</v>
      </c>
      <c r="D11" s="16" t="s">
        <v>123</v>
      </c>
      <c r="E11" s="24" t="s">
        <v>121</v>
      </c>
      <c r="F11" s="17">
        <v>205</v>
      </c>
    </row>
    <row r="12" spans="1:6" ht="9.75">
      <c r="A12" s="16" t="s">
        <v>80</v>
      </c>
      <c r="B12" s="16" t="s">
        <v>186</v>
      </c>
      <c r="D12" s="16" t="s">
        <v>352</v>
      </c>
      <c r="E12" s="24" t="s">
        <v>353</v>
      </c>
      <c r="F12" s="17">
        <v>5</v>
      </c>
    </row>
    <row r="13" spans="1:6" ht="9.75">
      <c r="A13" s="16" t="s">
        <v>80</v>
      </c>
      <c r="B13" s="16" t="s">
        <v>124</v>
      </c>
      <c r="C13" s="16" t="s">
        <v>47</v>
      </c>
      <c r="D13" s="16" t="s">
        <v>125</v>
      </c>
      <c r="E13" s="24" t="s">
        <v>121</v>
      </c>
      <c r="F13" s="17">
        <v>3800</v>
      </c>
    </row>
    <row r="14" spans="1:6" ht="9.75">
      <c r="A14" s="16" t="s">
        <v>80</v>
      </c>
      <c r="B14" s="16" t="s">
        <v>183</v>
      </c>
      <c r="D14" s="16" t="s">
        <v>184</v>
      </c>
      <c r="E14" s="24" t="s">
        <v>81</v>
      </c>
      <c r="F14" s="17">
        <v>22</v>
      </c>
    </row>
    <row r="15" spans="1:6" ht="9.75">
      <c r="A15" s="16" t="s">
        <v>80</v>
      </c>
      <c r="B15" s="16" t="s">
        <v>126</v>
      </c>
      <c r="D15" s="16" t="s">
        <v>127</v>
      </c>
      <c r="E15" s="24" t="s">
        <v>81</v>
      </c>
      <c r="F15" s="17">
        <v>78</v>
      </c>
    </row>
    <row r="16" spans="1:6" ht="9.75">
      <c r="A16" s="16" t="s">
        <v>80</v>
      </c>
      <c r="B16" s="16" t="s">
        <v>128</v>
      </c>
      <c r="D16" s="16" t="s">
        <v>129</v>
      </c>
      <c r="E16" s="24" t="s">
        <v>81</v>
      </c>
      <c r="F16" s="17">
        <v>22</v>
      </c>
    </row>
    <row r="17" spans="1:6" ht="9.75">
      <c r="A17" s="16" t="s">
        <v>80</v>
      </c>
      <c r="B17" s="16" t="s">
        <v>130</v>
      </c>
      <c r="D17" s="16" t="s">
        <v>131</v>
      </c>
      <c r="E17" s="24" t="s">
        <v>81</v>
      </c>
      <c r="F17" s="17">
        <v>60</v>
      </c>
    </row>
    <row r="18" spans="1:6" ht="9.75">
      <c r="A18" s="16" t="s">
        <v>80</v>
      </c>
      <c r="B18" s="16" t="s">
        <v>132</v>
      </c>
      <c r="D18" s="16" t="s">
        <v>133</v>
      </c>
      <c r="E18" s="24" t="s">
        <v>81</v>
      </c>
      <c r="F18" s="17">
        <v>16</v>
      </c>
    </row>
    <row r="19" spans="1:6" ht="9.75">
      <c r="A19" s="16" t="s">
        <v>80</v>
      </c>
      <c r="B19" s="16" t="s">
        <v>134</v>
      </c>
      <c r="D19" s="16" t="s">
        <v>135</v>
      </c>
      <c r="E19" s="24" t="s">
        <v>81</v>
      </c>
      <c r="F19" s="17">
        <v>11</v>
      </c>
    </row>
    <row r="20" spans="1:6" ht="9.75">
      <c r="A20" s="16" t="s">
        <v>80</v>
      </c>
      <c r="B20" s="16" t="s">
        <v>153</v>
      </c>
      <c r="D20" s="16" t="s">
        <v>209</v>
      </c>
      <c r="E20" s="24" t="s">
        <v>81</v>
      </c>
      <c r="F20" s="17">
        <v>238</v>
      </c>
    </row>
    <row r="21" spans="1:6" ht="9.75">
      <c r="A21" s="16" t="s">
        <v>80</v>
      </c>
      <c r="B21" s="28">
        <v>709536</v>
      </c>
      <c r="D21" s="16" t="s">
        <v>276</v>
      </c>
      <c r="E21" s="24" t="s">
        <v>81</v>
      </c>
      <c r="F21" s="17">
        <v>9</v>
      </c>
    </row>
    <row r="22" spans="1:6" ht="9.75">
      <c r="A22" s="16" t="s">
        <v>80</v>
      </c>
      <c r="B22" s="28">
        <v>709538</v>
      </c>
      <c r="D22" s="16" t="s">
        <v>275</v>
      </c>
      <c r="E22" s="24" t="s">
        <v>81</v>
      </c>
      <c r="F22" s="17">
        <v>62</v>
      </c>
    </row>
    <row r="23" spans="1:6" ht="9.75">
      <c r="A23" s="16" t="s">
        <v>80</v>
      </c>
      <c r="B23" s="16" t="s">
        <v>155</v>
      </c>
      <c r="D23" s="16" t="s">
        <v>210</v>
      </c>
      <c r="E23" s="24" t="s">
        <v>81</v>
      </c>
      <c r="F23" s="17">
        <v>133</v>
      </c>
    </row>
    <row r="24" spans="1:6" ht="9.75">
      <c r="A24" s="16" t="s">
        <v>80</v>
      </c>
      <c r="B24" s="16" t="s">
        <v>154</v>
      </c>
      <c r="D24" s="16" t="s">
        <v>211</v>
      </c>
      <c r="E24" s="24" t="s">
        <v>81</v>
      </c>
      <c r="F24" s="17">
        <v>206</v>
      </c>
    </row>
    <row r="25" spans="1:6" ht="9.75">
      <c r="A25" s="16" t="s">
        <v>80</v>
      </c>
      <c r="B25" s="16" t="s">
        <v>156</v>
      </c>
      <c r="D25" s="16" t="s">
        <v>157</v>
      </c>
      <c r="E25" s="24" t="s">
        <v>81</v>
      </c>
      <c r="F25" s="17">
        <v>166</v>
      </c>
    </row>
    <row r="26" spans="1:6" ht="9.75">
      <c r="A26" s="16" t="s">
        <v>80</v>
      </c>
      <c r="B26" s="16" t="s">
        <v>158</v>
      </c>
      <c r="D26" s="16" t="s">
        <v>159</v>
      </c>
      <c r="E26" s="24" t="s">
        <v>81</v>
      </c>
      <c r="F26" s="17">
        <v>126</v>
      </c>
    </row>
    <row r="27" spans="1:6" ht="9.75">
      <c r="A27" s="16" t="s">
        <v>80</v>
      </c>
      <c r="B27" s="16" t="s">
        <v>160</v>
      </c>
      <c r="D27" s="16" t="s">
        <v>161</v>
      </c>
      <c r="E27" s="24" t="s">
        <v>81</v>
      </c>
      <c r="F27" s="17">
        <v>54</v>
      </c>
    </row>
    <row r="28" spans="1:6" ht="9.75">
      <c r="A28" s="16" t="s">
        <v>80</v>
      </c>
      <c r="B28" s="16" t="s">
        <v>170</v>
      </c>
      <c r="D28" s="16" t="s">
        <v>171</v>
      </c>
      <c r="E28" s="24" t="s">
        <v>81</v>
      </c>
      <c r="F28" s="17">
        <v>40</v>
      </c>
    </row>
    <row r="29" spans="1:6" ht="9.75">
      <c r="A29" s="16" t="s">
        <v>80</v>
      </c>
      <c r="B29" s="16" t="s">
        <v>146</v>
      </c>
      <c r="D29" s="16" t="s">
        <v>147</v>
      </c>
      <c r="E29" s="24" t="s">
        <v>81</v>
      </c>
      <c r="F29" s="17">
        <v>11</v>
      </c>
    </row>
    <row r="30" spans="1:6" ht="9.75">
      <c r="A30" s="16" t="s">
        <v>80</v>
      </c>
      <c r="B30" s="16" t="s">
        <v>136</v>
      </c>
      <c r="D30" s="16" t="s">
        <v>187</v>
      </c>
      <c r="E30" s="24" t="s">
        <v>81</v>
      </c>
      <c r="F30" s="17">
        <v>70</v>
      </c>
    </row>
    <row r="31" spans="1:6" ht="9.75">
      <c r="A31" s="16" t="s">
        <v>80</v>
      </c>
      <c r="B31" s="16" t="s">
        <v>137</v>
      </c>
      <c r="D31" s="16" t="s">
        <v>188</v>
      </c>
      <c r="E31" s="24" t="s">
        <v>81</v>
      </c>
      <c r="F31" s="17">
        <v>90</v>
      </c>
    </row>
    <row r="32" spans="1:6" ht="9.75">
      <c r="A32" s="16" t="s">
        <v>80</v>
      </c>
      <c r="B32" s="16" t="s">
        <v>138</v>
      </c>
      <c r="D32" s="16" t="s">
        <v>189</v>
      </c>
      <c r="E32" s="24" t="s">
        <v>81</v>
      </c>
      <c r="F32" s="17">
        <v>12</v>
      </c>
    </row>
    <row r="33" spans="1:6" ht="9.75">
      <c r="A33" s="16" t="s">
        <v>80</v>
      </c>
      <c r="B33" s="16" t="s">
        <v>368</v>
      </c>
      <c r="D33" s="16" t="s">
        <v>369</v>
      </c>
      <c r="E33" s="24" t="s">
        <v>81</v>
      </c>
      <c r="F33" s="17">
        <v>35</v>
      </c>
    </row>
    <row r="34" spans="1:6" ht="9.75">
      <c r="A34" s="16" t="s">
        <v>80</v>
      </c>
      <c r="B34" s="16" t="s">
        <v>166</v>
      </c>
      <c r="D34" s="16" t="s">
        <v>167</v>
      </c>
      <c r="E34" s="24" t="s">
        <v>81</v>
      </c>
      <c r="F34" s="17">
        <v>723</v>
      </c>
    </row>
    <row r="35" spans="1:6" ht="9.75">
      <c r="A35" s="16" t="s">
        <v>80</v>
      </c>
      <c r="B35" s="16" t="s">
        <v>168</v>
      </c>
      <c r="D35" s="16" t="s">
        <v>169</v>
      </c>
      <c r="E35" s="24" t="s">
        <v>81</v>
      </c>
      <c r="F35" s="17">
        <v>102</v>
      </c>
    </row>
    <row r="36" spans="1:6" ht="9.75">
      <c r="A36" s="16" t="s">
        <v>80</v>
      </c>
      <c r="B36" s="16" t="s">
        <v>0</v>
      </c>
      <c r="D36" s="16" t="s">
        <v>1</v>
      </c>
      <c r="E36" s="24" t="s">
        <v>81</v>
      </c>
      <c r="F36" s="17">
        <v>102</v>
      </c>
    </row>
    <row r="37" spans="1:6" ht="9.75">
      <c r="A37" s="16" t="s">
        <v>80</v>
      </c>
      <c r="B37" s="16" t="s">
        <v>164</v>
      </c>
      <c r="D37" s="16" t="s">
        <v>165</v>
      </c>
      <c r="E37" s="24" t="s">
        <v>81</v>
      </c>
      <c r="F37" s="17">
        <v>465</v>
      </c>
    </row>
    <row r="38" spans="1:6" ht="9.75">
      <c r="A38" s="16" t="s">
        <v>80</v>
      </c>
      <c r="B38" s="16" t="s">
        <v>196</v>
      </c>
      <c r="D38" s="16" t="s">
        <v>197</v>
      </c>
      <c r="E38" s="24" t="s">
        <v>60</v>
      </c>
      <c r="F38" s="17">
        <v>430</v>
      </c>
    </row>
    <row r="39" spans="1:6" ht="9.75">
      <c r="A39" s="16" t="s">
        <v>80</v>
      </c>
      <c r="B39" s="41">
        <v>341118010</v>
      </c>
      <c r="D39" s="16" t="s">
        <v>277</v>
      </c>
      <c r="E39" s="24" t="s">
        <v>60</v>
      </c>
      <c r="F39" s="17">
        <v>1050</v>
      </c>
    </row>
    <row r="40" spans="1:6" ht="9.75">
      <c r="A40" s="16" t="s">
        <v>80</v>
      </c>
      <c r="B40" s="41">
        <v>341118040</v>
      </c>
      <c r="D40" s="16" t="s">
        <v>278</v>
      </c>
      <c r="E40" s="24" t="s">
        <v>60</v>
      </c>
      <c r="F40" s="17">
        <v>53</v>
      </c>
    </row>
    <row r="41" spans="1:6" ht="9.75">
      <c r="A41" s="16" t="s">
        <v>80</v>
      </c>
      <c r="B41" s="28">
        <v>341118460</v>
      </c>
      <c r="D41" s="16" t="s">
        <v>279</v>
      </c>
      <c r="E41" s="24" t="s">
        <v>60</v>
      </c>
      <c r="F41" s="17">
        <v>53</v>
      </c>
    </row>
    <row r="42" spans="1:6" ht="9.75">
      <c r="A42" s="16" t="s">
        <v>80</v>
      </c>
      <c r="B42" s="16" t="s">
        <v>139</v>
      </c>
      <c r="D42" s="16" t="s">
        <v>190</v>
      </c>
      <c r="E42" s="24" t="s">
        <v>60</v>
      </c>
      <c r="F42" s="17">
        <v>1745</v>
      </c>
    </row>
    <row r="43" spans="1:6" ht="9.75">
      <c r="A43" s="16" t="s">
        <v>80</v>
      </c>
      <c r="B43" s="16" t="s">
        <v>140</v>
      </c>
      <c r="D43" s="16" t="s">
        <v>191</v>
      </c>
      <c r="E43" s="24" t="s">
        <v>60</v>
      </c>
      <c r="F43" s="17">
        <v>3660</v>
      </c>
    </row>
    <row r="44" spans="1:6" ht="9.75">
      <c r="A44" s="16" t="s">
        <v>80</v>
      </c>
      <c r="B44" s="16" t="s">
        <v>141</v>
      </c>
      <c r="D44" s="16" t="s">
        <v>192</v>
      </c>
      <c r="E44" s="24" t="s">
        <v>60</v>
      </c>
      <c r="F44" s="17">
        <v>4580</v>
      </c>
    </row>
    <row r="45" spans="1:6" ht="9.75">
      <c r="A45" s="16" t="s">
        <v>80</v>
      </c>
      <c r="B45" s="16" t="s">
        <v>141</v>
      </c>
      <c r="D45" s="16" t="s">
        <v>248</v>
      </c>
      <c r="E45" s="24" t="s">
        <v>60</v>
      </c>
      <c r="F45" s="17">
        <v>3990</v>
      </c>
    </row>
    <row r="46" spans="1:6" ht="9.75">
      <c r="A46" s="16" t="s">
        <v>80</v>
      </c>
      <c r="B46" s="28">
        <v>341117110</v>
      </c>
      <c r="D46" s="32" t="s">
        <v>198</v>
      </c>
      <c r="E46" s="24" t="s">
        <v>60</v>
      </c>
      <c r="F46" s="17">
        <v>95</v>
      </c>
    </row>
    <row r="47" spans="1:6" ht="9.75">
      <c r="A47" s="16" t="s">
        <v>80</v>
      </c>
      <c r="B47" s="28">
        <v>341117111</v>
      </c>
      <c r="D47" s="32" t="s">
        <v>249</v>
      </c>
      <c r="E47" s="24" t="s">
        <v>60</v>
      </c>
      <c r="F47" s="17">
        <v>84</v>
      </c>
    </row>
    <row r="48" spans="1:6" ht="9.75">
      <c r="A48" s="16" t="s">
        <v>80</v>
      </c>
      <c r="B48" s="16" t="s">
        <v>142</v>
      </c>
      <c r="D48" s="16" t="s">
        <v>193</v>
      </c>
      <c r="E48" s="24" t="s">
        <v>60</v>
      </c>
      <c r="F48" s="17">
        <v>1140</v>
      </c>
    </row>
    <row r="49" spans="1:6" ht="9.75">
      <c r="A49" s="16" t="s">
        <v>80</v>
      </c>
      <c r="B49" s="16" t="s">
        <v>143</v>
      </c>
      <c r="D49" s="16" t="s">
        <v>194</v>
      </c>
      <c r="E49" s="24" t="s">
        <v>60</v>
      </c>
      <c r="F49" s="17">
        <v>340</v>
      </c>
    </row>
    <row r="50" spans="1:6" ht="9.75">
      <c r="A50" s="16" t="s">
        <v>80</v>
      </c>
      <c r="B50" s="28">
        <v>341117450</v>
      </c>
      <c r="D50" s="16" t="s">
        <v>195</v>
      </c>
      <c r="E50" s="24" t="s">
        <v>60</v>
      </c>
      <c r="F50" s="17">
        <v>55</v>
      </c>
    </row>
    <row r="51" spans="1:6" ht="9.75">
      <c r="A51" s="16" t="s">
        <v>80</v>
      </c>
      <c r="B51" s="28">
        <v>341117900</v>
      </c>
      <c r="D51" s="16" t="s">
        <v>201</v>
      </c>
      <c r="E51" s="24" t="s">
        <v>60</v>
      </c>
      <c r="F51" s="17">
        <v>126</v>
      </c>
    </row>
    <row r="52" spans="1:6" ht="9.75">
      <c r="A52" s="16" t="s">
        <v>80</v>
      </c>
      <c r="B52" s="16" t="s">
        <v>199</v>
      </c>
      <c r="D52" s="16" t="s">
        <v>200</v>
      </c>
      <c r="E52" s="24" t="s">
        <v>60</v>
      </c>
      <c r="F52" s="17">
        <v>42</v>
      </c>
    </row>
    <row r="53" spans="1:6" ht="9.75">
      <c r="A53" s="16" t="s">
        <v>80</v>
      </c>
      <c r="B53" s="16" t="s">
        <v>144</v>
      </c>
      <c r="D53" s="16" t="s">
        <v>145</v>
      </c>
      <c r="E53" s="24" t="s">
        <v>60</v>
      </c>
      <c r="F53" s="17">
        <v>189</v>
      </c>
    </row>
    <row r="54" spans="1:6" ht="9.75">
      <c r="A54" s="16" t="s">
        <v>80</v>
      </c>
      <c r="B54" s="32" t="s">
        <v>202</v>
      </c>
      <c r="D54" s="32" t="s">
        <v>203</v>
      </c>
      <c r="E54" s="24" t="s">
        <v>60</v>
      </c>
      <c r="F54" s="17">
        <v>63</v>
      </c>
    </row>
    <row r="55" spans="1:6" ht="9.75">
      <c r="A55" s="16" t="s">
        <v>80</v>
      </c>
      <c r="B55" s="16" t="s">
        <v>148</v>
      </c>
      <c r="D55" s="16" t="s">
        <v>177</v>
      </c>
      <c r="E55" s="24" t="s">
        <v>60</v>
      </c>
      <c r="F55" s="17">
        <v>5880</v>
      </c>
    </row>
    <row r="56" spans="1:6" ht="9.75">
      <c r="A56" s="16" t="s">
        <v>80</v>
      </c>
      <c r="B56" s="32" t="s">
        <v>204</v>
      </c>
      <c r="D56" s="32" t="s">
        <v>205</v>
      </c>
      <c r="E56" s="24" t="s">
        <v>60</v>
      </c>
      <c r="F56" s="17">
        <v>3040</v>
      </c>
    </row>
    <row r="57" spans="1:6" ht="9.75">
      <c r="A57" s="16" t="s">
        <v>80</v>
      </c>
      <c r="B57" s="28">
        <v>341408270</v>
      </c>
      <c r="D57" s="16" t="s">
        <v>176</v>
      </c>
      <c r="E57" s="24" t="s">
        <v>60</v>
      </c>
      <c r="F57" s="17">
        <v>140</v>
      </c>
    </row>
    <row r="58" spans="1:6" ht="9.75">
      <c r="A58" s="16" t="s">
        <v>80</v>
      </c>
      <c r="B58" s="16" t="s">
        <v>149</v>
      </c>
      <c r="D58" s="16" t="s">
        <v>150</v>
      </c>
      <c r="E58" s="24" t="s">
        <v>60</v>
      </c>
      <c r="F58" s="17">
        <v>1050</v>
      </c>
    </row>
    <row r="59" spans="1:6" ht="9.75">
      <c r="A59" s="16" t="s">
        <v>80</v>
      </c>
      <c r="B59" s="16" t="s">
        <v>151</v>
      </c>
      <c r="D59" s="16" t="s">
        <v>152</v>
      </c>
      <c r="E59" s="24" t="s">
        <v>60</v>
      </c>
      <c r="F59" s="17">
        <v>315</v>
      </c>
    </row>
    <row r="60" spans="1:6" ht="9.75">
      <c r="A60" s="16" t="s">
        <v>80</v>
      </c>
      <c r="B60" s="16" t="s">
        <v>162</v>
      </c>
      <c r="D60" s="16" t="s">
        <v>163</v>
      </c>
      <c r="E60" s="24" t="s">
        <v>60</v>
      </c>
      <c r="F60" s="17">
        <v>6300</v>
      </c>
    </row>
    <row r="61" spans="1:6" ht="9.75">
      <c r="A61" s="16" t="s">
        <v>80</v>
      </c>
      <c r="B61" s="28">
        <v>345711220</v>
      </c>
      <c r="D61" s="16" t="s">
        <v>206</v>
      </c>
      <c r="E61" s="24" t="s">
        <v>60</v>
      </c>
      <c r="F61" s="17">
        <v>1050</v>
      </c>
    </row>
    <row r="62" spans="1:6" ht="9.75">
      <c r="A62" s="16" t="s">
        <v>80</v>
      </c>
      <c r="B62" s="16" t="s">
        <v>299</v>
      </c>
      <c r="D62" s="16" t="s">
        <v>303</v>
      </c>
      <c r="E62" s="24" t="s">
        <v>60</v>
      </c>
      <c r="F62" s="17">
        <v>18</v>
      </c>
    </row>
    <row r="63" ht="9.75">
      <c r="D63" s="16" t="s">
        <v>300</v>
      </c>
    </row>
    <row r="64" spans="1:6" ht="9.75">
      <c r="A64" s="16" t="s">
        <v>80</v>
      </c>
      <c r="B64" s="16" t="s">
        <v>301</v>
      </c>
      <c r="D64" s="16" t="s">
        <v>302</v>
      </c>
      <c r="E64" s="24" t="s">
        <v>60</v>
      </c>
      <c r="F64" s="17">
        <v>18</v>
      </c>
    </row>
    <row r="65" spans="1:6" ht="9.75">
      <c r="A65" s="16" t="s">
        <v>80</v>
      </c>
      <c r="B65" s="16" t="s">
        <v>212</v>
      </c>
      <c r="D65" s="16" t="s">
        <v>207</v>
      </c>
      <c r="E65" s="24" t="s">
        <v>81</v>
      </c>
      <c r="F65" s="17">
        <v>1</v>
      </c>
    </row>
    <row r="66" spans="1:6" ht="9.75">
      <c r="A66" s="16" t="s">
        <v>80</v>
      </c>
      <c r="B66" s="16" t="s">
        <v>213</v>
      </c>
      <c r="D66" s="16" t="s">
        <v>208</v>
      </c>
      <c r="E66" s="24" t="s">
        <v>81</v>
      </c>
      <c r="F66" s="17">
        <v>1</v>
      </c>
    </row>
    <row r="67" spans="1:6" ht="9.75">
      <c r="A67" s="16" t="s">
        <v>80</v>
      </c>
      <c r="B67" s="16" t="s">
        <v>214</v>
      </c>
      <c r="D67" s="16" t="s">
        <v>286</v>
      </c>
      <c r="E67" s="24" t="s">
        <v>81</v>
      </c>
      <c r="F67" s="17">
        <v>2</v>
      </c>
    </row>
    <row r="68" spans="1:6" ht="9.75">
      <c r="A68" s="16" t="s">
        <v>80</v>
      </c>
      <c r="B68" s="16" t="s">
        <v>215</v>
      </c>
      <c r="D68" s="16" t="s">
        <v>287</v>
      </c>
      <c r="E68" s="24" t="s">
        <v>81</v>
      </c>
      <c r="F68" s="17">
        <v>2</v>
      </c>
    </row>
    <row r="69" spans="1:6" ht="9.75">
      <c r="A69" s="16" t="s">
        <v>80</v>
      </c>
      <c r="B69" s="16" t="s">
        <v>216</v>
      </c>
      <c r="D69" s="16" t="s">
        <v>288</v>
      </c>
      <c r="E69" s="24" t="s">
        <v>81</v>
      </c>
      <c r="F69" s="17">
        <v>1</v>
      </c>
    </row>
    <row r="70" spans="1:6" ht="9.75">
      <c r="A70" s="16" t="s">
        <v>80</v>
      </c>
      <c r="B70" s="16" t="s">
        <v>280</v>
      </c>
      <c r="D70" s="16" t="s">
        <v>297</v>
      </c>
      <c r="E70" s="24" t="s">
        <v>81</v>
      </c>
      <c r="F70" s="17">
        <v>1</v>
      </c>
    </row>
    <row r="71" spans="1:6" ht="9.75">
      <c r="A71" s="16" t="s">
        <v>80</v>
      </c>
      <c r="B71" s="16" t="s">
        <v>281</v>
      </c>
      <c r="D71" s="16" t="s">
        <v>294</v>
      </c>
      <c r="E71" s="24" t="s">
        <v>81</v>
      </c>
      <c r="F71" s="17">
        <v>1</v>
      </c>
    </row>
    <row r="72" spans="1:6" ht="9.75">
      <c r="A72" s="16" t="s">
        <v>80</v>
      </c>
      <c r="B72" s="16" t="s">
        <v>282</v>
      </c>
      <c r="D72" s="16" t="s">
        <v>295</v>
      </c>
      <c r="E72" s="24" t="s">
        <v>81</v>
      </c>
      <c r="F72" s="17">
        <v>1</v>
      </c>
    </row>
    <row r="73" spans="1:6" ht="9.75">
      <c r="A73" s="16" t="s">
        <v>80</v>
      </c>
      <c r="B73" s="16" t="s">
        <v>217</v>
      </c>
      <c r="D73" s="16" t="s">
        <v>289</v>
      </c>
      <c r="E73" s="24" t="s">
        <v>81</v>
      </c>
      <c r="F73" s="17">
        <v>1</v>
      </c>
    </row>
    <row r="74" spans="1:6" ht="9.75">
      <c r="A74" s="16" t="s">
        <v>80</v>
      </c>
      <c r="B74" s="16" t="s">
        <v>285</v>
      </c>
      <c r="D74" s="16" t="s">
        <v>313</v>
      </c>
      <c r="E74" s="24" t="s">
        <v>81</v>
      </c>
      <c r="F74" s="17">
        <v>1</v>
      </c>
    </row>
    <row r="75" spans="1:6" ht="9.75">
      <c r="A75" s="16" t="s">
        <v>80</v>
      </c>
      <c r="B75" s="16" t="s">
        <v>315</v>
      </c>
      <c r="D75" s="16" t="s">
        <v>290</v>
      </c>
      <c r="E75" s="24" t="s">
        <v>81</v>
      </c>
      <c r="F75" s="17">
        <v>1</v>
      </c>
    </row>
    <row r="76" spans="1:6" ht="9.75">
      <c r="A76" s="16" t="s">
        <v>80</v>
      </c>
      <c r="B76" s="16" t="s">
        <v>316</v>
      </c>
      <c r="D76" s="16" t="s">
        <v>296</v>
      </c>
      <c r="E76" s="24" t="s">
        <v>81</v>
      </c>
      <c r="F76" s="17">
        <v>1</v>
      </c>
    </row>
    <row r="77" spans="1:6" ht="9.75">
      <c r="A77" s="16" t="s">
        <v>80</v>
      </c>
      <c r="B77" s="16" t="s">
        <v>218</v>
      </c>
      <c r="D77" s="16" t="s">
        <v>298</v>
      </c>
      <c r="E77" s="24" t="s">
        <v>81</v>
      </c>
      <c r="F77" s="17">
        <v>1</v>
      </c>
    </row>
    <row r="78" spans="1:6" ht="9.75">
      <c r="A78" s="16" t="s">
        <v>80</v>
      </c>
      <c r="B78" s="16" t="s">
        <v>283</v>
      </c>
      <c r="D78" s="16" t="s">
        <v>292</v>
      </c>
      <c r="E78" s="24" t="s">
        <v>81</v>
      </c>
      <c r="F78" s="17">
        <v>1</v>
      </c>
    </row>
    <row r="79" spans="1:6" ht="9.75">
      <c r="A79" s="16" t="s">
        <v>80</v>
      </c>
      <c r="B79" s="16" t="s">
        <v>284</v>
      </c>
      <c r="D79" s="16" t="s">
        <v>293</v>
      </c>
      <c r="E79" s="24" t="s">
        <v>81</v>
      </c>
      <c r="F79" s="17">
        <v>1</v>
      </c>
    </row>
    <row r="80" spans="1:6" ht="9.75">
      <c r="A80" s="16" t="s">
        <v>80</v>
      </c>
      <c r="B80" s="16" t="s">
        <v>219</v>
      </c>
      <c r="D80" s="16" t="s">
        <v>291</v>
      </c>
      <c r="E80" s="24" t="s">
        <v>81</v>
      </c>
      <c r="F80" s="17">
        <v>11</v>
      </c>
    </row>
    <row r="81" spans="1:7" ht="9.75">
      <c r="A81" s="16" t="s">
        <v>80</v>
      </c>
      <c r="B81" s="16" t="s">
        <v>220</v>
      </c>
      <c r="D81" s="32" t="s">
        <v>221</v>
      </c>
      <c r="E81" s="24" t="s">
        <v>81</v>
      </c>
      <c r="F81" s="17">
        <v>3</v>
      </c>
      <c r="G81" s="33"/>
    </row>
    <row r="82" ht="9.75">
      <c r="A82" s="16" t="s">
        <v>273</v>
      </c>
    </row>
    <row r="84" ht="9.75">
      <c r="A84" s="16" t="s">
        <v>365</v>
      </c>
    </row>
    <row r="85" ht="9.75">
      <c r="A85" s="16" t="s">
        <v>48</v>
      </c>
    </row>
    <row r="86" ht="9.75">
      <c r="D86" s="29"/>
    </row>
    <row r="87" spans="1:11" ht="9.75">
      <c r="A87" s="20"/>
      <c r="B87" s="20"/>
      <c r="C87" s="20"/>
      <c r="E87" s="25"/>
      <c r="F87" s="22"/>
      <c r="G87" s="22"/>
      <c r="H87" s="22"/>
      <c r="I87" s="22"/>
      <c r="J87" s="22"/>
      <c r="K87" s="20" t="s">
        <v>79</v>
      </c>
    </row>
    <row r="88" spans="1:11" ht="9.75">
      <c r="A88" s="21" t="s">
        <v>83</v>
      </c>
      <c r="B88" s="21" t="s">
        <v>84</v>
      </c>
      <c r="C88" s="21" t="s">
        <v>94</v>
      </c>
      <c r="D88" s="21" t="s">
        <v>85</v>
      </c>
      <c r="E88" s="26" t="s">
        <v>86</v>
      </c>
      <c r="F88" s="23" t="s">
        <v>87</v>
      </c>
      <c r="G88" s="23"/>
      <c r="H88" s="23"/>
      <c r="I88" s="23"/>
      <c r="J88" s="23"/>
      <c r="K88" s="21"/>
    </row>
    <row r="89" spans="1:7" ht="9.75">
      <c r="A89" s="16" t="s">
        <v>80</v>
      </c>
      <c r="B89" s="16" t="s">
        <v>172</v>
      </c>
      <c r="C89" s="34" t="s">
        <v>223</v>
      </c>
      <c r="D89" s="36" t="s">
        <v>261</v>
      </c>
      <c r="E89" s="24" t="s">
        <v>81</v>
      </c>
      <c r="F89" s="17">
        <v>16</v>
      </c>
      <c r="G89" s="37"/>
    </row>
    <row r="90" spans="1:7" ht="9.75">
      <c r="A90" s="16" t="s">
        <v>80</v>
      </c>
      <c r="B90" s="16" t="s">
        <v>172</v>
      </c>
      <c r="C90" s="34" t="s">
        <v>222</v>
      </c>
      <c r="D90" s="36" t="s">
        <v>262</v>
      </c>
      <c r="E90" s="24" t="s">
        <v>81</v>
      </c>
      <c r="F90" s="17">
        <v>35</v>
      </c>
      <c r="G90" s="37"/>
    </row>
    <row r="91" spans="1:7" ht="9.75">
      <c r="A91" s="16" t="s">
        <v>80</v>
      </c>
      <c r="B91" s="16" t="s">
        <v>172</v>
      </c>
      <c r="C91" s="34" t="s">
        <v>224</v>
      </c>
      <c r="D91" s="36" t="s">
        <v>263</v>
      </c>
      <c r="E91" s="24" t="s">
        <v>81</v>
      </c>
      <c r="F91" s="17">
        <v>21</v>
      </c>
      <c r="G91" s="37"/>
    </row>
    <row r="92" spans="1:7" ht="9.75">
      <c r="A92" s="16" t="s">
        <v>80</v>
      </c>
      <c r="B92" s="16" t="s">
        <v>172</v>
      </c>
      <c r="C92" s="34" t="s">
        <v>173</v>
      </c>
      <c r="D92" s="38" t="s">
        <v>264</v>
      </c>
      <c r="E92" s="24" t="s">
        <v>81</v>
      </c>
      <c r="F92" s="17">
        <v>24</v>
      </c>
      <c r="G92" s="37"/>
    </row>
    <row r="93" spans="1:7" ht="9.75">
      <c r="A93" s="16" t="s">
        <v>80</v>
      </c>
      <c r="B93" s="16" t="s">
        <v>172</v>
      </c>
      <c r="C93" s="34" t="s">
        <v>225</v>
      </c>
      <c r="D93" s="39" t="s">
        <v>265</v>
      </c>
      <c r="E93" s="24" t="s">
        <v>81</v>
      </c>
      <c r="F93" s="17">
        <v>42</v>
      </c>
      <c r="G93" s="37"/>
    </row>
    <row r="94" spans="1:7" ht="9.75">
      <c r="A94" s="16" t="s">
        <v>80</v>
      </c>
      <c r="B94" s="16" t="s">
        <v>172</v>
      </c>
      <c r="C94" s="34" t="s">
        <v>226</v>
      </c>
      <c r="D94" s="40" t="s">
        <v>266</v>
      </c>
      <c r="E94" s="24" t="s">
        <v>81</v>
      </c>
      <c r="F94" s="17">
        <v>75</v>
      </c>
      <c r="G94" s="37"/>
    </row>
    <row r="95" spans="1:7" ht="9.75">
      <c r="A95" s="16" t="s">
        <v>80</v>
      </c>
      <c r="B95" s="16" t="s">
        <v>172</v>
      </c>
      <c r="C95" s="34" t="s">
        <v>227</v>
      </c>
      <c r="D95" s="40" t="s">
        <v>267</v>
      </c>
      <c r="E95" s="24" t="s">
        <v>81</v>
      </c>
      <c r="F95" s="17">
        <v>12</v>
      </c>
      <c r="G95" s="37"/>
    </row>
    <row r="96" spans="1:7" ht="9.75">
      <c r="A96" s="16" t="s">
        <v>80</v>
      </c>
      <c r="B96" s="16" t="s">
        <v>172</v>
      </c>
      <c r="C96" s="34" t="s">
        <v>228</v>
      </c>
      <c r="D96" s="40" t="s">
        <v>268</v>
      </c>
      <c r="E96" s="24" t="s">
        <v>81</v>
      </c>
      <c r="F96" s="17">
        <v>8</v>
      </c>
      <c r="G96" s="37"/>
    </row>
    <row r="97" spans="1:7" ht="9.75">
      <c r="A97" s="16" t="s">
        <v>80</v>
      </c>
      <c r="B97" s="16" t="s">
        <v>172</v>
      </c>
      <c r="C97" s="34" t="s">
        <v>229</v>
      </c>
      <c r="D97" s="40" t="s">
        <v>269</v>
      </c>
      <c r="E97" s="24" t="s">
        <v>81</v>
      </c>
      <c r="F97" s="17">
        <v>2</v>
      </c>
      <c r="G97" s="37"/>
    </row>
    <row r="98" spans="1:6" ht="9.75">
      <c r="A98" s="16" t="s">
        <v>80</v>
      </c>
      <c r="B98" s="16" t="s">
        <v>172</v>
      </c>
      <c r="C98" s="34" t="s">
        <v>60</v>
      </c>
      <c r="D98" s="40" t="s">
        <v>270</v>
      </c>
      <c r="E98" s="24" t="s">
        <v>81</v>
      </c>
      <c r="F98" s="17">
        <v>4</v>
      </c>
    </row>
    <row r="99" spans="1:7" ht="9.75">
      <c r="A99" s="16" t="s">
        <v>80</v>
      </c>
      <c r="B99" s="16" t="s">
        <v>172</v>
      </c>
      <c r="C99" s="34" t="s">
        <v>320</v>
      </c>
      <c r="D99" s="36" t="s">
        <v>330</v>
      </c>
      <c r="E99" s="24" t="s">
        <v>81</v>
      </c>
      <c r="F99" s="53">
        <v>20</v>
      </c>
      <c r="G99" s="37"/>
    </row>
    <row r="100" spans="1:7" ht="9.75">
      <c r="A100" s="16" t="s">
        <v>80</v>
      </c>
      <c r="B100" s="16" t="s">
        <v>172</v>
      </c>
      <c r="C100" s="34" t="s">
        <v>321</v>
      </c>
      <c r="D100" s="36" t="s">
        <v>332</v>
      </c>
      <c r="E100" s="24" t="s">
        <v>81</v>
      </c>
      <c r="F100" s="53">
        <v>19</v>
      </c>
      <c r="G100" s="37"/>
    </row>
    <row r="101" spans="1:7" ht="9.75">
      <c r="A101" s="16" t="s">
        <v>80</v>
      </c>
      <c r="B101" s="16" t="s">
        <v>172</v>
      </c>
      <c r="C101" s="34" t="s">
        <v>331</v>
      </c>
      <c r="D101" s="36" t="s">
        <v>333</v>
      </c>
      <c r="E101" s="24" t="s">
        <v>81</v>
      </c>
      <c r="F101" s="53">
        <v>16</v>
      </c>
      <c r="G101" s="37"/>
    </row>
    <row r="102" spans="1:7" ht="9.75">
      <c r="A102" s="16" t="s">
        <v>80</v>
      </c>
      <c r="B102" s="16" t="s">
        <v>172</v>
      </c>
      <c r="C102" s="34" t="s">
        <v>322</v>
      </c>
      <c r="D102" s="36" t="s">
        <v>334</v>
      </c>
      <c r="E102" s="24" t="s">
        <v>81</v>
      </c>
      <c r="F102" s="53">
        <v>10</v>
      </c>
      <c r="G102" s="37"/>
    </row>
    <row r="103" spans="1:7" ht="9.75">
      <c r="A103" s="16" t="s">
        <v>80</v>
      </c>
      <c r="B103" s="16" t="s">
        <v>172</v>
      </c>
      <c r="C103" s="34" t="s">
        <v>323</v>
      </c>
      <c r="D103" s="36" t="s">
        <v>335</v>
      </c>
      <c r="E103" s="24" t="s">
        <v>81</v>
      </c>
      <c r="F103" s="53">
        <v>18</v>
      </c>
      <c r="G103" s="37"/>
    </row>
    <row r="104" spans="1:7" ht="9.75">
      <c r="A104" s="16" t="s">
        <v>80</v>
      </c>
      <c r="B104" s="16" t="s">
        <v>172</v>
      </c>
      <c r="C104" s="34" t="s">
        <v>324</v>
      </c>
      <c r="D104" s="36" t="s">
        <v>336</v>
      </c>
      <c r="E104" s="24" t="s">
        <v>81</v>
      </c>
      <c r="F104" s="53">
        <v>6</v>
      </c>
      <c r="G104" s="37"/>
    </row>
    <row r="105" spans="1:7" ht="9.75">
      <c r="A105" s="16" t="s">
        <v>80</v>
      </c>
      <c r="B105" s="16" t="s">
        <v>172</v>
      </c>
      <c r="C105" s="34" t="s">
        <v>325</v>
      </c>
      <c r="D105" s="36" t="s">
        <v>337</v>
      </c>
      <c r="E105" s="24" t="s">
        <v>81</v>
      </c>
      <c r="F105" s="53">
        <v>18</v>
      </c>
      <c r="G105" s="37"/>
    </row>
    <row r="106" spans="1:7" ht="9.75">
      <c r="A106" s="16" t="s">
        <v>80</v>
      </c>
      <c r="B106" s="16" t="s">
        <v>172</v>
      </c>
      <c r="C106" s="34" t="s">
        <v>326</v>
      </c>
      <c r="D106" s="36" t="s">
        <v>338</v>
      </c>
      <c r="E106" s="24" t="s">
        <v>81</v>
      </c>
      <c r="F106" s="53">
        <v>8</v>
      </c>
      <c r="G106" s="37"/>
    </row>
    <row r="107" spans="1:7" ht="9.75">
      <c r="A107" s="16" t="s">
        <v>80</v>
      </c>
      <c r="B107" s="16" t="s">
        <v>172</v>
      </c>
      <c r="C107" s="34" t="s">
        <v>327</v>
      </c>
      <c r="D107" s="36" t="s">
        <v>339</v>
      </c>
      <c r="E107" s="24" t="s">
        <v>81</v>
      </c>
      <c r="F107" s="53">
        <v>9</v>
      </c>
      <c r="G107" s="37"/>
    </row>
    <row r="108" spans="1:7" ht="9.75">
      <c r="A108" s="16" t="s">
        <v>80</v>
      </c>
      <c r="B108" s="16" t="s">
        <v>172</v>
      </c>
      <c r="C108" s="34" t="s">
        <v>328</v>
      </c>
      <c r="D108" s="36" t="s">
        <v>340</v>
      </c>
      <c r="E108" s="24" t="s">
        <v>81</v>
      </c>
      <c r="F108" s="53">
        <v>11</v>
      </c>
      <c r="G108" s="37"/>
    </row>
    <row r="109" spans="1:7" ht="9.75">
      <c r="A109" s="16" t="s">
        <v>80</v>
      </c>
      <c r="B109" s="16" t="s">
        <v>172</v>
      </c>
      <c r="C109" s="34" t="s">
        <v>329</v>
      </c>
      <c r="D109" s="36" t="s">
        <v>341</v>
      </c>
      <c r="E109" s="24" t="s">
        <v>81</v>
      </c>
      <c r="F109" s="53">
        <v>6</v>
      </c>
      <c r="G109" s="37"/>
    </row>
    <row r="110" spans="1:7" ht="9.75">
      <c r="A110" s="16" t="s">
        <v>80</v>
      </c>
      <c r="B110" s="16" t="s">
        <v>172</v>
      </c>
      <c r="C110" s="34" t="s">
        <v>347</v>
      </c>
      <c r="D110" s="40" t="s">
        <v>342</v>
      </c>
      <c r="E110" s="24" t="s">
        <v>81</v>
      </c>
      <c r="F110" s="53">
        <v>3</v>
      </c>
      <c r="G110" s="37"/>
    </row>
    <row r="111" spans="1:7" ht="9.75">
      <c r="A111" s="16" t="s">
        <v>80</v>
      </c>
      <c r="B111" s="16" t="s">
        <v>172</v>
      </c>
      <c r="C111" s="34" t="s">
        <v>348</v>
      </c>
      <c r="D111" s="40" t="s">
        <v>344</v>
      </c>
      <c r="E111" s="24" t="s">
        <v>81</v>
      </c>
      <c r="F111" s="53">
        <v>3</v>
      </c>
      <c r="G111" s="37"/>
    </row>
    <row r="112" spans="1:7" ht="9.75">
      <c r="A112" s="16" t="s">
        <v>80</v>
      </c>
      <c r="B112" s="16" t="s">
        <v>172</v>
      </c>
      <c r="C112" s="34" t="s">
        <v>349</v>
      </c>
      <c r="D112" s="40" t="s">
        <v>345</v>
      </c>
      <c r="E112" s="24" t="s">
        <v>81</v>
      </c>
      <c r="F112" s="53">
        <v>1</v>
      </c>
      <c r="G112" s="37"/>
    </row>
    <row r="113" spans="1:7" ht="9.75">
      <c r="A113" s="16" t="s">
        <v>80</v>
      </c>
      <c r="B113" s="16" t="s">
        <v>172</v>
      </c>
      <c r="C113" s="34" t="s">
        <v>350</v>
      </c>
      <c r="D113" s="40" t="s">
        <v>346</v>
      </c>
      <c r="E113" s="24" t="s">
        <v>81</v>
      </c>
      <c r="F113" s="53">
        <v>1</v>
      </c>
      <c r="G113" s="37"/>
    </row>
    <row r="114" spans="1:6" ht="9.75">
      <c r="A114" s="16" t="s">
        <v>80</v>
      </c>
      <c r="B114" s="16" t="s">
        <v>172</v>
      </c>
      <c r="C114" s="34" t="s">
        <v>351</v>
      </c>
      <c r="D114" s="40" t="s">
        <v>343</v>
      </c>
      <c r="E114" s="24" t="s">
        <v>81</v>
      </c>
      <c r="F114" s="53">
        <v>2</v>
      </c>
    </row>
    <row r="115" spans="1:6" ht="9.75">
      <c r="A115" s="16" t="s">
        <v>80</v>
      </c>
      <c r="B115" s="16" t="s">
        <v>172</v>
      </c>
      <c r="C115" s="34" t="s">
        <v>52</v>
      </c>
      <c r="D115" s="16" t="s">
        <v>318</v>
      </c>
      <c r="E115" s="24" t="s">
        <v>81</v>
      </c>
      <c r="F115" s="53">
        <v>75</v>
      </c>
    </row>
    <row r="116" spans="3:4" ht="9.75">
      <c r="C116" s="34"/>
      <c r="D116" s="16" t="s">
        <v>317</v>
      </c>
    </row>
    <row r="117" spans="1:6" ht="9.75">
      <c r="A117" s="16" t="s">
        <v>80</v>
      </c>
      <c r="B117" s="16" t="s">
        <v>172</v>
      </c>
      <c r="C117" s="34" t="s">
        <v>230</v>
      </c>
      <c r="D117" s="16" t="s">
        <v>319</v>
      </c>
      <c r="E117" s="24" t="s">
        <v>81</v>
      </c>
      <c r="F117" s="17">
        <v>6</v>
      </c>
    </row>
    <row r="118" spans="3:4" ht="9.75">
      <c r="C118" s="34"/>
      <c r="D118" s="16" t="s">
        <v>175</v>
      </c>
    </row>
    <row r="119" spans="1:6" ht="9.75">
      <c r="A119" s="16" t="s">
        <v>80</v>
      </c>
      <c r="B119" s="16" t="s">
        <v>172</v>
      </c>
      <c r="C119" s="34" t="s">
        <v>231</v>
      </c>
      <c r="D119" s="16" t="s">
        <v>271</v>
      </c>
      <c r="E119" s="24" t="s">
        <v>81</v>
      </c>
      <c r="F119" s="17">
        <v>5</v>
      </c>
    </row>
    <row r="120" spans="3:4" ht="9.75">
      <c r="C120" s="34"/>
      <c r="D120" s="16" t="s">
        <v>376</v>
      </c>
    </row>
    <row r="121" spans="1:6" ht="9.75">
      <c r="A121" s="16" t="s">
        <v>80</v>
      </c>
      <c r="B121" s="16" t="s">
        <v>172</v>
      </c>
      <c r="C121" s="34" t="s">
        <v>232</v>
      </c>
      <c r="D121" s="35" t="s">
        <v>234</v>
      </c>
      <c r="E121" s="24" t="s">
        <v>81</v>
      </c>
      <c r="F121" s="17">
        <v>4</v>
      </c>
    </row>
    <row r="122" spans="3:4" ht="9.75">
      <c r="C122" s="34"/>
      <c r="D122" s="35" t="s">
        <v>377</v>
      </c>
    </row>
    <row r="123" spans="1:6" ht="9.75">
      <c r="A123" s="16" t="s">
        <v>80</v>
      </c>
      <c r="B123" s="16" t="s">
        <v>172</v>
      </c>
      <c r="C123" s="34" t="s">
        <v>233</v>
      </c>
      <c r="D123" s="16" t="s">
        <v>174</v>
      </c>
      <c r="E123" s="24" t="s">
        <v>81</v>
      </c>
      <c r="F123" s="17">
        <v>5</v>
      </c>
    </row>
    <row r="124" spans="3:4" ht="9.75">
      <c r="C124" s="34"/>
      <c r="D124" s="16" t="s">
        <v>378</v>
      </c>
    </row>
    <row r="125" spans="1:10" ht="9.75">
      <c r="A125" s="16" t="s">
        <v>80</v>
      </c>
      <c r="B125" s="16" t="s">
        <v>310</v>
      </c>
      <c r="C125" s="34" t="s">
        <v>312</v>
      </c>
      <c r="D125" s="16" t="s">
        <v>311</v>
      </c>
      <c r="E125" s="24" t="s">
        <v>81</v>
      </c>
      <c r="F125" s="17">
        <v>8</v>
      </c>
      <c r="I125" s="16"/>
      <c r="J125" s="16"/>
    </row>
    <row r="126" spans="4:10" ht="9.75">
      <c r="D126" s="16" t="s">
        <v>375</v>
      </c>
      <c r="I126" s="16"/>
      <c r="J126" s="16"/>
    </row>
    <row r="127" spans="1:10" ht="9.75">
      <c r="A127" s="16" t="s">
        <v>80</v>
      </c>
      <c r="B127" s="16" t="s">
        <v>235</v>
      </c>
      <c r="C127" s="34" t="s">
        <v>307</v>
      </c>
      <c r="D127" s="16" t="s">
        <v>367</v>
      </c>
      <c r="E127" s="24" t="s">
        <v>81</v>
      </c>
      <c r="F127" s="17">
        <v>4</v>
      </c>
      <c r="J127" s="16"/>
    </row>
    <row r="128" spans="1:6" ht="9.75">
      <c r="A128" s="16" t="s">
        <v>80</v>
      </c>
      <c r="B128" s="16" t="s">
        <v>304</v>
      </c>
      <c r="C128" s="34" t="s">
        <v>236</v>
      </c>
      <c r="D128" s="16" t="s">
        <v>363</v>
      </c>
      <c r="E128" s="24" t="s">
        <v>81</v>
      </c>
      <c r="F128" s="17">
        <v>11</v>
      </c>
    </row>
    <row r="129" spans="3:4" ht="9.75">
      <c r="C129" s="34"/>
      <c r="D129" s="16" t="s">
        <v>373</v>
      </c>
    </row>
    <row r="130" spans="1:10" ht="9.75">
      <c r="A130" s="16" t="s">
        <v>80</v>
      </c>
      <c r="B130" s="16" t="s">
        <v>305</v>
      </c>
      <c r="C130" s="34" t="s">
        <v>237</v>
      </c>
      <c r="D130" s="16" t="s">
        <v>372</v>
      </c>
      <c r="E130" s="24" t="s">
        <v>81</v>
      </c>
      <c r="F130" s="17">
        <v>1</v>
      </c>
      <c r="I130" s="16"/>
      <c r="J130" s="16"/>
    </row>
    <row r="131" spans="3:10" ht="9.75">
      <c r="C131" s="34"/>
      <c r="D131" s="16" t="s">
        <v>379</v>
      </c>
      <c r="I131" s="16"/>
      <c r="J131" s="16"/>
    </row>
    <row r="132" spans="1:10" ht="9.75">
      <c r="A132" s="16" t="s">
        <v>80</v>
      </c>
      <c r="B132" s="16" t="s">
        <v>238</v>
      </c>
      <c r="C132" s="34" t="s">
        <v>308</v>
      </c>
      <c r="D132" s="16" t="s">
        <v>240</v>
      </c>
      <c r="E132" s="24" t="s">
        <v>81</v>
      </c>
      <c r="F132" s="17">
        <v>1</v>
      </c>
      <c r="I132" s="16"/>
      <c r="J132" s="16"/>
    </row>
    <row r="133" spans="3:10" ht="9.75">
      <c r="C133" s="34"/>
      <c r="D133" s="16" t="s">
        <v>374</v>
      </c>
      <c r="J133" s="16"/>
    </row>
    <row r="134" spans="1:6" ht="9.75">
      <c r="A134" s="16" t="s">
        <v>80</v>
      </c>
      <c r="B134" s="16" t="s">
        <v>239</v>
      </c>
      <c r="C134" s="34" t="s">
        <v>306</v>
      </c>
      <c r="D134" s="16" t="s">
        <v>372</v>
      </c>
      <c r="E134" s="24" t="s">
        <v>81</v>
      </c>
      <c r="F134" s="17">
        <v>1</v>
      </c>
    </row>
    <row r="135" spans="3:4" ht="9.75">
      <c r="C135" s="34"/>
      <c r="D135" s="16" t="s">
        <v>379</v>
      </c>
    </row>
    <row r="136" spans="1:6" ht="9.75">
      <c r="A136" s="16" t="s">
        <v>80</v>
      </c>
      <c r="B136" s="16" t="s">
        <v>354</v>
      </c>
      <c r="C136" s="34" t="s">
        <v>314</v>
      </c>
      <c r="D136" s="16" t="s">
        <v>309</v>
      </c>
      <c r="E136" s="24" t="s">
        <v>81</v>
      </c>
      <c r="F136" s="17">
        <v>1</v>
      </c>
    </row>
    <row r="137" spans="3:4" ht="9.75">
      <c r="C137" s="34"/>
      <c r="D137" s="16" t="s">
        <v>374</v>
      </c>
    </row>
    <row r="138" spans="2:8" ht="9.75">
      <c r="B138" s="16" t="s">
        <v>92</v>
      </c>
      <c r="H138" s="23"/>
    </row>
    <row r="139" ht="9.75">
      <c r="H139" s="31"/>
    </row>
    <row r="140" spans="2:5" ht="9.75">
      <c r="B140" s="21" t="s">
        <v>96</v>
      </c>
      <c r="C140" s="21"/>
      <c r="D140" s="21" t="s">
        <v>50</v>
      </c>
      <c r="E140" s="26" t="s">
        <v>118</v>
      </c>
    </row>
    <row r="141" spans="1:6" ht="9.75">
      <c r="A141" s="16" t="s">
        <v>96</v>
      </c>
      <c r="B141" s="16" t="s">
        <v>2</v>
      </c>
      <c r="D141" s="16" t="s">
        <v>255</v>
      </c>
      <c r="E141" s="24" t="s">
        <v>60</v>
      </c>
      <c r="F141" s="17">
        <v>6000</v>
      </c>
    </row>
    <row r="142" spans="1:6" ht="9.75">
      <c r="A142" s="16" t="s">
        <v>96</v>
      </c>
      <c r="B142" s="16" t="s">
        <v>254</v>
      </c>
      <c r="D142" s="16" t="s">
        <v>256</v>
      </c>
      <c r="E142" s="24" t="s">
        <v>60</v>
      </c>
      <c r="F142" s="17">
        <v>1000</v>
      </c>
    </row>
    <row r="143" spans="1:6" ht="9.75">
      <c r="A143" s="16" t="s">
        <v>96</v>
      </c>
      <c r="B143" s="16" t="s">
        <v>3</v>
      </c>
      <c r="D143" s="16" t="s">
        <v>4</v>
      </c>
      <c r="E143" s="24" t="s">
        <v>60</v>
      </c>
      <c r="F143" s="17">
        <v>210</v>
      </c>
    </row>
    <row r="144" spans="1:6" ht="9.75">
      <c r="A144" s="16" t="s">
        <v>96</v>
      </c>
      <c r="B144" s="16" t="s">
        <v>5</v>
      </c>
      <c r="D144" s="16" t="s">
        <v>6</v>
      </c>
      <c r="E144" s="24" t="s">
        <v>60</v>
      </c>
      <c r="F144" s="17">
        <v>270</v>
      </c>
    </row>
    <row r="145" spans="1:6" ht="9.75">
      <c r="A145" s="16" t="s">
        <v>96</v>
      </c>
      <c r="B145" s="16" t="s">
        <v>7</v>
      </c>
      <c r="D145" s="16" t="s">
        <v>8</v>
      </c>
      <c r="E145" s="24" t="s">
        <v>60</v>
      </c>
      <c r="F145" s="17">
        <v>36</v>
      </c>
    </row>
    <row r="146" spans="1:6" ht="9.75">
      <c r="A146" s="16" t="s">
        <v>96</v>
      </c>
      <c r="B146" s="16" t="s">
        <v>360</v>
      </c>
      <c r="D146" s="16" t="s">
        <v>361</v>
      </c>
      <c r="E146" s="24" t="s">
        <v>60</v>
      </c>
      <c r="F146" s="17">
        <v>18</v>
      </c>
    </row>
    <row r="147" spans="1:6" ht="9.75">
      <c r="A147" s="16" t="s">
        <v>96</v>
      </c>
      <c r="B147" s="16" t="s">
        <v>9</v>
      </c>
      <c r="D147" s="16" t="s">
        <v>10</v>
      </c>
      <c r="E147" s="24" t="s">
        <v>81</v>
      </c>
      <c r="F147" s="17">
        <v>120</v>
      </c>
    </row>
    <row r="148" spans="1:6" ht="9.75">
      <c r="A148" s="16" t="s">
        <v>96</v>
      </c>
      <c r="B148" s="28">
        <v>210100259</v>
      </c>
      <c r="D148" s="16" t="s">
        <v>242</v>
      </c>
      <c r="E148" s="24" t="s">
        <v>81</v>
      </c>
      <c r="F148" s="17">
        <v>16</v>
      </c>
    </row>
    <row r="149" spans="1:6" ht="9.75">
      <c r="A149" s="16" t="s">
        <v>96</v>
      </c>
      <c r="B149" s="28">
        <v>210100260</v>
      </c>
      <c r="D149" s="16" t="s">
        <v>241</v>
      </c>
      <c r="E149" s="24" t="s">
        <v>81</v>
      </c>
      <c r="F149" s="17">
        <v>6</v>
      </c>
    </row>
    <row r="150" spans="1:6" ht="9.75">
      <c r="A150" s="16" t="s">
        <v>96</v>
      </c>
      <c r="B150" s="28">
        <v>210100261</v>
      </c>
      <c r="D150" s="16" t="s">
        <v>11</v>
      </c>
      <c r="E150" s="24" t="s">
        <v>81</v>
      </c>
      <c r="F150" s="17">
        <v>4</v>
      </c>
    </row>
    <row r="151" spans="1:6" ht="9.75">
      <c r="A151" s="16" t="s">
        <v>96</v>
      </c>
      <c r="B151" s="28">
        <v>210100262</v>
      </c>
      <c r="D151" s="16" t="s">
        <v>243</v>
      </c>
      <c r="E151" s="24" t="s">
        <v>81</v>
      </c>
      <c r="F151" s="17">
        <v>2</v>
      </c>
    </row>
    <row r="152" spans="1:10" ht="9.75">
      <c r="A152" s="16" t="s">
        <v>96</v>
      </c>
      <c r="B152" s="28">
        <v>210100264</v>
      </c>
      <c r="D152" s="16" t="s">
        <v>362</v>
      </c>
      <c r="E152" s="24" t="s">
        <v>81</v>
      </c>
      <c r="F152" s="17">
        <v>2</v>
      </c>
      <c r="J152" s="16"/>
    </row>
    <row r="153" spans="1:6" ht="9.75">
      <c r="A153" s="16" t="s">
        <v>96</v>
      </c>
      <c r="B153" s="16" t="s">
        <v>97</v>
      </c>
      <c r="D153" s="16" t="s">
        <v>98</v>
      </c>
      <c r="E153" s="24" t="s">
        <v>81</v>
      </c>
      <c r="F153" s="17">
        <v>78</v>
      </c>
    </row>
    <row r="154" spans="1:6" ht="9.75">
      <c r="A154" s="16" t="s">
        <v>96</v>
      </c>
      <c r="B154" s="16" t="s">
        <v>99</v>
      </c>
      <c r="D154" s="16" t="s">
        <v>100</v>
      </c>
      <c r="E154" s="24" t="s">
        <v>81</v>
      </c>
      <c r="F154" s="17">
        <v>22</v>
      </c>
    </row>
    <row r="155" spans="1:6" ht="9.75">
      <c r="A155" s="16" t="s">
        <v>96</v>
      </c>
      <c r="B155" s="16" t="s">
        <v>101</v>
      </c>
      <c r="D155" s="16" t="s">
        <v>12</v>
      </c>
      <c r="E155" s="24" t="s">
        <v>81</v>
      </c>
      <c r="F155" s="17">
        <v>60</v>
      </c>
    </row>
    <row r="156" spans="1:6" ht="9.75">
      <c r="A156" s="16" t="s">
        <v>96</v>
      </c>
      <c r="B156" s="16" t="s">
        <v>102</v>
      </c>
      <c r="D156" s="16" t="s">
        <v>103</v>
      </c>
      <c r="E156" s="24" t="s">
        <v>81</v>
      </c>
      <c r="F156" s="17">
        <v>16</v>
      </c>
    </row>
    <row r="157" spans="1:6" ht="9.75">
      <c r="A157" s="16" t="s">
        <v>96</v>
      </c>
      <c r="B157" s="16" t="s">
        <v>13</v>
      </c>
      <c r="D157" s="16" t="s">
        <v>12</v>
      </c>
      <c r="E157" s="24" t="s">
        <v>81</v>
      </c>
      <c r="F157" s="17">
        <v>11</v>
      </c>
    </row>
    <row r="158" spans="1:6" ht="9.75">
      <c r="A158" s="16" t="s">
        <v>96</v>
      </c>
      <c r="B158" s="16" t="s">
        <v>104</v>
      </c>
      <c r="D158" s="16" t="s">
        <v>105</v>
      </c>
      <c r="E158" s="24" t="s">
        <v>81</v>
      </c>
      <c r="F158" s="17">
        <v>648</v>
      </c>
    </row>
    <row r="159" spans="1:10" ht="9.75">
      <c r="A159" s="16" t="s">
        <v>96</v>
      </c>
      <c r="B159" s="16" t="s">
        <v>307</v>
      </c>
      <c r="D159" s="16" t="s">
        <v>366</v>
      </c>
      <c r="E159" s="24" t="s">
        <v>81</v>
      </c>
      <c r="F159" s="17">
        <v>4</v>
      </c>
      <c r="J159" s="16"/>
    </row>
    <row r="160" spans="1:6" ht="9.75">
      <c r="A160" s="16" t="s">
        <v>96</v>
      </c>
      <c r="B160" s="16" t="s">
        <v>14</v>
      </c>
      <c r="D160" s="16" t="s">
        <v>15</v>
      </c>
      <c r="E160" s="24" t="s">
        <v>81</v>
      </c>
      <c r="F160" s="17">
        <v>12</v>
      </c>
    </row>
    <row r="161" spans="1:6" ht="9.75">
      <c r="A161" s="16" t="s">
        <v>96</v>
      </c>
      <c r="B161" s="16" t="s">
        <v>16</v>
      </c>
      <c r="D161" s="16" t="s">
        <v>17</v>
      </c>
      <c r="E161" s="24" t="s">
        <v>81</v>
      </c>
      <c r="F161" s="17">
        <v>3</v>
      </c>
    </row>
    <row r="162" spans="1:6" ht="9.75">
      <c r="A162" s="16" t="s">
        <v>96</v>
      </c>
      <c r="B162" s="16" t="s">
        <v>18</v>
      </c>
      <c r="D162" s="16" t="s">
        <v>19</v>
      </c>
      <c r="E162" s="24" t="s">
        <v>81</v>
      </c>
      <c r="F162" s="17">
        <v>8</v>
      </c>
    </row>
    <row r="163" ht="9.75">
      <c r="A163" s="16" t="s">
        <v>273</v>
      </c>
    </row>
    <row r="165" ht="9.75">
      <c r="A165" s="16" t="s">
        <v>365</v>
      </c>
    </row>
    <row r="166" ht="9.75">
      <c r="A166" s="16" t="s">
        <v>48</v>
      </c>
    </row>
    <row r="167" spans="1:6" ht="9.75">
      <c r="A167" s="16" t="s">
        <v>96</v>
      </c>
      <c r="B167" s="16" t="s">
        <v>20</v>
      </c>
      <c r="D167" s="16" t="s">
        <v>21</v>
      </c>
      <c r="E167" s="24" t="s">
        <v>81</v>
      </c>
      <c r="F167" s="17">
        <v>489</v>
      </c>
    </row>
    <row r="168" spans="1:6" ht="9.75">
      <c r="A168" s="16" t="s">
        <v>96</v>
      </c>
      <c r="B168" s="16" t="s">
        <v>22</v>
      </c>
      <c r="D168" s="16" t="s">
        <v>23</v>
      </c>
      <c r="E168" s="24" t="s">
        <v>81</v>
      </c>
      <c r="F168" s="17">
        <v>35</v>
      </c>
    </row>
    <row r="169" spans="1:6" ht="9.75">
      <c r="A169" s="16" t="s">
        <v>96</v>
      </c>
      <c r="B169" s="16" t="s">
        <v>35</v>
      </c>
      <c r="D169" s="16" t="s">
        <v>36</v>
      </c>
      <c r="E169" s="24" t="s">
        <v>81</v>
      </c>
      <c r="F169" s="17">
        <v>81</v>
      </c>
    </row>
    <row r="170" spans="1:6" ht="9.75">
      <c r="A170" s="16" t="s">
        <v>96</v>
      </c>
      <c r="B170" s="16" t="s">
        <v>358</v>
      </c>
      <c r="D170" s="16" t="s">
        <v>359</v>
      </c>
      <c r="E170" s="24" t="s">
        <v>81</v>
      </c>
      <c r="F170" s="17">
        <v>2</v>
      </c>
    </row>
    <row r="171" spans="1:6" ht="9.75">
      <c r="A171" s="16" t="s">
        <v>96</v>
      </c>
      <c r="B171" s="16" t="s">
        <v>24</v>
      </c>
      <c r="D171" s="16" t="s">
        <v>25</v>
      </c>
      <c r="E171" s="24" t="s">
        <v>81</v>
      </c>
      <c r="F171" s="17">
        <v>205</v>
      </c>
    </row>
    <row r="172" spans="1:6" ht="9.75">
      <c r="A172" s="16" t="s">
        <v>96</v>
      </c>
      <c r="B172" s="16" t="s">
        <v>26</v>
      </c>
      <c r="D172" s="16" t="s">
        <v>178</v>
      </c>
      <c r="E172" s="24" t="s">
        <v>60</v>
      </c>
      <c r="F172" s="17">
        <v>5600</v>
      </c>
    </row>
    <row r="173" spans="1:6" ht="9.75">
      <c r="A173" s="16" t="s">
        <v>96</v>
      </c>
      <c r="B173" s="16" t="s">
        <v>244</v>
      </c>
      <c r="D173" s="16" t="s">
        <v>246</v>
      </c>
      <c r="E173" s="24" t="s">
        <v>60</v>
      </c>
      <c r="F173" s="17">
        <v>3000</v>
      </c>
    </row>
    <row r="174" spans="1:6" ht="9.75">
      <c r="A174" s="16" t="s">
        <v>96</v>
      </c>
      <c r="B174" s="16" t="s">
        <v>245</v>
      </c>
      <c r="D174" s="16" t="s">
        <v>180</v>
      </c>
      <c r="E174" s="24" t="s">
        <v>60</v>
      </c>
      <c r="F174" s="17">
        <v>130</v>
      </c>
    </row>
    <row r="175" spans="1:6" ht="9.75">
      <c r="A175" s="16" t="s">
        <v>96</v>
      </c>
      <c r="B175" s="16" t="s">
        <v>27</v>
      </c>
      <c r="D175" s="16" t="s">
        <v>179</v>
      </c>
      <c r="E175" s="24" t="s">
        <v>60</v>
      </c>
      <c r="F175" s="17">
        <v>1000</v>
      </c>
    </row>
    <row r="176" spans="1:6" ht="9.75">
      <c r="A176" s="16" t="s">
        <v>96</v>
      </c>
      <c r="B176" s="16" t="s">
        <v>28</v>
      </c>
      <c r="D176" s="16" t="s">
        <v>247</v>
      </c>
      <c r="E176" s="24" t="s">
        <v>60</v>
      </c>
      <c r="F176" s="17">
        <v>300</v>
      </c>
    </row>
    <row r="177" spans="1:6" ht="9.75">
      <c r="A177" s="16" t="s">
        <v>96</v>
      </c>
      <c r="B177" s="16" t="s">
        <v>106</v>
      </c>
      <c r="D177" s="16" t="s">
        <v>107</v>
      </c>
      <c r="E177" s="24" t="s">
        <v>60</v>
      </c>
      <c r="F177" s="17">
        <v>5400</v>
      </c>
    </row>
    <row r="178" spans="1:6" ht="9.75">
      <c r="A178" s="16" t="s">
        <v>96</v>
      </c>
      <c r="B178" s="16" t="s">
        <v>108</v>
      </c>
      <c r="D178" s="16" t="s">
        <v>109</v>
      </c>
      <c r="E178" s="24" t="s">
        <v>60</v>
      </c>
      <c r="F178" s="17">
        <v>9200</v>
      </c>
    </row>
    <row r="179" spans="1:6" ht="9.75">
      <c r="A179" s="16" t="s">
        <v>96</v>
      </c>
      <c r="B179" s="16" t="s">
        <v>29</v>
      </c>
      <c r="D179" s="16" t="s">
        <v>257</v>
      </c>
      <c r="E179" s="24" t="s">
        <v>60</v>
      </c>
      <c r="F179" s="17">
        <v>90</v>
      </c>
    </row>
    <row r="180" spans="1:6" ht="9.75">
      <c r="A180" s="16" t="s">
        <v>96</v>
      </c>
      <c r="B180" s="28">
        <v>210810048</v>
      </c>
      <c r="D180" s="16" t="s">
        <v>258</v>
      </c>
      <c r="E180" s="24" t="s">
        <v>60</v>
      </c>
      <c r="F180" s="17">
        <v>80</v>
      </c>
    </row>
    <row r="181" spans="1:6" ht="9.75">
      <c r="A181" s="16" t="s">
        <v>96</v>
      </c>
      <c r="B181" s="16" t="s">
        <v>31</v>
      </c>
      <c r="D181" s="16" t="s">
        <v>32</v>
      </c>
      <c r="E181" s="24" t="s">
        <v>60</v>
      </c>
      <c r="F181" s="17">
        <v>1100</v>
      </c>
    </row>
    <row r="182" spans="1:6" ht="9.75">
      <c r="A182" s="16" t="s">
        <v>96</v>
      </c>
      <c r="B182" s="28">
        <v>210810059</v>
      </c>
      <c r="D182" s="16" t="s">
        <v>30</v>
      </c>
      <c r="E182" s="24" t="s">
        <v>60</v>
      </c>
      <c r="F182" s="17">
        <v>320</v>
      </c>
    </row>
    <row r="183" spans="1:6" ht="9.75">
      <c r="A183" s="16" t="s">
        <v>96</v>
      </c>
      <c r="B183" s="28">
        <v>210810054</v>
      </c>
      <c r="D183" s="16" t="s">
        <v>259</v>
      </c>
      <c r="E183" s="24" t="s">
        <v>60</v>
      </c>
      <c r="F183" s="17">
        <v>50</v>
      </c>
    </row>
    <row r="184" spans="1:10" ht="9.75">
      <c r="A184" s="16" t="s">
        <v>96</v>
      </c>
      <c r="B184" s="28">
        <v>210810109</v>
      </c>
      <c r="D184" s="16" t="s">
        <v>355</v>
      </c>
      <c r="E184" s="24" t="s">
        <v>60</v>
      </c>
      <c r="F184" s="17">
        <v>120</v>
      </c>
      <c r="J184" s="16"/>
    </row>
    <row r="185" spans="1:6" ht="9.75">
      <c r="A185" s="16" t="s">
        <v>96</v>
      </c>
      <c r="B185" s="28">
        <v>210810111</v>
      </c>
      <c r="D185" s="16" t="s">
        <v>260</v>
      </c>
      <c r="E185" s="24" t="s">
        <v>60</v>
      </c>
      <c r="F185" s="17">
        <v>40</v>
      </c>
    </row>
    <row r="186" spans="1:6" ht="9.75">
      <c r="A186" s="16" t="s">
        <v>96</v>
      </c>
      <c r="B186" s="16" t="s">
        <v>181</v>
      </c>
      <c r="D186" s="16" t="s">
        <v>182</v>
      </c>
      <c r="E186" s="24" t="s">
        <v>60</v>
      </c>
      <c r="F186" s="17">
        <v>60</v>
      </c>
    </row>
    <row r="187" spans="1:6" ht="9.75">
      <c r="A187" s="16" t="s">
        <v>96</v>
      </c>
      <c r="B187" s="16" t="s">
        <v>33</v>
      </c>
      <c r="D187" s="16" t="s">
        <v>34</v>
      </c>
      <c r="E187" s="24" t="s">
        <v>60</v>
      </c>
      <c r="F187" s="17">
        <v>180</v>
      </c>
    </row>
    <row r="188" spans="1:6" ht="9.75">
      <c r="A188" s="16" t="s">
        <v>110</v>
      </c>
      <c r="B188" s="16" t="s">
        <v>37</v>
      </c>
      <c r="D188" s="16" t="s">
        <v>38</v>
      </c>
      <c r="E188" s="24" t="s">
        <v>60</v>
      </c>
      <c r="F188" s="17">
        <v>200</v>
      </c>
    </row>
    <row r="189" spans="1:6" ht="9.75">
      <c r="A189" s="16" t="s">
        <v>110</v>
      </c>
      <c r="B189" s="16" t="s">
        <v>39</v>
      </c>
      <c r="D189" s="16" t="s">
        <v>40</v>
      </c>
      <c r="E189" s="24" t="s">
        <v>81</v>
      </c>
      <c r="F189" s="17">
        <v>723</v>
      </c>
    </row>
    <row r="190" spans="1:6" ht="9.75">
      <c r="A190" s="16" t="s">
        <v>110</v>
      </c>
      <c r="B190" s="16" t="s">
        <v>41</v>
      </c>
      <c r="D190" s="16" t="s">
        <v>42</v>
      </c>
      <c r="E190" s="24" t="s">
        <v>81</v>
      </c>
      <c r="F190" s="17">
        <v>102</v>
      </c>
    </row>
    <row r="191" spans="1:6" ht="9.75">
      <c r="A191" s="16" t="s">
        <v>110</v>
      </c>
      <c r="B191" s="16" t="s">
        <v>250</v>
      </c>
      <c r="D191" s="16" t="s">
        <v>251</v>
      </c>
      <c r="E191" s="24" t="s">
        <v>81</v>
      </c>
      <c r="F191" s="17">
        <v>8</v>
      </c>
    </row>
    <row r="192" spans="1:6" ht="9.75">
      <c r="A192" s="16" t="s">
        <v>110</v>
      </c>
      <c r="B192" s="16" t="s">
        <v>252</v>
      </c>
      <c r="D192" s="16" t="s">
        <v>253</v>
      </c>
      <c r="E192" s="24" t="s">
        <v>81</v>
      </c>
      <c r="F192" s="17">
        <v>3</v>
      </c>
    </row>
    <row r="193" spans="1:6" ht="9.75">
      <c r="A193" s="16" t="s">
        <v>110</v>
      </c>
      <c r="B193" s="16" t="s">
        <v>43</v>
      </c>
      <c r="D193" s="16" t="s">
        <v>44</v>
      </c>
      <c r="E193" s="24" t="s">
        <v>81</v>
      </c>
      <c r="F193" s="17">
        <v>165</v>
      </c>
    </row>
    <row r="194" spans="1:6" ht="9.75">
      <c r="A194" s="16" t="s">
        <v>96</v>
      </c>
      <c r="B194" s="16" t="s">
        <v>370</v>
      </c>
      <c r="D194" s="16" t="s">
        <v>371</v>
      </c>
      <c r="E194" s="24" t="s">
        <v>81</v>
      </c>
      <c r="F194" s="17">
        <v>35</v>
      </c>
    </row>
    <row r="195" spans="1:6" ht="9.75">
      <c r="A195" s="16" t="s">
        <v>110</v>
      </c>
      <c r="B195" s="16" t="s">
        <v>356</v>
      </c>
      <c r="D195" s="16" t="s">
        <v>357</v>
      </c>
      <c r="E195" s="24" t="s">
        <v>81</v>
      </c>
      <c r="F195" s="17">
        <v>8</v>
      </c>
    </row>
    <row r="196" spans="1:6" ht="9.75">
      <c r="A196" s="16" t="s">
        <v>110</v>
      </c>
      <c r="B196" s="16" t="s">
        <v>45</v>
      </c>
      <c r="D196" s="16" t="s">
        <v>46</v>
      </c>
      <c r="E196" s="24" t="s">
        <v>81</v>
      </c>
      <c r="F196" s="17">
        <v>3800</v>
      </c>
    </row>
    <row r="198" spans="2:10" ht="9.75">
      <c r="B198" s="16" t="s">
        <v>92</v>
      </c>
      <c r="H198" s="31"/>
      <c r="I198" s="23"/>
      <c r="J198" s="31"/>
    </row>
    <row r="199" ht="9.75">
      <c r="D199" s="16" t="s">
        <v>47</v>
      </c>
    </row>
  </sheetData>
  <sheetProtection/>
  <printOptions/>
  <pageMargins left="0.24" right="0.26" top="0.49" bottom="0.48" header="0.49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novotny</cp:lastModifiedBy>
  <cp:lastPrinted>2018-08-05T18:10:36Z</cp:lastPrinted>
  <dcterms:created xsi:type="dcterms:W3CDTF">2002-01-30T19:33:13Z</dcterms:created>
  <dcterms:modified xsi:type="dcterms:W3CDTF">2019-05-22T13:19:07Z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