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D1702A95-F9A8-41D2-8357-88D6CD919095}" xr6:coauthVersionLast="47" xr6:coauthVersionMax="47" xr10:uidLastSave="{00000000-0000-0000-0000-000000000000}"/>
  <bookViews>
    <workbookView xWindow="150" yWindow="60" windowWidth="15360" windowHeight="1540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<sst xmlns="http://schemas.openxmlformats.org/spreadsheetml/2006/main" count="611" uniqueCount="266">
  <si>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</si>
  <si>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</si>
  <si>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</si>
  <si>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</si>
  <si>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</si>
  <si>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</si>
  <si>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</si>
  <si>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</si>
  <si>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</si>
  <si>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</si>
  <si>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</si>
  <si>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</si>
  <si>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</si>
  <si>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</si>
  <si>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</si>
  <si>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</si>
  <si>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</si>
  <si>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</si>
  <si>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</si>
  <si>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</si>
  <si>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</si>
  <si>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</si>
  <si>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</si>
  <si>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</si>
  <si>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</si>
  <si>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</si>
  <si>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</si>
  <si>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</si>
  <si>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</si>
  <si>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</si>
  <si>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</si>
  <si>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</si>
  <si>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</si>
  <si>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</si>
  <si>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</si>
  <si>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</si>
  <si>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</si>
  <si>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</si>
  <si>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</si>
  <si>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</si>
  <si>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</si>
  <si>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</si>
  <si>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</si>
  <si>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</si>
  <si>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</si>
  <si>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</si>
  <si>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</si>
  <si>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</si>
  <si>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</si>
  <si>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</si>
  <si>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</si>
  <si>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</si>
  <si>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</si>
  <si>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</si>
  <si>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</si>
  <si>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</si>
  <si>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</si>
  <si>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</si>
  <si>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</si>
  <si>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</si>
  <si>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</si>
  <si>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</si>
  <si>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</si>
  <si>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</si>
  <si>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</si>
  <si>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</si>
  <si>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</si>
  <si>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</si>
  <si>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</si>
  <si>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</si>
  <si>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</si>
  <si>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</si>
  <si>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</si>
  <si>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</si>
  <si>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</si>
  <si>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</si>
  <si>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</si>
  <si>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</si>
  <si>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</si>
  <si>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</si>
  <si>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</si>
  <si>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</si>
  <si>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</si>
  <si>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</si>
  <si>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</si>
  <si>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</si>
  <si>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</si>
  <si>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</si>
  <si>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</si>
  <si>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</si>
  <si>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</si>
  <si>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</si>
  <si>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</si>
  <si>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</si>
  <si>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</si>
  <si>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</si>
  <si>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</si>
  <si>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</si>
  <si>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</si>
  <si>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</si>
  <si>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</si>
  <si>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</si>
  <si>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</si>
  <si>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</si>
  <si>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</si>
  <si>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</si>
  <si>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</si>
  <si>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</si>
  <si>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</si>
  <si>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</si>
  <si>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</si>
  <si>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</si>
  <si>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</si>
  <si>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</si>
  <si>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</si>
  <si>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</si>
  <si>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</si>
  <si>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</si>
  <si>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</si>
  <si>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</si>
  <si>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</si>
  <si>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</si>
  <si>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</si>
  <si>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</si>
  <si>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</si>
  <si>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</si>
  <si>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</si>
  <si>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</si>
  <si>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</si>
  <si>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</si>
  <si>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</si>
  <si>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</si>
  <si>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</si>
  <si>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</si>
  <si>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</si>
  <si>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</si>
  <si>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</si>
  <si>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</si>
  <si>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</si>
  <si>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</si>
  <si>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</si>
  <si>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</si>
  <si>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</si>
  <si>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</si>
  <si>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</si>
  <si>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</si>
  <si>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</si>
  <si>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</si>
  <si>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</si>
  <si>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</si>
  <si>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</si>
  <si>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</si>
  <si>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</si>
  <si>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</si>
  <si>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</si>
  <si>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</si>
  <si>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</si>
  <si>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</si>
  <si>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</si>
  <si>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</si>
  <si>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</si>
  <si>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</si>
  <si>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</si>
  <si>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</si>
  <si>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</si>
  <si>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</si>
  <si>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</si>
  <si>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</si>
  <si>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</si>
  <si>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</si>
  <si>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</si>
  <si>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</si>
  <si>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</si>
  <si>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</si>
  <si>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</si>
  <si>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</si>
  <si>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</si>
  <si>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</si>
  <si>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</si>
  <si>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</si>
  <si>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</si>
  <si>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</si>
  <si>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</si>
  <si>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</si>
  <si>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</si>
  <si>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</si>
  <si>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</si>
  <si>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</si>
  <si>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</si>
  <si>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</si>
  <si>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</si>
  <si>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</si>
  <si>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</si>
  <si>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</si>
  <si>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</si>
  <si>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</si>
  <si>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</si>
  <si>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</si>
  <si>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</si>
  <si>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</si>
  <si>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</si>
  <si>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</si>
  <si>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</si>
  <si>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</si>
  <si>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</si>
  <si>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</si>
  <si>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</si>
  <si>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</si>
  <si>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</si>
  <si>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</si>
  <si>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</si>
  <si>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</si>
  <si>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</si>
  <si>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</si>
  <si>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</si>
  <si>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</si>
  <si>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</si>
  <si>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</si>
  <si>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</si>
  <si>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</si>
  <si>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</si>
  <si>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</si>
  <si>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</si>
  <si>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</si>
  <si>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</si>
  <si>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</si>
  <si>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</si>
  <si>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</si>
  <si>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</si>
  <si>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</si>
  <si>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</si>
  <si>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</si>
  <si>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</si>
  <si>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</si>
  <si>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</si>
  <si>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</si>
  <si>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</si>
  <si>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</si>
  <si>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</si>
  <si>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</si>
  <si>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</si>
  <si>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</si>
  <si>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</si>
  <si>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</si>
  <si>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</si>
  <si>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</si>
  <si>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</si>
  <si>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</si>
  <si>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</si>
  <si>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</si>
  <si>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</si>
  <si>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</si>
  <si>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</si>
  <si>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</si>
  <si>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</si>
  <si>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</si>
  <si>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</si>
  <si>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</si>
  <si>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</si>
  <si>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</si>
  <si>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</si>
  <si>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</si>
  <si>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</si>
  <si>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7 - VC Žilina 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</si>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</sst>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4"/>
  <sheetViews>
    <sheetView tabSelected="1" view="pageBreakPreview" zoomScale="70" zoomScaleNormal="80" zoomScaleSheetLayoutView="70" workbookViewId="0">
      <selection activeCell="C154" sqref="C154:D15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6" customWidth="1"/>
    <col min="9" max="22" width="19.42578125" style="102" customWidth="1"/>
    <col min="23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2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3" customFormat="1" ht="33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" customFormat="1" ht="18.75" customHeight="1" x14ac:dyDescent="0.25">
      <c r="A4" s="6" t="s">
        <v>261</v>
      </c>
      <c r="B4" s="6"/>
      <c r="C4" s="6">
        <v>9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1568.6000000000001</v>
      </c>
      <c r="F7" s="67">
        <v>58.463999999999992</v>
      </c>
      <c r="G7" s="71">
        <f t="shared" ref="G7:G38" si="0">F7*E7</f>
        <v>91706.630399999995</v>
      </c>
      <c r="H7" s="102" t="s">
        <v>253</v>
      </c>
    </row>
    <row r="8" spans="1:22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58.463999999999992</v>
      </c>
      <c r="G8" s="71">
        <f t="shared" si="0"/>
        <v>13446.719999999998</v>
      </c>
      <c r="H8" s="102" t="s">
        <v>253</v>
      </c>
    </row>
    <row r="9" spans="1:22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2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230</v>
      </c>
      <c r="F10" s="67">
        <v>30.449999999999996</v>
      </c>
      <c r="G10" s="71">
        <f t="shared" si="0"/>
        <v>7003.4999999999991</v>
      </c>
      <c r="H10" s="102" t="s">
        <v>253</v>
      </c>
    </row>
    <row r="11" spans="1:22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2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230</v>
      </c>
      <c r="F12" s="67">
        <v>14.093999999999999</v>
      </c>
      <c r="G12" s="71">
        <f t="shared" si="0"/>
        <v>3241.62</v>
      </c>
      <c r="H12" s="102" t="s">
        <v>253</v>
      </c>
    </row>
    <row r="13" spans="1:22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2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2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2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0</v>
      </c>
      <c r="F22" s="67">
        <v>0</v>
      </c>
      <c r="G22" s="71">
        <f t="shared" si="0"/>
        <v>0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0</v>
      </c>
      <c r="G23" s="71">
        <f t="shared" si="0"/>
        <v>0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46</v>
      </c>
      <c r="F25" s="67">
        <v>42.134999999999998</v>
      </c>
      <c r="G25" s="71">
        <f t="shared" si="0"/>
        <v>1938.2099999999998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4.4159999999999995</v>
      </c>
      <c r="G28" s="71">
        <f t="shared" si="0"/>
        <v>60940.799999999996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4600</v>
      </c>
      <c r="F29" s="67">
        <v>6.2560000000000002</v>
      </c>
      <c r="G29" s="71">
        <f t="shared" si="0"/>
        <v>28777.600000000002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7728</v>
      </c>
      <c r="F35" s="67">
        <v>8.1885000000000012</v>
      </c>
      <c r="G35" s="71">
        <f t="shared" si="0"/>
        <v>63280.72800000001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460</v>
      </c>
      <c r="F38" s="67">
        <v>5.1675000000000004</v>
      </c>
      <c r="G38" s="71">
        <f t="shared" si="0"/>
        <v>2377.0500000000002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9913</v>
      </c>
      <c r="F44" s="67">
        <v>3.18</v>
      </c>
      <c r="G44" s="71">
        <f t="shared" si="1"/>
        <v>31523.34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13.799999999999999</v>
      </c>
      <c r="F45" s="67">
        <v>363.65999999999997</v>
      </c>
      <c r="G45" s="71">
        <f t="shared" si="1"/>
        <v>5018.5079999999989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0</v>
      </c>
      <c r="F46" s="67">
        <v>0</v>
      </c>
      <c r="G46" s="71">
        <f t="shared" si="1"/>
        <v>0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0</v>
      </c>
      <c r="F49" s="67">
        <v>0</v>
      </c>
      <c r="G49" s="71">
        <f t="shared" si="1"/>
        <v>0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14.945</v>
      </c>
      <c r="G53" s="71">
        <f t="shared" si="1"/>
        <v>6874.7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460</v>
      </c>
      <c r="F59" s="67">
        <v>6.48</v>
      </c>
      <c r="G59" s="71">
        <f t="shared" si="1"/>
        <v>2980.8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690</v>
      </c>
      <c r="F66" s="67">
        <v>5.76</v>
      </c>
      <c r="G66" s="71">
        <f t="shared" si="1"/>
        <v>3974.3999999999996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920</v>
      </c>
      <c r="F68" s="67">
        <v>6.5280000000000005</v>
      </c>
      <c r="G68" s="71">
        <f t="shared" si="1"/>
        <v>6005.76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690</v>
      </c>
      <c r="F69" s="67">
        <v>7.4624999999999995</v>
      </c>
      <c r="G69" s="71">
        <f t="shared" si="1"/>
        <v>5149.125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506</v>
      </c>
      <c r="F70" s="67">
        <v>11.641499999999999</v>
      </c>
      <c r="G70" s="71">
        <f t="shared" si="1"/>
        <v>5890.5989999999993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262.2</v>
      </c>
      <c r="F71" s="67">
        <v>25.372499999999995</v>
      </c>
      <c r="G71" s="71">
        <f t="shared" ref="G71:G102" si="2">F71*E71</f>
        <v>6652.6694999999982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230</v>
      </c>
      <c r="F92" s="67">
        <v>7.95</v>
      </c>
      <c r="G92" s="71">
        <f t="shared" si="2"/>
        <v>1828.5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92</v>
      </c>
      <c r="F102" s="67">
        <v>8.6999999999999993</v>
      </c>
      <c r="G102" s="71">
        <f t="shared" si="2"/>
        <v>800.4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8.6999999999999993</v>
      </c>
      <c r="G103" s="71">
        <f t="shared" ref="G103:G134" si="3">F103*E103</f>
        <v>2000.9999999999998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92</v>
      </c>
      <c r="F109" s="67">
        <v>4.0754999999999999</v>
      </c>
      <c r="G109" s="71">
        <f t="shared" si="3"/>
        <v>374.94599999999997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92</v>
      </c>
      <c r="F110" s="67">
        <v>8.6999999999999993</v>
      </c>
      <c r="G110" s="71">
        <f t="shared" si="3"/>
        <v>800.4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92</v>
      </c>
      <c r="F113" s="67">
        <v>5.4809999999999999</v>
      </c>
      <c r="G113" s="71">
        <f t="shared" si="3"/>
        <v>504.25200000000001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2300</v>
      </c>
      <c r="F114" s="67">
        <v>4.048</v>
      </c>
      <c r="G114" s="71">
        <f t="shared" si="3"/>
        <v>9310.4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2.9580000000000002</v>
      </c>
      <c r="G115" s="71">
        <f t="shared" si="3"/>
        <v>6803.4000000000005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920</v>
      </c>
      <c r="F118" s="67">
        <v>7.1440000000000001</v>
      </c>
      <c r="G118" s="71">
        <f t="shared" si="3"/>
        <v>6572.4800000000005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</v>
      </c>
      <c r="F128" s="69">
        <v>0.63600000000000001</v>
      </c>
      <c r="G128" s="71">
        <f t="shared" si="3"/>
        <v>292.56</v>
      </c>
      <c r="H128" s="102" t="s">
        <v>253</v>
      </c>
    </row>
    <row r="129" spans="1:22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2300</v>
      </c>
      <c r="F129" s="69">
        <v>0.26549999999999996</v>
      </c>
      <c r="G129" s="71">
        <f t="shared" si="3"/>
        <v>610.64999999999986</v>
      </c>
      <c r="H129" s="102" t="s">
        <v>253</v>
      </c>
    </row>
    <row r="130" spans="1:22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22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22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22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2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2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2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22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22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2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230</v>
      </c>
      <c r="F139" s="69">
        <v>7.95</v>
      </c>
      <c r="G139" s="71">
        <f t="shared" si="5"/>
        <v>1828.5</v>
      </c>
      <c r="H139" s="102" t="s">
        <v>253</v>
      </c>
    </row>
    <row r="140" spans="1:22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389973.90790000017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</row>
    <row r="141" spans="1:22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2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2" ht="15.75" customHeight="1" thickTop="1" x14ac:dyDescent="0.2">
      <c r="B143" s="44" t="s">
        <v>2</v>
      </c>
      <c r="C143" s="88"/>
      <c r="D143" s="88"/>
      <c r="E143" s="88"/>
      <c r="F143" s="89"/>
    </row>
    <row r="144" spans="1:22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77" t="s">
        <v>231</v>
      </c>
      <c r="D165" s="78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333024.51640000014</v>
      </c>
      <c r="F166" s="113">
        <v>0</v>
      </c>
      <c r="G166" s="65">
        <f>ROUND(F166/E166,3)</f>
        <v>0</v>
      </c>
    </row>
    <row r="167" spans="2:7" ht="29.2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50376.911500000002</v>
      </c>
      <c r="F167" s="113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83" t="s">
        <v>237</v>
      </c>
      <c r="D168" s="84"/>
      <c r="E168" s="73">
        <f>SUBTOTAL(9,G15,G16,G24,G26,G27,G33,G34,G77,G80,G87,G94,G101)</f>
        <v>0</v>
      </c>
      <c r="F168" s="113">
        <v>0</v>
      </c>
      <c r="G168" s="65" t="e">
        <f t="shared" si="6"/>
        <v>#DIV/0!</v>
      </c>
    </row>
    <row r="169" spans="2:7" ht="29.25" customHeight="1" x14ac:dyDescent="0.25">
      <c r="B169"/>
      <c r="C169" s="81" t="s">
        <v>238</v>
      </c>
      <c r="D169" s="82"/>
      <c r="E169" s="73">
        <f>SUBTOTAL(9,G118)</f>
        <v>6572.4800000000005</v>
      </c>
      <c r="F169" s="113">
        <v>0</v>
      </c>
      <c r="G169" s="65">
        <f t="shared" si="6"/>
        <v>0</v>
      </c>
    </row>
    <row r="170" spans="2:7" ht="29.25" customHeight="1" x14ac:dyDescent="0.25">
      <c r="B170"/>
      <c r="C170" s="79" t="s">
        <v>232</v>
      </c>
      <c r="D170" s="80"/>
      <c r="E170" s="74">
        <f>SUM(E166:E169)</f>
        <v>389973.90790000011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ZWNHghEvc0goumcaiW5slUTxDTkwRlR4LWxPn9RjZ4Ra5uJYv2+uOL1oo5hRKIt4Z+1OeoO2TgmvNuOm3mB4WQ==" saltValue="DMP3V6n2xbZ+RcCqsGcfLA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2022-11-17T08:41:42Z</dcterms:modified>
</cp:coreProperties>
</file>