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NDS\1000\10300\1220\2021 SUTAZE NDS\126 Nákup predmetov osobnej hygieny pre potreby NDS, a.s\19. SP na zverejenie\JOSEPHINE\"/>
    </mc:Choice>
  </mc:AlternateContent>
  <bookViews>
    <workbookView xWindow="0" yWindow="0" windowWidth="20736" windowHeight="11760"/>
  </bookViews>
  <sheets>
    <sheet name="Príl.č.1 k B.2" sheetId="3" r:id="rId1"/>
    <sheet name="Príloha c.1 k B.3" sheetId="5" r:id="rId2"/>
    <sheet name="Príl.č. 1 k A.2" sheetId="4" r:id="rId3"/>
  </sheet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5" l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8" i="5"/>
  <c r="I11" i="3" l="1"/>
  <c r="I32" i="3" l="1"/>
  <c r="I33" i="3"/>
  <c r="I34" i="3"/>
  <c r="I25" i="3" l="1"/>
  <c r="I26" i="3"/>
  <c r="I27" i="3"/>
  <c r="I28" i="3"/>
  <c r="I29" i="3"/>
  <c r="I30" i="3"/>
  <c r="I17" i="3" l="1"/>
  <c r="I18" i="3"/>
  <c r="I19" i="3"/>
  <c r="I20" i="3"/>
  <c r="I21" i="3"/>
  <c r="I22" i="3"/>
  <c r="I23" i="3"/>
  <c r="I24" i="3"/>
  <c r="I31" i="3"/>
  <c r="I16" i="3"/>
  <c r="I15" i="3" l="1"/>
  <c r="I14" i="3"/>
  <c r="I13" i="3"/>
  <c r="I12" i="3"/>
  <c r="I10" i="3"/>
  <c r="I9" i="3"/>
  <c r="I8" i="3"/>
  <c r="I35" i="3" l="1"/>
  <c r="I36" i="3" l="1"/>
  <c r="I37" i="3" s="1"/>
  <c r="B8" i="4"/>
  <c r="B9" i="4" l="1"/>
  <c r="B10" i="4" s="1"/>
</calcChain>
</file>

<file path=xl/sharedStrings.xml><?xml version="1.0" encoding="utf-8"?>
<sst xmlns="http://schemas.openxmlformats.org/spreadsheetml/2006/main" count="149" uniqueCount="59">
  <si>
    <t>P.č.</t>
  </si>
  <si>
    <t>DPH</t>
  </si>
  <si>
    <t xml:space="preserve">Uchádzač uvedie skutočnosť či je /*nie je platiteľom DPH: </t>
  </si>
  <si>
    <t>Som/*Nie som platiteľom DPH</t>
  </si>
  <si>
    <t>podpis</t>
  </si>
  <si>
    <t>Dátum:</t>
  </si>
  <si>
    <t xml:space="preserve">Miesto: </t>
  </si>
  <si>
    <t>Merná jednotka</t>
  </si>
  <si>
    <t>Počet merných jednotiek</t>
  </si>
  <si>
    <t>ks</t>
  </si>
  <si>
    <t>Navrhovaná cena za zákazku celkom</t>
  </si>
  <si>
    <t>Navrhovaná cena za zákazku celkom s DPH</t>
  </si>
  <si>
    <t>Návrh na plnenie kritéria</t>
  </si>
  <si>
    <t>Tovarová položka</t>
  </si>
  <si>
    <t>Ponúkaná cena za predmet plnenia v € bez DPH</t>
  </si>
  <si>
    <t>DPH 20%</t>
  </si>
  <si>
    <t>Navrhovaná cena spolu s DPH</t>
  </si>
  <si>
    <t>Miesto: ...................................</t>
  </si>
  <si>
    <t>Dátum:.....................................</t>
  </si>
  <si>
    <t>...........................................................</t>
  </si>
  <si>
    <t>Štatutárny orgán (konateľ) uchádzača</t>
  </si>
  <si>
    <t>bal</t>
  </si>
  <si>
    <t>Hygienické vrecká</t>
  </si>
  <si>
    <t>Abrazívna mycia pasta</t>
  </si>
  <si>
    <t>Abrazívna čistiaca tekutá pasta</t>
  </si>
  <si>
    <t>Abrazívna pasta na ruky s dávkovačom</t>
  </si>
  <si>
    <t>Tekuté mydlo na ruky Tork</t>
  </si>
  <si>
    <t>Toaletné mydlo</t>
  </si>
  <si>
    <t>Tekuté mydlo na ruky 1 l</t>
  </si>
  <si>
    <t>Dezinfekcia na ruky 5 l</t>
  </si>
  <si>
    <t>Ochranný krém na ruky</t>
  </si>
  <si>
    <t>Repelentný gél</t>
  </si>
  <si>
    <t xml:space="preserve">Toaletný papier Tork Jumbo </t>
  </si>
  <si>
    <t>Toaletný papier v rolke</t>
  </si>
  <si>
    <t>Toaletný papier mini Jumbo rolka Tork</t>
  </si>
  <si>
    <t>Skladané uteráky papierové</t>
  </si>
  <si>
    <t>Papierové utierky skladané do zásobníkov Tork</t>
  </si>
  <si>
    <t>Hygienické vreckovky v boxe</t>
  </si>
  <si>
    <t>Servítky dvojvrstvové</t>
  </si>
  <si>
    <t>Uterák pracovný vaflový</t>
  </si>
  <si>
    <t>Uterák</t>
  </si>
  <si>
    <t>Ochranné rukavice päťprsté</t>
  </si>
  <si>
    <t>Tekuté mydlo antibakteriálne 250 ml</t>
  </si>
  <si>
    <t>Tekuté mydlo antibakteriálne 5 l</t>
  </si>
  <si>
    <t>Papierové utierky skladané do zásobníkov Tork Soft XPRESS</t>
  </si>
  <si>
    <t>Dezinfekčný gél na ruky 300 ml</t>
  </si>
  <si>
    <t>Toaletný papier v rolke veľký</t>
  </si>
  <si>
    <t>Repelentný  sprej</t>
  </si>
  <si>
    <t>Ochranné rukavice päťprsté jednorazové</t>
  </si>
  <si>
    <t>Príloha c.1 k časti B.3</t>
  </si>
  <si>
    <t>Jednotková cena v € bez DPH</t>
  </si>
  <si>
    <t>.................................</t>
  </si>
  <si>
    <t>Príloha c.1 k časti B.2</t>
  </si>
  <si>
    <t>Cena celkom v € bez DPH</t>
  </si>
  <si>
    <t>Príloha c.1 k časti A.2</t>
  </si>
  <si>
    <t>Navrhovaná cena za celý predmet zákazky spolu bez DPH</t>
  </si>
  <si>
    <t>Špecifikácia ceny za poskytnutie tovaru - Nákup predmetov osobnej hygieny pre potreby NDS, a.s.</t>
  </si>
  <si>
    <t>Jednotkové ceny - Nákup predmetov osobnej hygieny pre potreby NDS, a.s.</t>
  </si>
  <si>
    <t>Nákup predmetov osobnej hygieny pre potreby NDS,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</si>
</sst>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6" fillId="0" borderId="0" xfId="0" applyFont="1" applyAlignment="1" applyProtection="1">
      <alignment horizontal="right"/>
    </xf>
    <xf numFmtId="0" fontId="3" fillId="0" borderId="0" xfId="0" applyFont="1" applyAlignment="1" applyProtection="1">
      <alignment wrapText="1"/>
    </xf>
    <xf numFmtId="0" fontId="6" fillId="0" borderId="0" xfId="0" applyFont="1" applyProtection="1"/>
    <xf numFmtId="0" fontId="7" fillId="0" borderId="0" xfId="0" applyFont="1" applyProtection="1"/>
    <xf numFmtId="0" fontId="5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center" vertical="center"/>
    </xf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0" fontId="0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right"/>
    </xf>
    <xf numFmtId="0" fontId="0" fillId="0" borderId="4" xfId="0" applyFont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 wrapText="1"/>
    </xf>
    <xf numFmtId="3" fontId="0" fillId="0" borderId="7" xfId="0" applyNumberFormat="1" applyFont="1" applyBorder="1" applyAlignment="1" applyProtection="1">
      <alignment horizontal="center" wrapText="1"/>
    </xf>
    <xf numFmtId="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wrapText="1"/>
    </xf>
    <xf numFmtId="0" fontId="0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/>
    <xf numFmtId="0" fontId="0" fillId="0" borderId="0" xfId="0" applyFont="1" applyBorder="1" applyProtection="1"/>
    <xf numFmtId="0" fontId="4" fillId="0" borderId="0" xfId="0" applyFont="1" applyAlignment="1" applyProtection="1">
      <alignment horizontal="justify"/>
    </xf>
    <xf numFmtId="0" fontId="8" fillId="0" borderId="0" xfId="0" applyFont="1" applyAlignment="1" applyProtection="1">
      <alignment horizontal="justify"/>
    </xf>
    <xf numFmtId="44" fontId="8" fillId="0" borderId="0" xfId="2" applyFont="1" applyAlignment="1" applyProtection="1">
      <alignment horizontal="right"/>
    </xf>
    <xf numFmtId="44" fontId="4" fillId="4" borderId="0" xfId="2" applyFont="1" applyFill="1" applyAlignment="1" applyProtection="1">
      <alignment horizontal="right"/>
    </xf>
    <xf numFmtId="0" fontId="0" fillId="0" borderId="0" xfId="0" applyFont="1" applyAlignment="1" applyProtection="1">
      <alignment wrapText="1"/>
    </xf>
    <xf numFmtId="44" fontId="4" fillId="0" borderId="0" xfId="2" applyFont="1" applyProtection="1"/>
    <xf numFmtId="0" fontId="8" fillId="0" borderId="0" xfId="0" applyFont="1" applyProtection="1"/>
    <xf numFmtId="0" fontId="4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44" fontId="4" fillId="0" borderId="5" xfId="2" applyFont="1" applyFill="1" applyBorder="1" applyAlignment="1" applyProtection="1">
      <alignment horizontal="center" vertical="center" wrapText="1"/>
    </xf>
    <xf numFmtId="0" fontId="0" fillId="0" borderId="17" xfId="0" applyFont="1" applyBorder="1" applyAlignment="1" applyProtection="1">
      <alignment horizontal="center" vertical="center"/>
    </xf>
    <xf numFmtId="44" fontId="4" fillId="0" borderId="18" xfId="2" applyFont="1" applyFill="1" applyBorder="1" applyAlignment="1" applyProtection="1">
      <alignment horizontal="center" vertical="center" wrapText="1"/>
    </xf>
    <xf numFmtId="44" fontId="0" fillId="0" borderId="0" xfId="2" applyFont="1" applyAlignment="1" applyProtection="1">
      <alignment horizontal="left" vertical="center" wrapText="1"/>
    </xf>
    <xf numFmtId="44" fontId="2" fillId="0" borderId="0" xfId="2" applyFont="1" applyProtection="1"/>
    <xf numFmtId="44" fontId="0" fillId="0" borderId="0" xfId="2" applyFont="1" applyProtection="1"/>
    <xf numFmtId="164" fontId="8" fillId="0" borderId="0" xfId="0" applyNumberFormat="1" applyFont="1" applyAlignment="1" applyProtection="1">
      <alignment horizontal="right"/>
    </xf>
    <xf numFmtId="164" fontId="4" fillId="0" borderId="0" xfId="0" applyNumberFormat="1" applyFont="1" applyProtection="1"/>
    <xf numFmtId="164" fontId="0" fillId="0" borderId="0" xfId="0" applyNumberFormat="1" applyFont="1" applyAlignment="1" applyProtection="1">
      <alignment horizontal="left" vertical="center" wrapText="1"/>
    </xf>
    <xf numFmtId="164" fontId="0" fillId="0" borderId="0" xfId="0" applyNumberFormat="1" applyFont="1" applyProtection="1"/>
    <xf numFmtId="164" fontId="3" fillId="0" borderId="0" xfId="0" applyNumberFormat="1" applyFont="1" applyProtection="1"/>
    <xf numFmtId="0" fontId="0" fillId="0" borderId="19" xfId="0" applyFont="1" applyBorder="1" applyAlignment="1" applyProtection="1">
      <alignment horizontal="center" wrapText="1"/>
    </xf>
    <xf numFmtId="3" fontId="0" fillId="0" borderId="19" xfId="0" applyNumberFormat="1" applyFont="1" applyBorder="1" applyAlignment="1" applyProtection="1">
      <alignment horizontal="center" wrapText="1"/>
    </xf>
    <xf numFmtId="4" fontId="4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wrapText="1"/>
    </xf>
    <xf numFmtId="0" fontId="8" fillId="0" borderId="9" xfId="0" applyFont="1" applyBorder="1" applyAlignment="1" applyProtection="1">
      <alignment horizontal="center"/>
    </xf>
    <xf numFmtId="9" fontId="4" fillId="0" borderId="3" xfId="1" applyNumberFormat="1" applyFont="1" applyFill="1" applyBorder="1" applyAlignment="1" applyProtection="1">
      <alignment horizontal="center"/>
    </xf>
    <xf numFmtId="4" fontId="4" fillId="0" borderId="3" xfId="1" applyNumberFormat="1" applyFont="1" applyFill="1" applyBorder="1" applyAlignment="1" applyProtection="1">
      <alignment horizontal="center"/>
    </xf>
    <xf numFmtId="0" fontId="8" fillId="0" borderId="17" xfId="0" applyFont="1" applyBorder="1" applyAlignment="1" applyProtection="1">
      <alignment horizontal="left"/>
    </xf>
    <xf numFmtId="0" fontId="8" fillId="0" borderId="21" xfId="0" applyFont="1" applyBorder="1" applyProtection="1"/>
    <xf numFmtId="0" fontId="8" fillId="0" borderId="21" xfId="0" applyFont="1" applyBorder="1" applyAlignment="1" applyProtection="1">
      <alignment horizontal="center"/>
    </xf>
    <xf numFmtId="4" fontId="8" fillId="0" borderId="21" xfId="0" applyNumberFormat="1" applyFont="1" applyBorder="1" applyAlignment="1" applyProtection="1">
      <alignment horizontal="center"/>
    </xf>
    <xf numFmtId="44" fontId="4" fillId="0" borderId="5" xfId="0" applyNumberFormat="1" applyFont="1" applyFill="1" applyBorder="1" applyAlignment="1" applyProtection="1">
      <alignment horizontal="center" vertical="center"/>
    </xf>
    <xf numFmtId="44" fontId="4" fillId="0" borderId="20" xfId="0" applyNumberFormat="1" applyFont="1" applyFill="1" applyBorder="1" applyAlignment="1" applyProtection="1">
      <alignment horizontal="center" vertical="center"/>
    </xf>
    <xf numFmtId="44" fontId="8" fillId="3" borderId="11" xfId="0" applyNumberFormat="1" applyFont="1" applyFill="1" applyBorder="1" applyAlignment="1" applyProtection="1">
      <alignment horizontal="center"/>
    </xf>
    <xf numFmtId="44" fontId="4" fillId="0" borderId="5" xfId="1" applyNumberFormat="1" applyFont="1" applyFill="1" applyBorder="1" applyAlignment="1" applyProtection="1">
      <alignment horizontal="center"/>
    </xf>
    <xf numFmtId="44" fontId="8" fillId="0" borderId="18" xfId="0" applyNumberFormat="1" applyFont="1" applyBorder="1" applyAlignment="1" applyProtection="1">
      <alignment horizontal="center"/>
    </xf>
    <xf numFmtId="4" fontId="8" fillId="4" borderId="9" xfId="0" applyNumberFormat="1" applyFont="1" applyFill="1" applyBorder="1" applyAlignment="1" applyProtection="1">
      <alignment horizontal="center"/>
    </xf>
    <xf numFmtId="0" fontId="0" fillId="0" borderId="0" xfId="0" applyProtection="1"/>
    <xf numFmtId="44" fontId="0" fillId="0" borderId="0" xfId="2" applyFont="1" applyBorder="1" applyProtection="1"/>
    <xf numFmtId="0" fontId="2" fillId="0" borderId="2" xfId="0" applyFont="1" applyBorder="1" applyAlignment="1" applyProtection="1">
      <alignment vertical="center"/>
    </xf>
    <xf numFmtId="44" fontId="8" fillId="0" borderId="1" xfId="2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left" vertical="center" wrapText="1"/>
    </xf>
    <xf numFmtId="44" fontId="0" fillId="5" borderId="23" xfId="2" applyFont="1" applyFill="1" applyBorder="1" applyAlignment="1" applyProtection="1">
      <alignment horizontal="right"/>
    </xf>
    <xf numFmtId="0" fontId="4" fillId="0" borderId="24" xfId="0" applyFont="1" applyBorder="1" applyAlignment="1" applyProtection="1">
      <alignment horizontal="left" vertical="center" wrapText="1"/>
    </xf>
    <xf numFmtId="44" fontId="0" fillId="0" borderId="25" xfId="2" applyFont="1" applyBorder="1" applyAlignment="1" applyProtection="1">
      <alignment horizontal="right"/>
    </xf>
    <xf numFmtId="0" fontId="4" fillId="0" borderId="26" xfId="0" applyFont="1" applyFill="1" applyBorder="1" applyAlignment="1" applyProtection="1">
      <alignment horizontal="left" vertical="center" wrapText="1"/>
    </xf>
    <xf numFmtId="44" fontId="0" fillId="0" borderId="14" xfId="2" applyFont="1" applyBorder="1" applyAlignment="1" applyProtection="1">
      <alignment horizontal="right"/>
    </xf>
    <xf numFmtId="44" fontId="4" fillId="0" borderId="0" xfId="2" applyFont="1" applyAlignment="1" applyProtection="1">
      <alignment horizontal="center" vertical="center" wrapText="1"/>
    </xf>
    <xf numFmtId="44" fontId="4" fillId="0" borderId="27" xfId="2" applyFont="1" applyFill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wrapText="1"/>
    </xf>
    <xf numFmtId="44" fontId="10" fillId="0" borderId="0" xfId="2" applyFont="1" applyAlignment="1" applyProtection="1">
      <alignment horizontal="right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9" fillId="0" borderId="0" xfId="0" applyFont="1" applyProtection="1">
      <protection locked="0"/>
    </xf>
    <xf numFmtId="44" fontId="0" fillId="0" borderId="0" xfId="2" applyFont="1" applyProtection="1">
      <protection locked="0"/>
    </xf>
    <xf numFmtId="44" fontId="0" fillId="0" borderId="0" xfId="0" applyNumberFormat="1" applyProtection="1"/>
    <xf numFmtId="44" fontId="4" fillId="0" borderId="0" xfId="2" applyFont="1" applyProtection="1">
      <protection locked="0"/>
    </xf>
    <xf numFmtId="0" fontId="4" fillId="4" borderId="7" xfId="0" applyFont="1" applyFill="1" applyBorder="1" applyAlignment="1" applyProtection="1">
      <alignment horizontal="left" wrapText="1"/>
    </xf>
    <xf numFmtId="0" fontId="4" fillId="4" borderId="6" xfId="0" applyFont="1" applyFill="1" applyBorder="1" applyAlignment="1" applyProtection="1">
      <alignment horizontal="left" wrapText="1"/>
    </xf>
    <xf numFmtId="0" fontId="4" fillId="4" borderId="13" xfId="0" applyFont="1" applyFill="1" applyBorder="1" applyAlignment="1" applyProtection="1">
      <alignment horizontal="left" wrapText="1"/>
    </xf>
    <xf numFmtId="0" fontId="0" fillId="0" borderId="3" xfId="0" applyFont="1" applyBorder="1" applyAlignment="1" applyProtection="1">
      <alignment horizontal="left" wrapText="1"/>
    </xf>
    <xf numFmtId="0" fontId="0" fillId="0" borderId="16" xfId="0" applyFont="1" applyBorder="1" applyAlignment="1" applyProtection="1">
      <alignment horizontal="left" wrapText="1"/>
    </xf>
    <xf numFmtId="0" fontId="0" fillId="0" borderId="7" xfId="0" applyFont="1" applyBorder="1" applyAlignment="1" applyProtection="1">
      <alignment horizontal="left" wrapText="1"/>
    </xf>
    <xf numFmtId="0" fontId="0" fillId="0" borderId="6" xfId="0" applyFont="1" applyBorder="1" applyAlignment="1" applyProtection="1">
      <alignment horizontal="left" wrapText="1"/>
    </xf>
    <xf numFmtId="0" fontId="0" fillId="0" borderId="8" xfId="0" applyFont="1" applyBorder="1" applyAlignment="1" applyProtection="1">
      <alignment horizontal="left" wrapText="1"/>
    </xf>
    <xf numFmtId="0" fontId="0" fillId="0" borderId="3" xfId="0" applyFont="1" applyBorder="1" applyAlignment="1" applyProtection="1">
      <alignment horizontal="left"/>
    </xf>
    <xf numFmtId="0" fontId="4" fillId="4" borderId="0" xfId="0" applyFont="1" applyFill="1" applyAlignment="1" applyProtection="1">
      <alignment horizontal="right"/>
    </xf>
    <xf numFmtId="0" fontId="0" fillId="4" borderId="0" xfId="0" applyFont="1" applyFill="1" applyAlignment="1" applyProtection="1">
      <alignment horizontal="right"/>
    </xf>
    <xf numFmtId="0" fontId="8" fillId="0" borderId="10" xfId="0" applyFont="1" applyBorder="1" applyAlignment="1" applyProtection="1">
      <alignment horizontal="left"/>
    </xf>
    <xf numFmtId="0" fontId="8" fillId="0" borderId="9" xfId="0" applyFont="1" applyBorder="1" applyAlignment="1" applyProtection="1">
      <alignment horizontal="left"/>
    </xf>
    <xf numFmtId="0" fontId="4" fillId="0" borderId="4" xfId="0" applyFont="1" applyBorder="1" applyAlignment="1" applyProtection="1"/>
    <xf numFmtId="0" fontId="0" fillId="0" borderId="3" xfId="0" applyFont="1" applyBorder="1" applyAlignment="1" applyProtection="1"/>
    <xf numFmtId="0" fontId="8" fillId="0" borderId="0" xfId="0" applyFont="1" applyAlignment="1" applyProtection="1">
      <alignment horizontal="center" wrapText="1"/>
    </xf>
    <xf numFmtId="0" fontId="2" fillId="0" borderId="1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164" fontId="8" fillId="0" borderId="11" xfId="0" applyNumberFormat="1" applyFont="1" applyBorder="1" applyAlignment="1" applyProtection="1">
      <alignment horizontal="center" vertical="center" wrapText="1"/>
    </xf>
    <xf numFmtId="164" fontId="8" fillId="0" borderId="5" xfId="0" applyNumberFormat="1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 wrapText="1"/>
    </xf>
    <xf numFmtId="44" fontId="8" fillId="0" borderId="11" xfId="2" applyFont="1" applyFill="1" applyBorder="1" applyAlignment="1" applyProtection="1">
      <alignment horizontal="center" vertical="center" wrapText="1"/>
    </xf>
    <xf numFmtId="44" fontId="8" fillId="0" borderId="5" xfId="2" applyFont="1" applyFill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left" wrapText="1"/>
    </xf>
    <xf numFmtId="0" fontId="8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/>
    </xf>
  </cellXfs>
  <cellStyles count="3">
    <cellStyle name="Mena" xfId="2" builtinId="4"/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1"/>
  <sheetViews>
    <sheetView tabSelected="1" zoomScaleNormal="100" workbookViewId="0">
      <selection activeCell="F2" sqref="F2"/>
    </sheetView>
  </sheetViews>
  <sheetFormatPr defaultColWidth="8.88671875" defaultRowHeight="12" x14ac:dyDescent="0.25"/>
  <cols>
    <col min="1" max="1" width="8.88671875" style="2"/>
    <col min="2" max="2" width="22.88671875" style="4" customWidth="1"/>
    <col min="3" max="4" width="8.88671875" style="4"/>
    <col min="5" max="5" width="44.33203125" style="4" bestFit="1" customWidth="1"/>
    <col min="6" max="7" width="13.109375" style="4" customWidth="1"/>
    <col min="8" max="8" width="18" style="4" customWidth="1"/>
    <col min="9" max="9" width="20.6640625" style="45" customWidth="1"/>
    <col min="10" max="12" width="8.88671875" style="4"/>
    <col min="13" max="13" width="14.33203125" style="4" customWidth="1"/>
    <col min="14" max="16384" width="8.88671875" style="4"/>
  </cols>
  <sheetData>
    <row r="1" spans="1:17" ht="14.4" x14ac:dyDescent="0.3">
      <c r="A1" s="11"/>
      <c r="B1" s="12"/>
      <c r="C1" s="13"/>
      <c r="D1" s="14"/>
      <c r="E1" s="15"/>
      <c r="F1" s="15"/>
      <c r="G1" s="16"/>
      <c r="H1" s="16" t="s">
        <v>52</v>
      </c>
      <c r="I1" s="41"/>
      <c r="K1" s="3"/>
      <c r="L1" s="3"/>
      <c r="N1" s="3"/>
      <c r="O1" s="3"/>
      <c r="P1" s="3"/>
      <c r="Q1" s="3"/>
    </row>
    <row r="2" spans="1:17" ht="15.75" customHeight="1" x14ac:dyDescent="0.3">
      <c r="A2" s="11"/>
      <c r="B2" s="12"/>
      <c r="C2" s="13"/>
      <c r="D2" s="12"/>
      <c r="E2" s="12"/>
      <c r="F2" s="12"/>
      <c r="G2" s="12"/>
      <c r="H2" s="93"/>
      <c r="I2" s="94"/>
      <c r="J2" s="3"/>
      <c r="K2" s="3"/>
      <c r="L2" s="3"/>
      <c r="M2" s="5"/>
      <c r="N2" s="3"/>
      <c r="O2" s="3"/>
      <c r="P2" s="3"/>
      <c r="Q2" s="3"/>
    </row>
    <row r="3" spans="1:17" ht="14.4" x14ac:dyDescent="0.3">
      <c r="A3" s="99" t="s">
        <v>56</v>
      </c>
      <c r="B3" s="99"/>
      <c r="C3" s="99"/>
      <c r="D3" s="99"/>
      <c r="E3" s="99"/>
      <c r="F3" s="99"/>
      <c r="G3" s="99"/>
      <c r="H3" s="99"/>
      <c r="I3" s="99"/>
      <c r="J3" s="6"/>
      <c r="K3" s="6"/>
      <c r="L3" s="6"/>
      <c r="M3" s="6"/>
      <c r="N3" s="6"/>
      <c r="O3" s="6"/>
      <c r="P3" s="6"/>
      <c r="Q3" s="6"/>
    </row>
    <row r="4" spans="1:17" ht="15" thickBot="1" x14ac:dyDescent="0.35">
      <c r="A4" s="11"/>
      <c r="B4" s="12"/>
      <c r="C4" s="13"/>
      <c r="D4" s="12"/>
      <c r="E4" s="12"/>
      <c r="F4" s="12"/>
      <c r="G4" s="12"/>
      <c r="H4" s="12"/>
      <c r="I4" s="42"/>
      <c r="J4" s="3"/>
      <c r="K4" s="3"/>
      <c r="L4" s="3"/>
      <c r="M4" s="3"/>
      <c r="N4" s="3"/>
      <c r="O4" s="3"/>
      <c r="P4" s="3"/>
      <c r="Q4" s="3"/>
    </row>
    <row r="5" spans="1:17" s="8" customFormat="1" ht="12.75" customHeight="1" x14ac:dyDescent="0.25">
      <c r="A5" s="100" t="s">
        <v>0</v>
      </c>
      <c r="B5" s="102" t="s">
        <v>13</v>
      </c>
      <c r="C5" s="102"/>
      <c r="D5" s="102"/>
      <c r="E5" s="102"/>
      <c r="F5" s="102" t="s">
        <v>7</v>
      </c>
      <c r="G5" s="102" t="s">
        <v>8</v>
      </c>
      <c r="H5" s="102" t="s">
        <v>50</v>
      </c>
      <c r="I5" s="104" t="s">
        <v>53</v>
      </c>
      <c r="J5" s="7"/>
      <c r="K5" s="7"/>
      <c r="L5" s="7"/>
      <c r="M5" s="7"/>
      <c r="N5" s="7"/>
      <c r="O5" s="7"/>
      <c r="P5" s="7"/>
      <c r="Q5" s="7"/>
    </row>
    <row r="6" spans="1:17" s="8" customFormat="1" ht="15" customHeight="1" x14ac:dyDescent="0.25">
      <c r="A6" s="101"/>
      <c r="B6" s="103"/>
      <c r="C6" s="103"/>
      <c r="D6" s="103"/>
      <c r="E6" s="103"/>
      <c r="F6" s="103"/>
      <c r="G6" s="103"/>
      <c r="H6" s="103"/>
      <c r="I6" s="105"/>
      <c r="J6" s="7"/>
      <c r="K6" s="7"/>
      <c r="L6" s="7"/>
      <c r="M6" s="7"/>
      <c r="N6" s="7"/>
      <c r="O6" s="7"/>
      <c r="P6" s="7"/>
      <c r="Q6" s="7"/>
    </row>
    <row r="7" spans="1:17" s="8" customFormat="1" ht="15.75" customHeight="1" x14ac:dyDescent="0.25">
      <c r="A7" s="101"/>
      <c r="B7" s="103"/>
      <c r="C7" s="103"/>
      <c r="D7" s="103"/>
      <c r="E7" s="103"/>
      <c r="F7" s="103"/>
      <c r="G7" s="103"/>
      <c r="H7" s="103"/>
      <c r="I7" s="105"/>
      <c r="J7" s="7"/>
      <c r="K7" s="7"/>
      <c r="L7" s="7"/>
      <c r="M7" s="7"/>
      <c r="N7" s="7"/>
      <c r="O7" s="7"/>
      <c r="P7" s="7"/>
      <c r="Q7" s="7"/>
    </row>
    <row r="8" spans="1:17" s="10" customFormat="1" ht="14.4" x14ac:dyDescent="0.3">
      <c r="A8" s="17">
        <v>1</v>
      </c>
      <c r="B8" s="89" t="s">
        <v>22</v>
      </c>
      <c r="C8" s="90"/>
      <c r="D8" s="90"/>
      <c r="E8" s="91"/>
      <c r="F8" s="18" t="s">
        <v>21</v>
      </c>
      <c r="G8" s="19">
        <v>4230</v>
      </c>
      <c r="H8" s="20"/>
      <c r="I8" s="57">
        <f t="shared" ref="I8:I34" si="0">+H8*G8</f>
        <v>0</v>
      </c>
      <c r="J8" s="9"/>
      <c r="K8" s="9"/>
      <c r="L8" s="9"/>
      <c r="M8" s="9"/>
      <c r="N8" s="9"/>
      <c r="O8" s="9"/>
      <c r="P8" s="9"/>
      <c r="Q8" s="9"/>
    </row>
    <row r="9" spans="1:17" s="10" customFormat="1" ht="15" customHeight="1" x14ac:dyDescent="0.3">
      <c r="A9" s="17">
        <v>2</v>
      </c>
      <c r="B9" s="89" t="s">
        <v>23</v>
      </c>
      <c r="C9" s="90"/>
      <c r="D9" s="90"/>
      <c r="E9" s="91"/>
      <c r="F9" s="21" t="s">
        <v>9</v>
      </c>
      <c r="G9" s="19">
        <v>10500</v>
      </c>
      <c r="H9" s="20"/>
      <c r="I9" s="57">
        <f t="shared" si="0"/>
        <v>0</v>
      </c>
      <c r="J9" s="9"/>
      <c r="K9" s="9"/>
      <c r="L9" s="9"/>
      <c r="M9" s="9"/>
      <c r="N9" s="9"/>
      <c r="O9" s="9"/>
      <c r="P9" s="9"/>
      <c r="Q9" s="9"/>
    </row>
    <row r="10" spans="1:17" s="10" customFormat="1" ht="15.75" customHeight="1" x14ac:dyDescent="0.3">
      <c r="A10" s="17">
        <v>3</v>
      </c>
      <c r="B10" s="89" t="s">
        <v>24</v>
      </c>
      <c r="C10" s="90"/>
      <c r="D10" s="90"/>
      <c r="E10" s="91"/>
      <c r="F10" s="21" t="s">
        <v>9</v>
      </c>
      <c r="G10" s="19">
        <v>15000</v>
      </c>
      <c r="H10" s="20"/>
      <c r="I10" s="57">
        <f t="shared" si="0"/>
        <v>0</v>
      </c>
      <c r="J10" s="9"/>
      <c r="O10" s="9"/>
      <c r="P10" s="9"/>
      <c r="Q10" s="9"/>
    </row>
    <row r="11" spans="1:17" s="10" customFormat="1" ht="15.75" customHeight="1" x14ac:dyDescent="0.3">
      <c r="A11" s="17">
        <v>4</v>
      </c>
      <c r="B11" s="84" t="s">
        <v>25</v>
      </c>
      <c r="C11" s="85"/>
      <c r="D11" s="85"/>
      <c r="E11" s="86"/>
      <c r="F11" s="21" t="s">
        <v>9</v>
      </c>
      <c r="G11" s="19">
        <v>1000</v>
      </c>
      <c r="H11" s="20"/>
      <c r="I11" s="57">
        <f t="shared" si="0"/>
        <v>0</v>
      </c>
      <c r="J11" s="9"/>
      <c r="O11" s="9"/>
      <c r="P11" s="9"/>
      <c r="Q11" s="9"/>
    </row>
    <row r="12" spans="1:17" s="10" customFormat="1" ht="14.4" x14ac:dyDescent="0.3">
      <c r="A12" s="17">
        <v>5</v>
      </c>
      <c r="B12" s="89" t="s">
        <v>26</v>
      </c>
      <c r="C12" s="90"/>
      <c r="D12" s="90"/>
      <c r="E12" s="91"/>
      <c r="F12" s="21" t="s">
        <v>9</v>
      </c>
      <c r="G12" s="19">
        <v>3500</v>
      </c>
      <c r="H12" s="20"/>
      <c r="I12" s="57">
        <f t="shared" si="0"/>
        <v>0</v>
      </c>
      <c r="J12" s="9"/>
      <c r="K12" s="9"/>
      <c r="L12" s="9"/>
      <c r="M12" s="9"/>
    </row>
    <row r="13" spans="1:17" s="10" customFormat="1" ht="14.4" x14ac:dyDescent="0.3">
      <c r="A13" s="17">
        <v>6</v>
      </c>
      <c r="B13" s="89" t="s">
        <v>42</v>
      </c>
      <c r="C13" s="90"/>
      <c r="D13" s="90"/>
      <c r="E13" s="91"/>
      <c r="F13" s="21" t="s">
        <v>9</v>
      </c>
      <c r="G13" s="19">
        <v>300</v>
      </c>
      <c r="H13" s="20"/>
      <c r="I13" s="57">
        <f t="shared" si="0"/>
        <v>0</v>
      </c>
      <c r="J13" s="9"/>
      <c r="K13" s="9"/>
      <c r="L13" s="9"/>
      <c r="M13" s="9"/>
    </row>
    <row r="14" spans="1:17" s="10" customFormat="1" ht="15.75" customHeight="1" x14ac:dyDescent="0.3">
      <c r="A14" s="17">
        <v>7</v>
      </c>
      <c r="B14" s="89" t="s">
        <v>43</v>
      </c>
      <c r="C14" s="90"/>
      <c r="D14" s="90"/>
      <c r="E14" s="91"/>
      <c r="F14" s="21" t="s">
        <v>9</v>
      </c>
      <c r="G14" s="19">
        <v>1510</v>
      </c>
      <c r="H14" s="20"/>
      <c r="I14" s="57">
        <f t="shared" si="0"/>
        <v>0</v>
      </c>
      <c r="J14" s="9"/>
      <c r="K14" s="9"/>
      <c r="L14" s="9"/>
      <c r="M14" s="9"/>
    </row>
    <row r="15" spans="1:17" s="10" customFormat="1" ht="14.4" x14ac:dyDescent="0.3">
      <c r="A15" s="17">
        <v>8</v>
      </c>
      <c r="B15" s="89" t="s">
        <v>27</v>
      </c>
      <c r="C15" s="90"/>
      <c r="D15" s="90"/>
      <c r="E15" s="91"/>
      <c r="F15" s="21" t="s">
        <v>9</v>
      </c>
      <c r="G15" s="19">
        <v>55250</v>
      </c>
      <c r="H15" s="20"/>
      <c r="I15" s="57">
        <f t="shared" si="0"/>
        <v>0</v>
      </c>
      <c r="J15" s="9"/>
      <c r="K15" s="9"/>
      <c r="L15" s="9"/>
      <c r="M15" s="9"/>
    </row>
    <row r="16" spans="1:17" s="10" customFormat="1" ht="14.4" x14ac:dyDescent="0.3">
      <c r="A16" s="17">
        <v>9</v>
      </c>
      <c r="B16" s="89" t="s">
        <v>28</v>
      </c>
      <c r="C16" s="90"/>
      <c r="D16" s="90"/>
      <c r="E16" s="91"/>
      <c r="F16" s="21" t="s">
        <v>9</v>
      </c>
      <c r="G16" s="19">
        <v>480</v>
      </c>
      <c r="H16" s="20"/>
      <c r="I16" s="57">
        <f t="shared" si="0"/>
        <v>0</v>
      </c>
      <c r="J16" s="9"/>
      <c r="K16" s="9"/>
      <c r="L16" s="9"/>
      <c r="M16" s="9"/>
    </row>
    <row r="17" spans="1:13" s="10" customFormat="1" ht="14.4" x14ac:dyDescent="0.3">
      <c r="A17" s="17">
        <v>10</v>
      </c>
      <c r="B17" s="89" t="s">
        <v>29</v>
      </c>
      <c r="C17" s="90"/>
      <c r="D17" s="90"/>
      <c r="E17" s="91"/>
      <c r="F17" s="21" t="s">
        <v>9</v>
      </c>
      <c r="G17" s="19">
        <v>1748</v>
      </c>
      <c r="H17" s="20"/>
      <c r="I17" s="57">
        <f t="shared" si="0"/>
        <v>0</v>
      </c>
      <c r="J17" s="9"/>
      <c r="K17" s="9"/>
      <c r="L17" s="9"/>
      <c r="M17" s="9"/>
    </row>
    <row r="18" spans="1:13" s="10" customFormat="1" ht="15" customHeight="1" x14ac:dyDescent="0.3">
      <c r="A18" s="17">
        <v>11</v>
      </c>
      <c r="B18" s="89" t="s">
        <v>45</v>
      </c>
      <c r="C18" s="90"/>
      <c r="D18" s="90"/>
      <c r="E18" s="91"/>
      <c r="F18" s="21" t="s">
        <v>9</v>
      </c>
      <c r="G18" s="19">
        <v>800</v>
      </c>
      <c r="H18" s="20"/>
      <c r="I18" s="57">
        <f t="shared" si="0"/>
        <v>0</v>
      </c>
      <c r="J18" s="9"/>
      <c r="K18" s="9"/>
      <c r="L18" s="9"/>
      <c r="M18" s="9"/>
    </row>
    <row r="19" spans="1:13" s="10" customFormat="1" ht="15" customHeight="1" x14ac:dyDescent="0.3">
      <c r="A19" s="17">
        <v>12</v>
      </c>
      <c r="B19" s="89" t="s">
        <v>30</v>
      </c>
      <c r="C19" s="90"/>
      <c r="D19" s="90"/>
      <c r="E19" s="91"/>
      <c r="F19" s="21" t="s">
        <v>9</v>
      </c>
      <c r="G19" s="19">
        <v>40000</v>
      </c>
      <c r="H19" s="20"/>
      <c r="I19" s="57">
        <f t="shared" si="0"/>
        <v>0</v>
      </c>
      <c r="J19" s="9"/>
      <c r="K19" s="9"/>
      <c r="L19" s="9"/>
      <c r="M19" s="9"/>
    </row>
    <row r="20" spans="1:13" s="10" customFormat="1" ht="15" customHeight="1" x14ac:dyDescent="0.3">
      <c r="A20" s="17">
        <v>13</v>
      </c>
      <c r="B20" s="89" t="s">
        <v>48</v>
      </c>
      <c r="C20" s="90"/>
      <c r="D20" s="90"/>
      <c r="E20" s="91"/>
      <c r="F20" s="18" t="s">
        <v>21</v>
      </c>
      <c r="G20" s="19">
        <v>2670</v>
      </c>
      <c r="H20" s="20"/>
      <c r="I20" s="57">
        <f t="shared" si="0"/>
        <v>0</v>
      </c>
      <c r="J20" s="9"/>
      <c r="K20" s="9"/>
      <c r="L20" s="9"/>
      <c r="M20" s="9"/>
    </row>
    <row r="21" spans="1:13" s="10" customFormat="1" ht="15" customHeight="1" x14ac:dyDescent="0.3">
      <c r="A21" s="17">
        <v>14</v>
      </c>
      <c r="B21" s="89" t="s">
        <v>41</v>
      </c>
      <c r="C21" s="90"/>
      <c r="D21" s="90"/>
      <c r="E21" s="91"/>
      <c r="F21" s="18" t="s">
        <v>21</v>
      </c>
      <c r="G21" s="19">
        <v>6200</v>
      </c>
      <c r="H21" s="20"/>
      <c r="I21" s="57">
        <f t="shared" si="0"/>
        <v>0</v>
      </c>
      <c r="J21" s="9"/>
      <c r="K21" s="9"/>
      <c r="L21" s="9"/>
      <c r="M21" s="9"/>
    </row>
    <row r="22" spans="1:13" s="10" customFormat="1" ht="15" customHeight="1" x14ac:dyDescent="0.3">
      <c r="A22" s="17">
        <v>15</v>
      </c>
      <c r="B22" s="89" t="s">
        <v>31</v>
      </c>
      <c r="C22" s="90"/>
      <c r="D22" s="90"/>
      <c r="E22" s="91"/>
      <c r="F22" s="22" t="s">
        <v>9</v>
      </c>
      <c r="G22" s="19">
        <v>5825</v>
      </c>
      <c r="H22" s="20"/>
      <c r="I22" s="57">
        <f t="shared" si="0"/>
        <v>0</v>
      </c>
      <c r="J22" s="9"/>
      <c r="K22" s="9"/>
      <c r="L22" s="9"/>
      <c r="M22" s="9"/>
    </row>
    <row r="23" spans="1:13" s="10" customFormat="1" ht="15" customHeight="1" x14ac:dyDescent="0.3">
      <c r="A23" s="17">
        <v>16</v>
      </c>
      <c r="B23" s="89" t="s">
        <v>47</v>
      </c>
      <c r="C23" s="90"/>
      <c r="D23" s="90"/>
      <c r="E23" s="91"/>
      <c r="F23" s="22" t="s">
        <v>9</v>
      </c>
      <c r="G23" s="19">
        <v>900</v>
      </c>
      <c r="H23" s="20"/>
      <c r="I23" s="57">
        <f t="shared" si="0"/>
        <v>0</v>
      </c>
      <c r="J23" s="9"/>
      <c r="K23" s="9"/>
      <c r="L23" s="9"/>
      <c r="M23" s="9"/>
    </row>
    <row r="24" spans="1:13" s="10" customFormat="1" ht="15" customHeight="1" x14ac:dyDescent="0.3">
      <c r="A24" s="17">
        <v>17</v>
      </c>
      <c r="B24" s="89" t="s">
        <v>46</v>
      </c>
      <c r="C24" s="90"/>
      <c r="D24" s="90"/>
      <c r="E24" s="91"/>
      <c r="F24" s="22" t="s">
        <v>9</v>
      </c>
      <c r="G24" s="19">
        <v>42725</v>
      </c>
      <c r="H24" s="20"/>
      <c r="I24" s="57">
        <f t="shared" si="0"/>
        <v>0</v>
      </c>
      <c r="J24" s="9"/>
      <c r="K24" s="9"/>
      <c r="L24" s="9"/>
      <c r="M24" s="9"/>
    </row>
    <row r="25" spans="1:13" s="10" customFormat="1" ht="14.4" x14ac:dyDescent="0.3">
      <c r="A25" s="17">
        <v>18</v>
      </c>
      <c r="B25" s="87" t="s">
        <v>32</v>
      </c>
      <c r="C25" s="87"/>
      <c r="D25" s="87"/>
      <c r="E25" s="87"/>
      <c r="F25" s="22" t="s">
        <v>9</v>
      </c>
      <c r="G25" s="19">
        <v>3600</v>
      </c>
      <c r="H25" s="20"/>
      <c r="I25" s="57">
        <f t="shared" si="0"/>
        <v>0</v>
      </c>
      <c r="J25" s="9"/>
      <c r="K25" s="9"/>
      <c r="L25" s="9"/>
      <c r="M25" s="9"/>
    </row>
    <row r="26" spans="1:13" s="10" customFormat="1" ht="14.4" x14ac:dyDescent="0.3">
      <c r="A26" s="17">
        <v>19</v>
      </c>
      <c r="B26" s="87" t="s">
        <v>33</v>
      </c>
      <c r="C26" s="87"/>
      <c r="D26" s="87"/>
      <c r="E26" s="87"/>
      <c r="F26" s="22" t="s">
        <v>9</v>
      </c>
      <c r="G26" s="19">
        <v>78600</v>
      </c>
      <c r="H26" s="20"/>
      <c r="I26" s="57">
        <f t="shared" si="0"/>
        <v>0</v>
      </c>
      <c r="J26" s="9"/>
      <c r="K26" s="9"/>
      <c r="L26" s="9"/>
      <c r="M26" s="9"/>
    </row>
    <row r="27" spans="1:13" s="10" customFormat="1" ht="14.4" x14ac:dyDescent="0.3">
      <c r="A27" s="17">
        <v>20</v>
      </c>
      <c r="B27" s="87" t="s">
        <v>34</v>
      </c>
      <c r="C27" s="87"/>
      <c r="D27" s="87"/>
      <c r="E27" s="87"/>
      <c r="F27" s="22" t="s">
        <v>9</v>
      </c>
      <c r="G27" s="19">
        <v>5000</v>
      </c>
      <c r="H27" s="20"/>
      <c r="I27" s="57">
        <f t="shared" si="0"/>
        <v>0</v>
      </c>
      <c r="J27" s="9"/>
      <c r="K27" s="9"/>
      <c r="L27" s="9"/>
      <c r="M27" s="9"/>
    </row>
    <row r="28" spans="1:13" s="10" customFormat="1" ht="15" customHeight="1" x14ac:dyDescent="0.3">
      <c r="A28" s="17">
        <v>21</v>
      </c>
      <c r="B28" s="92" t="s">
        <v>35</v>
      </c>
      <c r="C28" s="92"/>
      <c r="D28" s="92"/>
      <c r="E28" s="92"/>
      <c r="F28" s="22" t="s">
        <v>21</v>
      </c>
      <c r="G28" s="19">
        <v>84125</v>
      </c>
      <c r="H28" s="20"/>
      <c r="I28" s="57">
        <f t="shared" si="0"/>
        <v>0</v>
      </c>
      <c r="J28" s="9"/>
      <c r="K28" s="9"/>
      <c r="L28" s="9"/>
      <c r="M28" s="9"/>
    </row>
    <row r="29" spans="1:13" s="10" customFormat="1" ht="14.4" x14ac:dyDescent="0.3">
      <c r="A29" s="17">
        <v>22</v>
      </c>
      <c r="B29" s="87" t="s">
        <v>44</v>
      </c>
      <c r="C29" s="87"/>
      <c r="D29" s="87"/>
      <c r="E29" s="87"/>
      <c r="F29" s="22" t="s">
        <v>21</v>
      </c>
      <c r="G29" s="19">
        <v>2520</v>
      </c>
      <c r="H29" s="20"/>
      <c r="I29" s="57">
        <f t="shared" si="0"/>
        <v>0</v>
      </c>
      <c r="J29" s="9"/>
      <c r="K29" s="9"/>
      <c r="L29" s="9"/>
      <c r="M29" s="9"/>
    </row>
    <row r="30" spans="1:13" s="10" customFormat="1" ht="14.4" x14ac:dyDescent="0.3">
      <c r="A30" s="17">
        <v>23</v>
      </c>
      <c r="B30" s="87" t="s">
        <v>36</v>
      </c>
      <c r="C30" s="87"/>
      <c r="D30" s="87"/>
      <c r="E30" s="87"/>
      <c r="F30" s="22" t="s">
        <v>21</v>
      </c>
      <c r="G30" s="19">
        <v>2975</v>
      </c>
      <c r="H30" s="20"/>
      <c r="I30" s="57">
        <f t="shared" si="0"/>
        <v>0</v>
      </c>
      <c r="J30" s="9"/>
      <c r="K30" s="9"/>
      <c r="L30" s="9"/>
      <c r="M30" s="9"/>
    </row>
    <row r="31" spans="1:13" s="10" customFormat="1" ht="14.4" x14ac:dyDescent="0.3">
      <c r="A31" s="17">
        <v>24</v>
      </c>
      <c r="B31" s="87" t="s">
        <v>37</v>
      </c>
      <c r="C31" s="92"/>
      <c r="D31" s="92"/>
      <c r="E31" s="92"/>
      <c r="F31" s="22" t="s">
        <v>21</v>
      </c>
      <c r="G31" s="19">
        <v>320</v>
      </c>
      <c r="H31" s="20"/>
      <c r="I31" s="57">
        <f t="shared" si="0"/>
        <v>0</v>
      </c>
      <c r="J31" s="9"/>
      <c r="K31" s="9"/>
      <c r="L31" s="9"/>
      <c r="M31" s="9"/>
    </row>
    <row r="32" spans="1:13" s="10" customFormat="1" ht="14.4" x14ac:dyDescent="0.3">
      <c r="A32" s="17">
        <v>25</v>
      </c>
      <c r="B32" s="87" t="s">
        <v>38</v>
      </c>
      <c r="C32" s="87"/>
      <c r="D32" s="87"/>
      <c r="E32" s="87"/>
      <c r="F32" s="22" t="s">
        <v>21</v>
      </c>
      <c r="G32" s="19">
        <v>2975</v>
      </c>
      <c r="H32" s="20"/>
      <c r="I32" s="57">
        <f t="shared" si="0"/>
        <v>0</v>
      </c>
      <c r="J32" s="9"/>
      <c r="K32" s="9"/>
      <c r="L32" s="9"/>
      <c r="M32" s="9"/>
    </row>
    <row r="33" spans="1:13" s="10" customFormat="1" ht="14.4" x14ac:dyDescent="0.3">
      <c r="A33" s="17">
        <v>26</v>
      </c>
      <c r="B33" s="87" t="s">
        <v>39</v>
      </c>
      <c r="C33" s="87"/>
      <c r="D33" s="87"/>
      <c r="E33" s="87"/>
      <c r="F33" s="22" t="s">
        <v>9</v>
      </c>
      <c r="G33" s="19">
        <v>550</v>
      </c>
      <c r="H33" s="20"/>
      <c r="I33" s="57">
        <f t="shared" si="0"/>
        <v>0</v>
      </c>
      <c r="J33" s="9"/>
      <c r="K33" s="9"/>
      <c r="L33" s="9"/>
      <c r="M33" s="9"/>
    </row>
    <row r="34" spans="1:13" s="10" customFormat="1" ht="15" thickBot="1" x14ac:dyDescent="0.35">
      <c r="A34" s="17">
        <v>27</v>
      </c>
      <c r="B34" s="88" t="s">
        <v>40</v>
      </c>
      <c r="C34" s="88"/>
      <c r="D34" s="88"/>
      <c r="E34" s="88"/>
      <c r="F34" s="46" t="s">
        <v>9</v>
      </c>
      <c r="G34" s="47">
        <v>1400</v>
      </c>
      <c r="H34" s="48"/>
      <c r="I34" s="58">
        <f t="shared" si="0"/>
        <v>0</v>
      </c>
      <c r="J34" s="9"/>
      <c r="K34" s="9"/>
      <c r="L34" s="9"/>
      <c r="M34" s="9"/>
    </row>
    <row r="35" spans="1:13" s="10" customFormat="1" ht="15" customHeight="1" x14ac:dyDescent="0.3">
      <c r="A35" s="11"/>
      <c r="B35" s="95" t="s">
        <v>10</v>
      </c>
      <c r="C35" s="96"/>
      <c r="D35" s="96"/>
      <c r="E35" s="96"/>
      <c r="F35" s="49"/>
      <c r="G35" s="50"/>
      <c r="H35" s="62"/>
      <c r="I35" s="59">
        <f>SUM(I8:I34)</f>
        <v>0</v>
      </c>
      <c r="J35" s="9"/>
      <c r="K35" s="9"/>
      <c r="L35" s="9"/>
      <c r="M35" s="9"/>
    </row>
    <row r="36" spans="1:13" s="10" customFormat="1" ht="15" customHeight="1" x14ac:dyDescent="0.3">
      <c r="A36" s="11"/>
      <c r="B36" s="97" t="s">
        <v>1</v>
      </c>
      <c r="C36" s="98"/>
      <c r="D36" s="98"/>
      <c r="E36" s="51">
        <v>0.2</v>
      </c>
      <c r="F36" s="51"/>
      <c r="G36" s="51"/>
      <c r="H36" s="52"/>
      <c r="I36" s="60">
        <f>I35*1.2-I35</f>
        <v>0</v>
      </c>
      <c r="J36" s="9"/>
      <c r="K36" s="9"/>
      <c r="L36" s="9"/>
      <c r="M36" s="9"/>
    </row>
    <row r="37" spans="1:13" s="10" customFormat="1" ht="15" thickBot="1" x14ac:dyDescent="0.35">
      <c r="A37" s="11"/>
      <c r="B37" s="53" t="s">
        <v>11</v>
      </c>
      <c r="C37" s="54"/>
      <c r="D37" s="54"/>
      <c r="E37" s="54"/>
      <c r="F37" s="55"/>
      <c r="G37" s="55"/>
      <c r="H37" s="56"/>
      <c r="I37" s="61">
        <f>I35+I36</f>
        <v>0</v>
      </c>
      <c r="J37" s="9"/>
      <c r="K37" s="9"/>
      <c r="L37" s="9"/>
      <c r="M37" s="9"/>
    </row>
    <row r="38" spans="1:13" s="10" customFormat="1" ht="14.4" x14ac:dyDescent="0.3">
      <c r="A38" s="23"/>
      <c r="B38" s="23"/>
      <c r="C38" s="23"/>
      <c r="D38" s="23"/>
      <c r="E38" s="23"/>
      <c r="F38" s="23"/>
      <c r="G38" s="23"/>
      <c r="H38" s="23"/>
      <c r="I38" s="43"/>
      <c r="J38" s="9"/>
      <c r="K38" s="9"/>
      <c r="L38" s="9"/>
      <c r="M38" s="9"/>
    </row>
    <row r="39" spans="1:13" s="10" customFormat="1" ht="15" customHeight="1" x14ac:dyDescent="0.3">
      <c r="A39" s="23"/>
      <c r="B39" s="23"/>
      <c r="C39" s="23"/>
      <c r="D39" s="23"/>
      <c r="E39" s="23"/>
      <c r="F39" s="23"/>
      <c r="G39" s="23"/>
      <c r="H39" s="23"/>
      <c r="I39" s="43"/>
      <c r="J39" s="9"/>
      <c r="K39" s="9"/>
      <c r="L39" s="9"/>
      <c r="M39" s="9"/>
    </row>
    <row r="40" spans="1:13" s="10" customFormat="1" ht="14.4" x14ac:dyDescent="0.3">
      <c r="A40" s="24" t="s">
        <v>2</v>
      </c>
      <c r="B40" s="24"/>
      <c r="C40" s="14"/>
      <c r="D40" s="14"/>
      <c r="E40" s="14"/>
      <c r="F40" s="14"/>
      <c r="G40" s="14"/>
      <c r="H40" s="1" t="s">
        <v>3</v>
      </c>
      <c r="I40" s="44"/>
      <c r="J40" s="9"/>
      <c r="K40" s="9"/>
      <c r="L40" s="9"/>
      <c r="M40" s="9"/>
    </row>
    <row r="41" spans="1:13" s="10" customFormat="1" ht="14.4" x14ac:dyDescent="0.3">
      <c r="A41" s="12"/>
      <c r="B41" s="14"/>
      <c r="C41" s="14"/>
      <c r="D41" s="14"/>
      <c r="E41" s="14"/>
      <c r="F41" s="14"/>
      <c r="G41" s="14"/>
      <c r="H41" s="14"/>
      <c r="I41" s="44"/>
      <c r="J41" s="9"/>
      <c r="K41" s="9"/>
      <c r="L41" s="9"/>
      <c r="M41" s="9"/>
    </row>
    <row r="42" spans="1:13" s="10" customFormat="1" ht="14.4" x14ac:dyDescent="0.3">
      <c r="A42" s="14" t="s">
        <v>5</v>
      </c>
      <c r="B42" s="14"/>
      <c r="C42" s="14"/>
      <c r="D42" s="14"/>
      <c r="E42" s="14"/>
      <c r="F42" s="14"/>
      <c r="G42" s="14"/>
      <c r="H42" s="14"/>
      <c r="I42" s="44"/>
      <c r="J42" s="9"/>
      <c r="K42" s="9"/>
      <c r="L42" s="9"/>
      <c r="M42" s="9"/>
    </row>
    <row r="43" spans="1:13" s="10" customFormat="1" ht="14.4" x14ac:dyDescent="0.3">
      <c r="A43" s="12" t="s">
        <v>6</v>
      </c>
      <c r="B43" s="14"/>
      <c r="C43" s="14"/>
      <c r="D43" s="14"/>
      <c r="E43" s="14"/>
      <c r="F43" s="14"/>
      <c r="G43" s="14"/>
      <c r="H43" s="14"/>
      <c r="I43" s="44"/>
      <c r="J43" s="9"/>
      <c r="K43" s="9"/>
      <c r="L43" s="9"/>
      <c r="M43" s="9"/>
    </row>
    <row r="44" spans="1:13" s="10" customFormat="1" ht="15" customHeight="1" x14ac:dyDescent="0.3">
      <c r="A44" s="14"/>
      <c r="B44" s="14"/>
      <c r="C44" s="14"/>
      <c r="D44" s="14"/>
      <c r="E44" s="14"/>
      <c r="F44" s="14"/>
      <c r="G44" s="14"/>
      <c r="H44" s="14" t="s">
        <v>4</v>
      </c>
      <c r="I44" s="44"/>
      <c r="J44" s="9"/>
      <c r="K44" s="9"/>
      <c r="L44" s="9"/>
      <c r="M44" s="9"/>
    </row>
    <row r="45" spans="1:13" s="10" customFormat="1" ht="15" customHeight="1" x14ac:dyDescent="0.3">
      <c r="A45" s="14"/>
      <c r="B45" s="14"/>
      <c r="C45" s="14"/>
      <c r="D45" s="14"/>
      <c r="E45" s="14"/>
      <c r="F45" s="14"/>
      <c r="G45" s="14"/>
      <c r="H45" s="14"/>
      <c r="I45" s="44"/>
      <c r="J45" s="9"/>
      <c r="K45" s="9"/>
      <c r="L45" s="9"/>
      <c r="M45" s="9"/>
    </row>
    <row r="46" spans="1:13" s="10" customFormat="1" ht="15" customHeight="1" x14ac:dyDescent="0.3">
      <c r="A46" s="11"/>
      <c r="B46" s="14"/>
      <c r="C46" s="14"/>
      <c r="D46" s="14"/>
      <c r="E46" s="14"/>
      <c r="F46" s="14"/>
      <c r="G46" s="14"/>
      <c r="H46" s="14"/>
      <c r="I46" s="44"/>
      <c r="J46" s="9"/>
      <c r="K46" s="9"/>
      <c r="L46" s="9"/>
      <c r="M46" s="9"/>
    </row>
    <row r="47" spans="1:13" s="10" customFormat="1" ht="15" customHeight="1" x14ac:dyDescent="0.25">
      <c r="A47" s="2"/>
      <c r="B47" s="4"/>
      <c r="C47" s="4"/>
      <c r="D47" s="4"/>
      <c r="E47" s="4"/>
      <c r="F47" s="4"/>
      <c r="G47" s="4"/>
      <c r="H47" s="4"/>
      <c r="I47" s="45"/>
      <c r="J47" s="9"/>
      <c r="K47" s="9"/>
      <c r="L47" s="9"/>
      <c r="M47" s="9"/>
    </row>
    <row r="48" spans="1:13" s="10" customFormat="1" ht="15" customHeight="1" x14ac:dyDescent="0.25">
      <c r="A48" s="2"/>
      <c r="B48" s="4"/>
      <c r="C48" s="4"/>
      <c r="D48" s="4"/>
      <c r="E48" s="4"/>
      <c r="F48" s="4"/>
      <c r="G48" s="4"/>
      <c r="H48" s="4"/>
      <c r="I48" s="45"/>
      <c r="J48" s="9"/>
      <c r="K48" s="9"/>
      <c r="L48" s="9"/>
      <c r="M48" s="9"/>
    </row>
    <row r="49" spans="1:13" s="10" customFormat="1" ht="15" customHeight="1" x14ac:dyDescent="0.25">
      <c r="A49" s="2"/>
      <c r="B49" s="4"/>
      <c r="C49" s="4"/>
      <c r="D49" s="4"/>
      <c r="E49" s="4"/>
      <c r="F49" s="4"/>
      <c r="G49" s="4"/>
      <c r="H49" s="3"/>
      <c r="I49" s="45"/>
      <c r="J49" s="9"/>
      <c r="K49" s="9"/>
      <c r="L49" s="9"/>
      <c r="M49" s="9"/>
    </row>
    <row r="50" spans="1:13" s="10" customFormat="1" ht="15" customHeight="1" x14ac:dyDescent="0.25">
      <c r="A50" s="2"/>
      <c r="B50" s="4"/>
      <c r="C50" s="4"/>
      <c r="D50" s="4"/>
      <c r="E50" s="4"/>
      <c r="F50" s="4"/>
      <c r="G50" s="4"/>
      <c r="H50" s="3"/>
      <c r="I50" s="45"/>
      <c r="J50" s="9"/>
      <c r="K50" s="9"/>
      <c r="L50" s="9"/>
      <c r="M50" s="9"/>
    </row>
    <row r="51" spans="1:13" s="10" customFormat="1" ht="15" customHeight="1" x14ac:dyDescent="0.25">
      <c r="A51" s="2"/>
      <c r="B51" s="4"/>
      <c r="C51" s="4"/>
      <c r="D51" s="4"/>
      <c r="E51" s="4"/>
      <c r="F51" s="4"/>
      <c r="G51" s="4"/>
      <c r="H51" s="4"/>
      <c r="I51" s="45"/>
      <c r="J51" s="9"/>
      <c r="K51" s="9"/>
      <c r="L51" s="9"/>
      <c r="M51" s="9"/>
    </row>
    <row r="52" spans="1:13" s="10" customFormat="1" ht="15" customHeight="1" x14ac:dyDescent="0.25">
      <c r="A52" s="2"/>
      <c r="B52" s="4"/>
      <c r="C52" s="4"/>
      <c r="D52" s="4"/>
      <c r="E52" s="4"/>
      <c r="F52" s="4"/>
      <c r="G52" s="4"/>
      <c r="H52" s="4"/>
      <c r="I52" s="45"/>
      <c r="J52" s="9"/>
      <c r="K52" s="9"/>
      <c r="L52" s="9"/>
      <c r="M52" s="9"/>
    </row>
    <row r="53" spans="1:13" s="10" customFormat="1" ht="15" customHeight="1" x14ac:dyDescent="0.25">
      <c r="A53" s="2"/>
      <c r="B53" s="4"/>
      <c r="C53" s="4"/>
      <c r="D53" s="4"/>
      <c r="E53" s="4"/>
      <c r="F53" s="4"/>
      <c r="G53" s="4"/>
      <c r="H53" s="4"/>
      <c r="I53" s="45"/>
      <c r="J53" s="9"/>
      <c r="K53" s="9"/>
      <c r="L53" s="9"/>
      <c r="M53" s="9"/>
    </row>
    <row r="54" spans="1:13" s="10" customFormat="1" ht="15" customHeight="1" x14ac:dyDescent="0.25">
      <c r="A54" s="2"/>
      <c r="B54" s="4"/>
      <c r="C54" s="4"/>
      <c r="D54" s="4"/>
      <c r="E54" s="4"/>
      <c r="F54" s="4"/>
      <c r="G54" s="4"/>
      <c r="H54" s="4"/>
      <c r="I54" s="45"/>
      <c r="J54" s="9"/>
      <c r="K54" s="9"/>
      <c r="L54" s="9"/>
      <c r="M54" s="9"/>
    </row>
    <row r="55" spans="1:13" s="10" customFormat="1" x14ac:dyDescent="0.25">
      <c r="A55" s="2"/>
      <c r="B55" s="4"/>
      <c r="C55" s="4"/>
      <c r="D55" s="4"/>
      <c r="E55" s="4"/>
      <c r="F55" s="4"/>
      <c r="G55" s="4"/>
      <c r="H55" s="4"/>
      <c r="I55" s="45"/>
      <c r="J55" s="9"/>
      <c r="K55" s="9"/>
      <c r="L55" s="9"/>
      <c r="M55" s="9"/>
    </row>
    <row r="56" spans="1:13" s="10" customFormat="1" x14ac:dyDescent="0.25">
      <c r="A56" s="2"/>
      <c r="B56" s="4"/>
      <c r="C56" s="4"/>
      <c r="D56" s="4"/>
      <c r="E56" s="4"/>
      <c r="F56" s="4"/>
      <c r="G56" s="4"/>
      <c r="H56" s="4"/>
      <c r="I56" s="45"/>
      <c r="J56" s="9"/>
      <c r="K56" s="9"/>
      <c r="L56" s="9"/>
      <c r="M56" s="9"/>
    </row>
    <row r="57" spans="1:13" s="10" customFormat="1" ht="15" customHeight="1" x14ac:dyDescent="0.25">
      <c r="A57" s="2"/>
      <c r="B57" s="4"/>
      <c r="C57" s="4"/>
      <c r="D57" s="4"/>
      <c r="E57" s="4"/>
      <c r="F57" s="4"/>
      <c r="G57" s="4"/>
      <c r="H57" s="4"/>
      <c r="I57" s="45"/>
      <c r="J57" s="9"/>
      <c r="K57" s="9"/>
      <c r="L57" s="9"/>
      <c r="M57" s="9"/>
    </row>
    <row r="58" spans="1:13" s="10" customFormat="1" ht="15" customHeight="1" x14ac:dyDescent="0.25">
      <c r="A58" s="2"/>
      <c r="B58" s="4"/>
      <c r="C58" s="4"/>
      <c r="D58" s="4"/>
      <c r="E58" s="4"/>
      <c r="F58" s="4"/>
      <c r="G58" s="4"/>
      <c r="H58" s="4"/>
      <c r="I58" s="45"/>
      <c r="J58" s="9"/>
      <c r="K58" s="9"/>
      <c r="L58" s="9"/>
      <c r="M58" s="9"/>
    </row>
    <row r="59" spans="1:13" s="10" customFormat="1" ht="15" customHeight="1" x14ac:dyDescent="0.25">
      <c r="A59" s="2"/>
      <c r="B59" s="4"/>
      <c r="C59" s="4"/>
      <c r="D59" s="4"/>
      <c r="E59" s="4"/>
      <c r="F59" s="4"/>
      <c r="G59" s="4"/>
      <c r="H59" s="4"/>
      <c r="I59" s="45"/>
      <c r="J59" s="9"/>
      <c r="K59" s="9"/>
      <c r="L59" s="9"/>
      <c r="M59" s="9"/>
    </row>
    <row r="60" spans="1:13" s="10" customFormat="1" ht="15" customHeight="1" x14ac:dyDescent="0.25">
      <c r="A60" s="2"/>
      <c r="B60" s="4"/>
      <c r="C60" s="4"/>
      <c r="D60" s="4"/>
      <c r="E60" s="4"/>
      <c r="F60" s="4"/>
      <c r="G60" s="4"/>
      <c r="H60" s="4"/>
      <c r="I60" s="45"/>
      <c r="J60" s="9"/>
      <c r="K60" s="9"/>
      <c r="L60" s="9"/>
      <c r="M60" s="9"/>
    </row>
    <row r="61" spans="1:13" s="10" customFormat="1" x14ac:dyDescent="0.25">
      <c r="A61" s="2"/>
      <c r="B61" s="4"/>
      <c r="C61" s="4"/>
      <c r="D61" s="4"/>
      <c r="E61" s="4"/>
      <c r="F61" s="4"/>
      <c r="G61" s="4"/>
      <c r="H61" s="4"/>
      <c r="I61" s="45"/>
      <c r="J61" s="9"/>
      <c r="K61" s="9"/>
      <c r="L61" s="9"/>
      <c r="M61" s="9"/>
    </row>
    <row r="62" spans="1:13" s="10" customFormat="1" ht="15" customHeight="1" x14ac:dyDescent="0.25">
      <c r="A62" s="2"/>
      <c r="B62" s="4"/>
      <c r="C62" s="4"/>
      <c r="D62" s="4"/>
      <c r="E62" s="4"/>
      <c r="F62" s="4"/>
      <c r="G62" s="4"/>
      <c r="H62" s="4"/>
      <c r="I62" s="45"/>
      <c r="J62" s="9"/>
      <c r="K62" s="9"/>
      <c r="L62" s="9"/>
      <c r="M62" s="9"/>
    </row>
    <row r="63" spans="1:13" s="10" customFormat="1" x14ac:dyDescent="0.25">
      <c r="A63" s="2"/>
      <c r="B63" s="4"/>
      <c r="C63" s="4"/>
      <c r="D63" s="4"/>
      <c r="E63" s="4"/>
      <c r="F63" s="4"/>
      <c r="G63" s="4"/>
      <c r="H63" s="4"/>
      <c r="I63" s="45"/>
      <c r="J63" s="9"/>
      <c r="K63" s="9"/>
      <c r="L63" s="9"/>
      <c r="M63" s="9"/>
    </row>
    <row r="64" spans="1:13" s="10" customFormat="1" ht="15" customHeight="1" x14ac:dyDescent="0.25">
      <c r="A64" s="2"/>
      <c r="B64" s="4"/>
      <c r="C64" s="4"/>
      <c r="D64" s="4"/>
      <c r="E64" s="4"/>
      <c r="F64" s="4"/>
      <c r="G64" s="4"/>
      <c r="H64" s="4"/>
      <c r="I64" s="45"/>
      <c r="J64" s="9"/>
      <c r="K64" s="9"/>
      <c r="L64" s="9"/>
      <c r="M64" s="9"/>
    </row>
    <row r="65" spans="1:13" s="10" customFormat="1" x14ac:dyDescent="0.25">
      <c r="A65" s="2"/>
      <c r="B65" s="4"/>
      <c r="C65" s="4"/>
      <c r="D65" s="4"/>
      <c r="E65" s="4"/>
      <c r="F65" s="4"/>
      <c r="G65" s="4"/>
      <c r="H65" s="4"/>
      <c r="I65" s="45"/>
      <c r="J65" s="9"/>
      <c r="K65" s="9"/>
      <c r="L65" s="9"/>
      <c r="M65" s="9"/>
    </row>
    <row r="66" spans="1:13" s="10" customFormat="1" x14ac:dyDescent="0.25">
      <c r="A66" s="2"/>
      <c r="B66" s="4"/>
      <c r="C66" s="4"/>
      <c r="D66" s="4"/>
      <c r="E66" s="4"/>
      <c r="F66" s="4"/>
      <c r="G66" s="4"/>
      <c r="H66" s="4"/>
      <c r="I66" s="45"/>
      <c r="J66" s="9"/>
      <c r="K66" s="9"/>
      <c r="L66" s="9"/>
      <c r="M66" s="9"/>
    </row>
    <row r="67" spans="1:13" s="10" customFormat="1" x14ac:dyDescent="0.25">
      <c r="A67" s="2"/>
      <c r="B67" s="4"/>
      <c r="C67" s="4"/>
      <c r="D67" s="4"/>
      <c r="E67" s="4"/>
      <c r="F67" s="4"/>
      <c r="G67" s="4"/>
      <c r="H67" s="4"/>
      <c r="I67" s="45"/>
      <c r="J67" s="9"/>
      <c r="K67" s="9"/>
      <c r="L67" s="9"/>
      <c r="M67" s="9"/>
    </row>
    <row r="68" spans="1:13" s="10" customFormat="1" ht="15" customHeight="1" x14ac:dyDescent="0.25">
      <c r="A68" s="2"/>
      <c r="B68" s="4"/>
      <c r="C68" s="4"/>
      <c r="D68" s="4"/>
      <c r="E68" s="4"/>
      <c r="F68" s="4"/>
      <c r="G68" s="4"/>
      <c r="H68" s="4"/>
      <c r="I68" s="45"/>
      <c r="J68" s="9"/>
      <c r="K68" s="9"/>
      <c r="L68" s="9"/>
      <c r="M68" s="9"/>
    </row>
    <row r="69" spans="1:13" s="10" customFormat="1" x14ac:dyDescent="0.25">
      <c r="A69" s="2"/>
      <c r="B69" s="4"/>
      <c r="C69" s="4"/>
      <c r="D69" s="4"/>
      <c r="E69" s="4"/>
      <c r="F69" s="4"/>
      <c r="G69" s="4"/>
      <c r="H69" s="4"/>
      <c r="I69" s="45"/>
      <c r="J69" s="9"/>
      <c r="K69" s="9"/>
      <c r="L69" s="9"/>
      <c r="M69" s="9"/>
    </row>
    <row r="70" spans="1:13" s="10" customFormat="1" ht="15" customHeight="1" x14ac:dyDescent="0.25">
      <c r="A70" s="2"/>
      <c r="B70" s="4"/>
      <c r="C70" s="4"/>
      <c r="D70" s="4"/>
      <c r="E70" s="4"/>
      <c r="F70" s="4"/>
      <c r="G70" s="4"/>
      <c r="H70" s="4"/>
      <c r="I70" s="45"/>
      <c r="J70" s="9"/>
      <c r="K70" s="9"/>
      <c r="L70" s="9"/>
      <c r="M70" s="9"/>
    </row>
    <row r="71" spans="1:13" s="10" customFormat="1" ht="15" customHeight="1" x14ac:dyDescent="0.25">
      <c r="A71" s="2"/>
      <c r="B71" s="4"/>
      <c r="C71" s="4"/>
      <c r="D71" s="4"/>
      <c r="E71" s="4"/>
      <c r="F71" s="4"/>
      <c r="G71" s="4"/>
      <c r="H71" s="4"/>
      <c r="I71" s="45"/>
      <c r="J71" s="9"/>
      <c r="K71" s="9"/>
      <c r="L71" s="9"/>
      <c r="M71" s="9"/>
    </row>
    <row r="72" spans="1:13" s="10" customFormat="1" x14ac:dyDescent="0.25">
      <c r="A72" s="2"/>
      <c r="B72" s="4"/>
      <c r="C72" s="4"/>
      <c r="D72" s="4"/>
      <c r="E72" s="4"/>
      <c r="F72" s="4"/>
      <c r="G72" s="4"/>
      <c r="H72" s="4"/>
      <c r="I72" s="45"/>
      <c r="J72" s="9"/>
      <c r="K72" s="9"/>
      <c r="L72" s="9"/>
      <c r="M72" s="9"/>
    </row>
    <row r="73" spans="1:13" s="10" customFormat="1" ht="15" customHeight="1" x14ac:dyDescent="0.25">
      <c r="A73" s="2"/>
      <c r="B73" s="4"/>
      <c r="C73" s="4"/>
      <c r="D73" s="4"/>
      <c r="E73" s="4"/>
      <c r="F73" s="4"/>
      <c r="G73" s="4"/>
      <c r="H73" s="4"/>
      <c r="I73" s="45"/>
      <c r="J73" s="9"/>
      <c r="K73" s="9"/>
      <c r="L73" s="9"/>
      <c r="M73" s="9"/>
    </row>
    <row r="74" spans="1:13" s="10" customFormat="1" ht="24.75" customHeight="1" x14ac:dyDescent="0.25">
      <c r="A74" s="2"/>
      <c r="B74" s="4"/>
      <c r="C74" s="4"/>
      <c r="D74" s="4"/>
      <c r="E74" s="4"/>
      <c r="F74" s="4"/>
      <c r="G74" s="4"/>
      <c r="H74" s="4"/>
      <c r="I74" s="45"/>
      <c r="J74" s="9"/>
      <c r="K74" s="9"/>
      <c r="L74" s="9"/>
      <c r="M74" s="9"/>
    </row>
    <row r="75" spans="1:13" s="10" customFormat="1" ht="15" customHeight="1" x14ac:dyDescent="0.25">
      <c r="A75" s="2"/>
      <c r="B75" s="4"/>
      <c r="C75" s="4"/>
      <c r="D75" s="4"/>
      <c r="E75" s="4"/>
      <c r="F75" s="4"/>
      <c r="G75" s="4"/>
      <c r="H75" s="4"/>
      <c r="I75" s="45"/>
      <c r="J75" s="9"/>
      <c r="K75" s="9"/>
      <c r="L75" s="9"/>
      <c r="M75" s="9"/>
    </row>
    <row r="76" spans="1:13" s="10" customFormat="1" ht="15" customHeight="1" x14ac:dyDescent="0.25">
      <c r="A76" s="2"/>
      <c r="B76" s="4"/>
      <c r="C76" s="4"/>
      <c r="D76" s="4"/>
      <c r="E76" s="4"/>
      <c r="F76" s="4"/>
      <c r="G76" s="4"/>
      <c r="H76" s="4"/>
      <c r="I76" s="45"/>
      <c r="J76" s="9"/>
      <c r="K76" s="9"/>
      <c r="L76" s="9"/>
      <c r="M76" s="9"/>
    </row>
    <row r="77" spans="1:13" s="10" customFormat="1" x14ac:dyDescent="0.25">
      <c r="A77" s="2"/>
      <c r="B77" s="4"/>
      <c r="C77" s="4"/>
      <c r="D77" s="4"/>
      <c r="E77" s="4"/>
      <c r="F77" s="4"/>
      <c r="G77" s="4"/>
      <c r="H77" s="4"/>
      <c r="I77" s="45"/>
      <c r="J77" s="9"/>
      <c r="K77" s="9"/>
      <c r="L77" s="9"/>
      <c r="M77" s="9"/>
    </row>
    <row r="78" spans="1:13" s="10" customFormat="1" ht="15" customHeight="1" x14ac:dyDescent="0.25">
      <c r="A78" s="2"/>
      <c r="B78" s="4"/>
      <c r="C78" s="4"/>
      <c r="D78" s="4"/>
      <c r="E78" s="4"/>
      <c r="F78" s="4"/>
      <c r="G78" s="4"/>
      <c r="H78" s="4"/>
      <c r="I78" s="45"/>
      <c r="J78" s="9"/>
      <c r="K78" s="9"/>
      <c r="L78" s="9"/>
      <c r="M78" s="9"/>
    </row>
    <row r="79" spans="1:13" s="10" customFormat="1" ht="15" customHeight="1" x14ac:dyDescent="0.25">
      <c r="A79" s="2"/>
      <c r="B79" s="4"/>
      <c r="C79" s="4"/>
      <c r="D79" s="4"/>
      <c r="E79" s="4"/>
      <c r="F79" s="4"/>
      <c r="G79" s="4"/>
      <c r="H79" s="4"/>
      <c r="I79" s="45"/>
      <c r="J79" s="9"/>
      <c r="K79" s="9"/>
      <c r="L79" s="9"/>
      <c r="M79" s="9"/>
    </row>
    <row r="80" spans="1:13" s="10" customFormat="1" ht="15" customHeight="1" x14ac:dyDescent="0.25">
      <c r="A80" s="2"/>
      <c r="B80" s="4"/>
      <c r="C80" s="4"/>
      <c r="D80" s="4"/>
      <c r="E80" s="4"/>
      <c r="F80" s="4"/>
      <c r="G80" s="4"/>
      <c r="H80" s="4"/>
      <c r="I80" s="45"/>
      <c r="J80" s="9"/>
      <c r="K80" s="9"/>
      <c r="L80" s="9"/>
      <c r="M80" s="9"/>
    </row>
    <row r="81" spans="1:17" s="10" customFormat="1" ht="15" customHeight="1" x14ac:dyDescent="0.25">
      <c r="A81" s="2"/>
      <c r="B81" s="4"/>
      <c r="C81" s="4"/>
      <c r="D81" s="4"/>
      <c r="E81" s="4"/>
      <c r="F81" s="4"/>
      <c r="G81" s="4"/>
      <c r="H81" s="4"/>
      <c r="I81" s="45"/>
      <c r="J81" s="9"/>
      <c r="K81" s="9"/>
      <c r="L81" s="9"/>
      <c r="M81" s="9"/>
    </row>
    <row r="82" spans="1:17" s="10" customFormat="1" x14ac:dyDescent="0.25">
      <c r="A82" s="2"/>
      <c r="B82" s="4"/>
      <c r="C82" s="4"/>
      <c r="D82" s="4"/>
      <c r="E82" s="4"/>
      <c r="F82" s="4"/>
      <c r="G82" s="4"/>
      <c r="H82" s="4"/>
      <c r="I82" s="45"/>
      <c r="J82" s="9"/>
      <c r="K82" s="9"/>
      <c r="L82" s="9"/>
      <c r="M82" s="9"/>
    </row>
    <row r="83" spans="1:17" s="10" customFormat="1" x14ac:dyDescent="0.25">
      <c r="A83" s="2"/>
      <c r="B83" s="4"/>
      <c r="C83" s="4"/>
      <c r="D83" s="4"/>
      <c r="E83" s="4"/>
      <c r="F83" s="4"/>
      <c r="G83" s="4"/>
      <c r="H83" s="4"/>
      <c r="I83" s="45"/>
      <c r="J83" s="9"/>
      <c r="K83" s="9"/>
      <c r="L83" s="9"/>
      <c r="M83" s="9"/>
    </row>
    <row r="84" spans="1:17" s="10" customFormat="1" x14ac:dyDescent="0.25">
      <c r="A84" s="2"/>
      <c r="B84" s="4"/>
      <c r="C84" s="4"/>
      <c r="D84" s="4"/>
      <c r="E84" s="4"/>
      <c r="F84" s="4"/>
      <c r="G84" s="4"/>
      <c r="H84" s="4"/>
      <c r="I84" s="45"/>
      <c r="J84" s="9"/>
      <c r="K84" s="9"/>
      <c r="L84" s="9"/>
      <c r="M84" s="9"/>
    </row>
    <row r="85" spans="1:17" s="10" customFormat="1" x14ac:dyDescent="0.25">
      <c r="A85" s="2"/>
      <c r="B85" s="4"/>
      <c r="C85" s="4"/>
      <c r="D85" s="4"/>
      <c r="E85" s="4"/>
      <c r="F85" s="4"/>
      <c r="G85" s="4"/>
      <c r="H85" s="4"/>
      <c r="I85" s="45"/>
      <c r="J85" s="9"/>
      <c r="K85" s="9"/>
      <c r="L85" s="9"/>
      <c r="M85" s="9"/>
      <c r="N85" s="9"/>
      <c r="O85" s="9"/>
      <c r="P85" s="9"/>
      <c r="Q85" s="9"/>
    </row>
    <row r="86" spans="1:17" ht="24.6" customHeight="1" x14ac:dyDescent="0.25">
      <c r="J86" s="3"/>
      <c r="K86" s="3"/>
      <c r="L86" s="3"/>
      <c r="M86" s="3"/>
      <c r="N86" s="3"/>
      <c r="O86" s="3"/>
      <c r="P86" s="3"/>
      <c r="Q86" s="3"/>
    </row>
    <row r="101" ht="15.6" customHeight="1" x14ac:dyDescent="0.25"/>
  </sheetData>
  <sheetProtection algorithmName="SHA-512" hashValue="iPR+uNQh4yVB3qoAT1Z5nrTjNNKkOi/HXscvHUyGQDFprN0WSk6CS30CKWaG+k8dfQCds9KwzCcjiXU1G18xGw==" saltValue="krxhFGf60v6Mq03JrI1U3A==" spinCount="100000" sheet="1" objects="1" scenarios="1"/>
  <mergeCells count="37">
    <mergeCell ref="H2:I2"/>
    <mergeCell ref="B35:E35"/>
    <mergeCell ref="B36:D36"/>
    <mergeCell ref="A3:I3"/>
    <mergeCell ref="A5:A7"/>
    <mergeCell ref="B5:E7"/>
    <mergeCell ref="H5:H7"/>
    <mergeCell ref="I5:I7"/>
    <mergeCell ref="F5:F7"/>
    <mergeCell ref="G5:G7"/>
    <mergeCell ref="B8:E8"/>
    <mergeCell ref="B9:E9"/>
    <mergeCell ref="B10:E10"/>
    <mergeCell ref="B12:E12"/>
    <mergeCell ref="B29:E29"/>
    <mergeCell ref="B30:E30"/>
    <mergeCell ref="B13:E13"/>
    <mergeCell ref="B14:E14"/>
    <mergeCell ref="B15:E15"/>
    <mergeCell ref="B16:E16"/>
    <mergeCell ref="B17:E17"/>
    <mergeCell ref="B11:E11"/>
    <mergeCell ref="B32:E32"/>
    <mergeCell ref="B33:E33"/>
    <mergeCell ref="B34:E34"/>
    <mergeCell ref="B18:E18"/>
    <mergeCell ref="B24:E24"/>
    <mergeCell ref="B31:E31"/>
    <mergeCell ref="B19:E19"/>
    <mergeCell ref="B20:E20"/>
    <mergeCell ref="B21:E21"/>
    <mergeCell ref="B22:E22"/>
    <mergeCell ref="B23:E23"/>
    <mergeCell ref="B25:E25"/>
    <mergeCell ref="B26:E26"/>
    <mergeCell ref="B27:E27"/>
    <mergeCell ref="B28:E28"/>
  </mergeCells>
  <pageMargins left="0.7" right="0.7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J16" sqref="J16"/>
    </sheetView>
  </sheetViews>
  <sheetFormatPr defaultColWidth="8.88671875" defaultRowHeight="14.4" x14ac:dyDescent="0.3"/>
  <cols>
    <col min="1" max="1" width="8.88671875" style="11"/>
    <col min="2" max="2" width="22.88671875" style="14" customWidth="1"/>
    <col min="3" max="4" width="8.88671875" style="14"/>
    <col min="5" max="5" width="46.88671875" style="14" customWidth="1"/>
    <col min="6" max="6" width="13.109375" style="14" customWidth="1"/>
    <col min="7" max="7" width="18" style="40" customWidth="1"/>
    <col min="8" max="10" width="8.88671875" style="14"/>
    <col min="11" max="11" width="14.33203125" style="14" customWidth="1"/>
    <col min="12" max="16384" width="8.88671875" style="14"/>
  </cols>
  <sheetData>
    <row r="1" spans="1:15" x14ac:dyDescent="0.3">
      <c r="B1" s="12"/>
      <c r="C1" s="13"/>
      <c r="E1" s="15"/>
      <c r="F1" s="15"/>
      <c r="G1" s="28" t="s">
        <v>49</v>
      </c>
      <c r="I1" s="12"/>
      <c r="J1" s="12"/>
      <c r="L1" s="12"/>
      <c r="M1" s="12"/>
      <c r="N1" s="12"/>
      <c r="O1" s="12"/>
    </row>
    <row r="2" spans="1:15" x14ac:dyDescent="0.3">
      <c r="B2" s="12"/>
      <c r="C2" s="13"/>
      <c r="D2" s="12"/>
      <c r="E2" s="12"/>
      <c r="F2" s="12"/>
      <c r="G2" s="29"/>
      <c r="H2" s="12"/>
      <c r="I2" s="12"/>
      <c r="J2" s="12"/>
      <c r="K2" s="16"/>
      <c r="L2" s="12"/>
      <c r="M2" s="12"/>
      <c r="N2" s="12"/>
      <c r="O2" s="12"/>
    </row>
    <row r="3" spans="1:15" x14ac:dyDescent="0.3">
      <c r="A3" s="99" t="s">
        <v>57</v>
      </c>
      <c r="B3" s="99"/>
      <c r="C3" s="99"/>
      <c r="D3" s="99"/>
      <c r="E3" s="99"/>
      <c r="F3" s="99"/>
      <c r="G3" s="99"/>
      <c r="H3" s="30"/>
      <c r="I3" s="30"/>
      <c r="J3" s="30"/>
      <c r="K3" s="30"/>
      <c r="L3" s="30"/>
      <c r="M3" s="30"/>
      <c r="N3" s="30"/>
      <c r="O3" s="30"/>
    </row>
    <row r="4" spans="1:15" ht="15" thickBot="1" x14ac:dyDescent="0.35">
      <c r="B4" s="12"/>
      <c r="C4" s="13"/>
      <c r="D4" s="12"/>
      <c r="E4" s="12"/>
      <c r="F4" s="12"/>
      <c r="G4" s="31"/>
      <c r="H4" s="12"/>
      <c r="I4" s="12"/>
      <c r="J4" s="12"/>
      <c r="K4" s="12"/>
      <c r="L4" s="12"/>
      <c r="M4" s="12"/>
      <c r="N4" s="12"/>
      <c r="O4" s="12"/>
    </row>
    <row r="5" spans="1:15" s="1" customFormat="1" ht="12.75" customHeight="1" x14ac:dyDescent="0.3">
      <c r="A5" s="100" t="s">
        <v>0</v>
      </c>
      <c r="B5" s="102" t="s">
        <v>13</v>
      </c>
      <c r="C5" s="102"/>
      <c r="D5" s="102"/>
      <c r="E5" s="102"/>
      <c r="F5" s="102" t="s">
        <v>7</v>
      </c>
      <c r="G5" s="108" t="s">
        <v>50</v>
      </c>
      <c r="H5" s="32"/>
      <c r="I5" s="32"/>
      <c r="J5" s="32"/>
      <c r="K5" s="32"/>
      <c r="L5" s="32"/>
      <c r="M5" s="32"/>
      <c r="N5" s="32"/>
      <c r="O5" s="32"/>
    </row>
    <row r="6" spans="1:15" s="1" customFormat="1" ht="15" customHeight="1" x14ac:dyDescent="0.3">
      <c r="A6" s="101"/>
      <c r="B6" s="103"/>
      <c r="C6" s="103"/>
      <c r="D6" s="103"/>
      <c r="E6" s="103"/>
      <c r="F6" s="103"/>
      <c r="G6" s="109"/>
      <c r="H6" s="32"/>
      <c r="I6" s="32"/>
      <c r="J6" s="32"/>
      <c r="K6" s="32"/>
      <c r="L6" s="32"/>
      <c r="M6" s="32"/>
      <c r="N6" s="32"/>
      <c r="O6" s="32"/>
    </row>
    <row r="7" spans="1:15" s="1" customFormat="1" ht="15.75" customHeight="1" x14ac:dyDescent="0.3">
      <c r="A7" s="106"/>
      <c r="B7" s="107"/>
      <c r="C7" s="107"/>
      <c r="D7" s="107"/>
      <c r="E7" s="107"/>
      <c r="F7" s="107"/>
      <c r="G7" s="109"/>
      <c r="H7" s="32"/>
      <c r="I7" s="32"/>
      <c r="J7" s="32"/>
      <c r="K7" s="32"/>
      <c r="L7" s="32"/>
      <c r="M7" s="32"/>
      <c r="N7" s="32"/>
      <c r="O7" s="32"/>
    </row>
    <row r="8" spans="1:15" s="34" customFormat="1" x14ac:dyDescent="0.3">
      <c r="A8" s="17">
        <v>1</v>
      </c>
      <c r="B8" s="89" t="s">
        <v>22</v>
      </c>
      <c r="C8" s="90"/>
      <c r="D8" s="90"/>
      <c r="E8" s="91"/>
      <c r="F8" s="18" t="s">
        <v>21</v>
      </c>
      <c r="G8" s="74">
        <f>'Príl.č.1 k B.2'!H8</f>
        <v>0</v>
      </c>
      <c r="H8" s="33"/>
      <c r="I8" s="33"/>
      <c r="J8" s="33"/>
      <c r="K8" s="33"/>
      <c r="L8" s="33"/>
      <c r="M8" s="33"/>
      <c r="N8" s="33"/>
      <c r="O8" s="33"/>
    </row>
    <row r="9" spans="1:15" s="34" customFormat="1" ht="15" customHeight="1" x14ac:dyDescent="0.3">
      <c r="A9" s="17">
        <v>2</v>
      </c>
      <c r="B9" s="89" t="s">
        <v>23</v>
      </c>
      <c r="C9" s="90"/>
      <c r="D9" s="90"/>
      <c r="E9" s="91"/>
      <c r="F9" s="21" t="s">
        <v>9</v>
      </c>
      <c r="G9" s="35">
        <f>'Príl.č.1 k B.2'!H9</f>
        <v>0</v>
      </c>
      <c r="H9" s="33"/>
      <c r="I9" s="33"/>
      <c r="J9" s="33"/>
      <c r="K9" s="33"/>
      <c r="L9" s="33"/>
      <c r="M9" s="33"/>
      <c r="N9" s="33"/>
      <c r="O9" s="33"/>
    </row>
    <row r="10" spans="1:15" s="34" customFormat="1" ht="15.75" customHeight="1" x14ac:dyDescent="0.3">
      <c r="A10" s="17">
        <v>3</v>
      </c>
      <c r="B10" s="89" t="s">
        <v>24</v>
      </c>
      <c r="C10" s="90"/>
      <c r="D10" s="90"/>
      <c r="E10" s="91"/>
      <c r="F10" s="21" t="s">
        <v>9</v>
      </c>
      <c r="G10" s="35">
        <f>'Príl.č.1 k B.2'!H10</f>
        <v>0</v>
      </c>
      <c r="H10" s="33"/>
      <c r="M10" s="33"/>
      <c r="N10" s="33"/>
      <c r="O10" s="33"/>
    </row>
    <row r="11" spans="1:15" s="34" customFormat="1" x14ac:dyDescent="0.3">
      <c r="A11" s="17">
        <v>4</v>
      </c>
      <c r="B11" s="84" t="s">
        <v>25</v>
      </c>
      <c r="C11" s="85"/>
      <c r="D11" s="85"/>
      <c r="E11" s="86"/>
      <c r="F11" s="21" t="s">
        <v>9</v>
      </c>
      <c r="G11" s="35">
        <f>'Príl.č.1 k B.2'!H11</f>
        <v>0</v>
      </c>
      <c r="H11" s="33"/>
      <c r="I11" s="33"/>
      <c r="J11" s="33"/>
      <c r="K11" s="33"/>
    </row>
    <row r="12" spans="1:15" s="34" customFormat="1" x14ac:dyDescent="0.3">
      <c r="A12" s="17">
        <v>5</v>
      </c>
      <c r="B12" s="89" t="s">
        <v>26</v>
      </c>
      <c r="C12" s="90"/>
      <c r="D12" s="90"/>
      <c r="E12" s="91"/>
      <c r="F12" s="21" t="s">
        <v>9</v>
      </c>
      <c r="G12" s="35">
        <f>'Príl.č.1 k B.2'!H12</f>
        <v>0</v>
      </c>
      <c r="H12" s="33"/>
      <c r="I12" s="33"/>
      <c r="J12" s="33"/>
      <c r="K12" s="33"/>
    </row>
    <row r="13" spans="1:15" s="34" customFormat="1" ht="15.75" customHeight="1" x14ac:dyDescent="0.3">
      <c r="A13" s="17">
        <v>6</v>
      </c>
      <c r="B13" s="89" t="s">
        <v>42</v>
      </c>
      <c r="C13" s="90"/>
      <c r="D13" s="90"/>
      <c r="E13" s="91"/>
      <c r="F13" s="21" t="s">
        <v>9</v>
      </c>
      <c r="G13" s="35">
        <f>'Príl.č.1 k B.2'!H13</f>
        <v>0</v>
      </c>
      <c r="H13" s="33"/>
      <c r="I13" s="33"/>
      <c r="J13" s="33"/>
      <c r="K13" s="33"/>
    </row>
    <row r="14" spans="1:15" s="34" customFormat="1" ht="15" customHeight="1" x14ac:dyDescent="0.3">
      <c r="A14" s="17">
        <v>7</v>
      </c>
      <c r="B14" s="89" t="s">
        <v>43</v>
      </c>
      <c r="C14" s="90"/>
      <c r="D14" s="90"/>
      <c r="E14" s="91"/>
      <c r="F14" s="21" t="s">
        <v>9</v>
      </c>
      <c r="G14" s="35">
        <f>'Príl.č.1 k B.2'!H14</f>
        <v>0</v>
      </c>
      <c r="H14" s="33"/>
      <c r="I14" s="33"/>
      <c r="J14" s="33"/>
      <c r="K14" s="33"/>
    </row>
    <row r="15" spans="1:15" s="34" customFormat="1" ht="15" customHeight="1" x14ac:dyDescent="0.3">
      <c r="A15" s="17">
        <v>8</v>
      </c>
      <c r="B15" s="89" t="s">
        <v>27</v>
      </c>
      <c r="C15" s="90"/>
      <c r="D15" s="90"/>
      <c r="E15" s="91"/>
      <c r="F15" s="21" t="s">
        <v>9</v>
      </c>
      <c r="G15" s="35">
        <f>'Príl.č.1 k B.2'!H15</f>
        <v>0</v>
      </c>
      <c r="H15" s="33"/>
      <c r="I15" s="33"/>
      <c r="J15" s="33"/>
      <c r="K15" s="33"/>
    </row>
    <row r="16" spans="1:15" s="34" customFormat="1" ht="15" customHeight="1" x14ac:dyDescent="0.3">
      <c r="A16" s="17">
        <v>9</v>
      </c>
      <c r="B16" s="89" t="s">
        <v>28</v>
      </c>
      <c r="C16" s="90"/>
      <c r="D16" s="90"/>
      <c r="E16" s="91"/>
      <c r="F16" s="21" t="s">
        <v>9</v>
      </c>
      <c r="G16" s="35">
        <f>'Príl.č.1 k B.2'!H16</f>
        <v>0</v>
      </c>
      <c r="H16" s="33"/>
      <c r="I16" s="33"/>
      <c r="J16" s="33"/>
      <c r="K16" s="33"/>
    </row>
    <row r="17" spans="1:11" s="34" customFormat="1" ht="15" customHeight="1" x14ac:dyDescent="0.3">
      <c r="A17" s="17">
        <v>10</v>
      </c>
      <c r="B17" s="89" t="s">
        <v>29</v>
      </c>
      <c r="C17" s="90"/>
      <c r="D17" s="90"/>
      <c r="E17" s="91"/>
      <c r="F17" s="21" t="s">
        <v>9</v>
      </c>
      <c r="G17" s="35">
        <f>'Príl.č.1 k B.2'!H17</f>
        <v>0</v>
      </c>
      <c r="H17" s="33"/>
      <c r="I17" s="33"/>
      <c r="J17" s="33"/>
      <c r="K17" s="33"/>
    </row>
    <row r="18" spans="1:11" s="34" customFormat="1" ht="15" customHeight="1" x14ac:dyDescent="0.3">
      <c r="A18" s="17">
        <v>11</v>
      </c>
      <c r="B18" s="89" t="s">
        <v>45</v>
      </c>
      <c r="C18" s="90"/>
      <c r="D18" s="90"/>
      <c r="E18" s="91"/>
      <c r="F18" s="21" t="s">
        <v>9</v>
      </c>
      <c r="G18" s="35">
        <f>'Príl.č.1 k B.2'!H18</f>
        <v>0</v>
      </c>
      <c r="H18" s="33"/>
      <c r="I18" s="33"/>
      <c r="J18" s="33"/>
      <c r="K18" s="33"/>
    </row>
    <row r="19" spans="1:11" s="34" customFormat="1" ht="15" customHeight="1" x14ac:dyDescent="0.3">
      <c r="A19" s="17">
        <v>12</v>
      </c>
      <c r="B19" s="89" t="s">
        <v>30</v>
      </c>
      <c r="C19" s="90"/>
      <c r="D19" s="90"/>
      <c r="E19" s="91"/>
      <c r="F19" s="21" t="s">
        <v>9</v>
      </c>
      <c r="G19" s="35">
        <f>'Príl.č.1 k B.2'!H19</f>
        <v>0</v>
      </c>
      <c r="H19" s="33"/>
      <c r="I19" s="33"/>
      <c r="J19" s="33"/>
      <c r="K19" s="33"/>
    </row>
    <row r="20" spans="1:11" s="34" customFormat="1" ht="15" customHeight="1" x14ac:dyDescent="0.3">
      <c r="A20" s="17">
        <v>13</v>
      </c>
      <c r="B20" s="89" t="s">
        <v>48</v>
      </c>
      <c r="C20" s="90"/>
      <c r="D20" s="90"/>
      <c r="E20" s="91"/>
      <c r="F20" s="18" t="s">
        <v>21</v>
      </c>
      <c r="G20" s="35">
        <f>'Príl.č.1 k B.2'!H20</f>
        <v>0</v>
      </c>
      <c r="H20" s="33"/>
      <c r="I20" s="33"/>
      <c r="J20" s="33"/>
      <c r="K20" s="33"/>
    </row>
    <row r="21" spans="1:11" s="34" customFormat="1" ht="15" customHeight="1" x14ac:dyDescent="0.3">
      <c r="A21" s="17">
        <v>14</v>
      </c>
      <c r="B21" s="89" t="s">
        <v>41</v>
      </c>
      <c r="C21" s="90"/>
      <c r="D21" s="90"/>
      <c r="E21" s="91"/>
      <c r="F21" s="18" t="s">
        <v>21</v>
      </c>
      <c r="G21" s="35">
        <f>'Príl.č.1 k B.2'!H21</f>
        <v>0</v>
      </c>
      <c r="H21" s="33"/>
      <c r="I21" s="33"/>
      <c r="J21" s="33"/>
      <c r="K21" s="33"/>
    </row>
    <row r="22" spans="1:11" s="34" customFormat="1" ht="15" customHeight="1" x14ac:dyDescent="0.3">
      <c r="A22" s="17">
        <v>15</v>
      </c>
      <c r="B22" s="89" t="s">
        <v>31</v>
      </c>
      <c r="C22" s="90"/>
      <c r="D22" s="90"/>
      <c r="E22" s="91"/>
      <c r="F22" s="22" t="s">
        <v>9</v>
      </c>
      <c r="G22" s="35">
        <f>'Príl.č.1 k B.2'!H22</f>
        <v>0</v>
      </c>
      <c r="H22" s="33"/>
      <c r="I22" s="33"/>
      <c r="J22" s="33"/>
      <c r="K22" s="33"/>
    </row>
    <row r="23" spans="1:11" s="34" customFormat="1" ht="15" customHeight="1" x14ac:dyDescent="0.3">
      <c r="A23" s="17">
        <v>16</v>
      </c>
      <c r="B23" s="89" t="s">
        <v>47</v>
      </c>
      <c r="C23" s="90"/>
      <c r="D23" s="90"/>
      <c r="E23" s="91"/>
      <c r="F23" s="22" t="s">
        <v>9</v>
      </c>
      <c r="G23" s="35">
        <f>'Príl.č.1 k B.2'!H23</f>
        <v>0</v>
      </c>
      <c r="H23" s="33"/>
      <c r="I23" s="33"/>
      <c r="J23" s="33"/>
      <c r="K23" s="33"/>
    </row>
    <row r="24" spans="1:11" s="34" customFormat="1" ht="15" customHeight="1" x14ac:dyDescent="0.3">
      <c r="A24" s="17">
        <v>17</v>
      </c>
      <c r="B24" s="89" t="s">
        <v>46</v>
      </c>
      <c r="C24" s="90"/>
      <c r="D24" s="90"/>
      <c r="E24" s="91"/>
      <c r="F24" s="22" t="s">
        <v>9</v>
      </c>
      <c r="G24" s="35">
        <f>'Príl.č.1 k B.2'!H24</f>
        <v>0</v>
      </c>
      <c r="H24" s="33"/>
      <c r="I24" s="33"/>
      <c r="J24" s="33"/>
      <c r="K24" s="33"/>
    </row>
    <row r="25" spans="1:11" s="34" customFormat="1" ht="15" customHeight="1" x14ac:dyDescent="0.3">
      <c r="A25" s="17">
        <v>18</v>
      </c>
      <c r="B25" s="87" t="s">
        <v>32</v>
      </c>
      <c r="C25" s="87"/>
      <c r="D25" s="87"/>
      <c r="E25" s="87"/>
      <c r="F25" s="22" t="s">
        <v>9</v>
      </c>
      <c r="G25" s="35">
        <f>'Príl.č.1 k B.2'!H25</f>
        <v>0</v>
      </c>
      <c r="H25" s="33"/>
      <c r="I25" s="33"/>
      <c r="J25" s="33"/>
      <c r="K25" s="33"/>
    </row>
    <row r="26" spans="1:11" s="34" customFormat="1" ht="15" customHeight="1" x14ac:dyDescent="0.3">
      <c r="A26" s="17">
        <v>19</v>
      </c>
      <c r="B26" s="87" t="s">
        <v>33</v>
      </c>
      <c r="C26" s="87"/>
      <c r="D26" s="87"/>
      <c r="E26" s="87"/>
      <c r="F26" s="22" t="s">
        <v>9</v>
      </c>
      <c r="G26" s="35">
        <f>'Príl.č.1 k B.2'!H26</f>
        <v>0</v>
      </c>
      <c r="H26" s="33"/>
      <c r="I26" s="33"/>
      <c r="J26" s="33"/>
      <c r="K26" s="33"/>
    </row>
    <row r="27" spans="1:11" s="34" customFormat="1" ht="15" customHeight="1" x14ac:dyDescent="0.3">
      <c r="A27" s="17">
        <v>20</v>
      </c>
      <c r="B27" s="87" t="s">
        <v>34</v>
      </c>
      <c r="C27" s="87"/>
      <c r="D27" s="87"/>
      <c r="E27" s="87"/>
      <c r="F27" s="22" t="s">
        <v>9</v>
      </c>
      <c r="G27" s="35">
        <f>'Príl.č.1 k B.2'!H27</f>
        <v>0</v>
      </c>
      <c r="H27" s="33"/>
      <c r="I27" s="33"/>
      <c r="J27" s="33"/>
      <c r="K27" s="33"/>
    </row>
    <row r="28" spans="1:11" s="34" customFormat="1" ht="15" customHeight="1" x14ac:dyDescent="0.3">
      <c r="A28" s="17">
        <v>21</v>
      </c>
      <c r="B28" s="92" t="s">
        <v>35</v>
      </c>
      <c r="C28" s="92"/>
      <c r="D28" s="92"/>
      <c r="E28" s="92"/>
      <c r="F28" s="22" t="s">
        <v>21</v>
      </c>
      <c r="G28" s="35">
        <f>'Príl.č.1 k B.2'!H28</f>
        <v>0</v>
      </c>
      <c r="H28" s="33"/>
      <c r="I28" s="33"/>
      <c r="J28" s="33"/>
      <c r="K28" s="33"/>
    </row>
    <row r="29" spans="1:11" s="34" customFormat="1" x14ac:dyDescent="0.3">
      <c r="A29" s="17">
        <v>22</v>
      </c>
      <c r="B29" s="87" t="s">
        <v>44</v>
      </c>
      <c r="C29" s="87"/>
      <c r="D29" s="87"/>
      <c r="E29" s="87"/>
      <c r="F29" s="22" t="s">
        <v>21</v>
      </c>
      <c r="G29" s="35">
        <f>'Príl.č.1 k B.2'!H29</f>
        <v>0</v>
      </c>
      <c r="H29" s="33"/>
      <c r="I29" s="33"/>
      <c r="J29" s="33"/>
      <c r="K29" s="33"/>
    </row>
    <row r="30" spans="1:11" s="34" customFormat="1" ht="15" customHeight="1" x14ac:dyDescent="0.3">
      <c r="A30" s="17">
        <v>23</v>
      </c>
      <c r="B30" s="87" t="s">
        <v>36</v>
      </c>
      <c r="C30" s="87"/>
      <c r="D30" s="87"/>
      <c r="E30" s="87"/>
      <c r="F30" s="22" t="s">
        <v>21</v>
      </c>
      <c r="G30" s="35">
        <f>'Príl.č.1 k B.2'!H30</f>
        <v>0</v>
      </c>
      <c r="H30" s="33"/>
      <c r="I30" s="33"/>
      <c r="J30" s="33"/>
      <c r="K30" s="33"/>
    </row>
    <row r="31" spans="1:11" s="34" customFormat="1" ht="15" customHeight="1" x14ac:dyDescent="0.3">
      <c r="A31" s="17">
        <v>24</v>
      </c>
      <c r="B31" s="87" t="s">
        <v>37</v>
      </c>
      <c r="C31" s="92"/>
      <c r="D31" s="92"/>
      <c r="E31" s="92"/>
      <c r="F31" s="22" t="s">
        <v>21</v>
      </c>
      <c r="G31" s="35">
        <f>'Príl.č.1 k B.2'!H31</f>
        <v>0</v>
      </c>
      <c r="H31" s="33"/>
      <c r="I31" s="33"/>
      <c r="J31" s="33"/>
      <c r="K31" s="33"/>
    </row>
    <row r="32" spans="1:11" s="34" customFormat="1" x14ac:dyDescent="0.3">
      <c r="A32" s="17">
        <v>25</v>
      </c>
      <c r="B32" s="87" t="s">
        <v>38</v>
      </c>
      <c r="C32" s="87"/>
      <c r="D32" s="87"/>
      <c r="E32" s="87"/>
      <c r="F32" s="22" t="s">
        <v>21</v>
      </c>
      <c r="G32" s="35">
        <f>'Príl.č.1 k B.2'!H32</f>
        <v>0</v>
      </c>
      <c r="H32" s="33"/>
      <c r="I32" s="33"/>
      <c r="J32" s="33"/>
      <c r="K32" s="33"/>
    </row>
    <row r="33" spans="1:11" s="34" customFormat="1" ht="15" customHeight="1" x14ac:dyDescent="0.3">
      <c r="A33" s="17">
        <v>26</v>
      </c>
      <c r="B33" s="87" t="s">
        <v>39</v>
      </c>
      <c r="C33" s="87"/>
      <c r="D33" s="87"/>
      <c r="E33" s="87"/>
      <c r="F33" s="22" t="s">
        <v>9</v>
      </c>
      <c r="G33" s="35">
        <f>'Príl.č.1 k B.2'!H33</f>
        <v>0</v>
      </c>
      <c r="H33" s="33"/>
      <c r="I33" s="33"/>
      <c r="J33" s="33"/>
      <c r="K33" s="33"/>
    </row>
    <row r="34" spans="1:11" s="34" customFormat="1" ht="15" customHeight="1" thickBot="1" x14ac:dyDescent="0.35">
      <c r="A34" s="36">
        <v>27</v>
      </c>
      <c r="B34" s="110" t="s">
        <v>40</v>
      </c>
      <c r="C34" s="110"/>
      <c r="D34" s="110"/>
      <c r="E34" s="110"/>
      <c r="F34" s="75" t="s">
        <v>9</v>
      </c>
      <c r="G34" s="37">
        <f>'Príl.č.1 k B.2'!H34</f>
        <v>0</v>
      </c>
      <c r="H34" s="33"/>
      <c r="I34" s="33"/>
      <c r="J34" s="33"/>
      <c r="K34" s="33"/>
    </row>
    <row r="35" spans="1:11" x14ac:dyDescent="0.3">
      <c r="A35" s="23"/>
      <c r="B35" s="23"/>
      <c r="C35" s="23"/>
      <c r="D35" s="23"/>
      <c r="E35" s="23"/>
      <c r="F35" s="23"/>
      <c r="G35" s="38"/>
    </row>
    <row r="36" spans="1:11" x14ac:dyDescent="0.3">
      <c r="A36" s="23"/>
      <c r="B36" s="23"/>
      <c r="C36" s="23"/>
      <c r="D36" s="23"/>
      <c r="E36" s="23"/>
      <c r="F36" s="23"/>
      <c r="G36" s="38"/>
    </row>
    <row r="37" spans="1:11" x14ac:dyDescent="0.3">
      <c r="A37" s="24" t="s">
        <v>2</v>
      </c>
      <c r="B37" s="24"/>
      <c r="G37" s="39" t="s">
        <v>3</v>
      </c>
    </row>
    <row r="38" spans="1:11" x14ac:dyDescent="0.3">
      <c r="A38" s="78"/>
      <c r="B38" s="79"/>
      <c r="C38" s="79"/>
      <c r="D38" s="79"/>
      <c r="E38" s="80"/>
      <c r="F38" s="79"/>
      <c r="G38" s="81"/>
    </row>
    <row r="39" spans="1:11" x14ac:dyDescent="0.3">
      <c r="A39" s="14" t="s">
        <v>5</v>
      </c>
      <c r="F39" s="79"/>
      <c r="G39" s="81"/>
    </row>
    <row r="40" spans="1:11" x14ac:dyDescent="0.3">
      <c r="A40" s="12" t="s">
        <v>6</v>
      </c>
      <c r="G40" s="40" t="s">
        <v>51</v>
      </c>
    </row>
    <row r="41" spans="1:11" x14ac:dyDescent="0.3">
      <c r="A41" s="14"/>
      <c r="G41" s="40" t="s">
        <v>4</v>
      </c>
    </row>
    <row r="42" spans="1:11" x14ac:dyDescent="0.3">
      <c r="A42" s="14"/>
    </row>
    <row r="46" spans="1:11" x14ac:dyDescent="0.3">
      <c r="G46" s="31"/>
    </row>
    <row r="47" spans="1:11" x14ac:dyDescent="0.3">
      <c r="G47" s="31"/>
    </row>
    <row r="49" ht="15.6" customHeight="1" x14ac:dyDescent="0.3"/>
  </sheetData>
  <sheetProtection algorithmName="SHA-512" hashValue="bi4rPAKLgJVv3HEPlMF8ZassiIGz2AFNQj9TjqdU3vQfxFaL4wIY+X3ljddmeckRozUAWYEv2HnrgnVqehsxaA==" saltValue="k0anKd4qEX5jNE8ompEF4g==" spinCount="100000" sheet="1" objects="1" scenarios="1"/>
  <mergeCells count="32">
    <mergeCell ref="B33:E33"/>
    <mergeCell ref="B34:E34"/>
    <mergeCell ref="B27:E27"/>
    <mergeCell ref="B28:E28"/>
    <mergeCell ref="B29:E29"/>
    <mergeCell ref="B30:E30"/>
    <mergeCell ref="B31:E31"/>
    <mergeCell ref="B32:E32"/>
    <mergeCell ref="B26:E26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14:E14"/>
    <mergeCell ref="A3:G3"/>
    <mergeCell ref="A5:A7"/>
    <mergeCell ref="B5:E7"/>
    <mergeCell ref="F5:F7"/>
    <mergeCell ref="G5:G7"/>
    <mergeCell ref="B8:E8"/>
    <mergeCell ref="B9:E9"/>
    <mergeCell ref="B10:E10"/>
    <mergeCell ref="B11:E11"/>
    <mergeCell ref="B12:E12"/>
    <mergeCell ref="B13:E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16" sqref="F16"/>
    </sheetView>
  </sheetViews>
  <sheetFormatPr defaultColWidth="9.109375" defaultRowHeight="14.4" x14ac:dyDescent="0.3"/>
  <cols>
    <col min="1" max="1" width="50.88671875" style="63" bestFit="1" customWidth="1"/>
    <col min="2" max="2" width="35.5546875" style="40" bestFit="1" customWidth="1"/>
    <col min="3" max="6" width="9.109375" style="63"/>
    <col min="7" max="7" width="12.88671875" style="63" bestFit="1" customWidth="1"/>
    <col min="8" max="16384" width="9.109375" style="63"/>
  </cols>
  <sheetData>
    <row r="1" spans="1:7" x14ac:dyDescent="0.3">
      <c r="B1" s="76" t="s">
        <v>54</v>
      </c>
    </row>
    <row r="2" spans="1:7" x14ac:dyDescent="0.3">
      <c r="A2" s="14"/>
    </row>
    <row r="3" spans="1:7" x14ac:dyDescent="0.3">
      <c r="A3" s="111" t="s">
        <v>12</v>
      </c>
      <c r="B3" s="111"/>
    </row>
    <row r="4" spans="1:7" x14ac:dyDescent="0.3">
      <c r="A4" s="113" t="s">
        <v>58</v>
      </c>
      <c r="B4" s="113"/>
    </row>
    <row r="5" spans="1:7" x14ac:dyDescent="0.3">
      <c r="A5" s="14"/>
    </row>
    <row r="6" spans="1:7" ht="15" thickBot="1" x14ac:dyDescent="0.35">
      <c r="A6" s="25"/>
      <c r="B6" s="64"/>
    </row>
    <row r="7" spans="1:7" ht="29.4" thickBot="1" x14ac:dyDescent="0.35">
      <c r="A7" s="65"/>
      <c r="B7" s="66" t="s">
        <v>14</v>
      </c>
    </row>
    <row r="8" spans="1:7" ht="26.25" customHeight="1" x14ac:dyDescent="0.3">
      <c r="A8" s="67" t="s">
        <v>55</v>
      </c>
      <c r="B8" s="68">
        <f>'Príl.č.1 k B.2'!I35</f>
        <v>0</v>
      </c>
    </row>
    <row r="9" spans="1:7" x14ac:dyDescent="0.3">
      <c r="A9" s="69" t="s">
        <v>15</v>
      </c>
      <c r="B9" s="70">
        <f>B8*0.2</f>
        <v>0</v>
      </c>
    </row>
    <row r="10" spans="1:7" ht="15" thickBot="1" x14ac:dyDescent="0.35">
      <c r="A10" s="71" t="s">
        <v>16</v>
      </c>
      <c r="B10" s="72">
        <f>B8+B9</f>
        <v>0</v>
      </c>
    </row>
    <row r="11" spans="1:7" x14ac:dyDescent="0.3">
      <c r="A11" s="112"/>
      <c r="B11" s="112"/>
      <c r="G11" s="82"/>
    </row>
    <row r="12" spans="1:7" x14ac:dyDescent="0.3">
      <c r="A12" s="77"/>
      <c r="B12" s="73"/>
    </row>
    <row r="13" spans="1:7" x14ac:dyDescent="0.3">
      <c r="A13" s="77"/>
      <c r="B13" s="73"/>
    </row>
    <row r="14" spans="1:7" x14ac:dyDescent="0.3">
      <c r="A14" s="14"/>
    </row>
    <row r="15" spans="1:7" x14ac:dyDescent="0.3">
      <c r="A15" s="13" t="s">
        <v>2</v>
      </c>
      <c r="B15" s="39" t="s">
        <v>3</v>
      </c>
    </row>
    <row r="16" spans="1:7" x14ac:dyDescent="0.3">
      <c r="A16" s="12"/>
    </row>
    <row r="17" spans="1:2" x14ac:dyDescent="0.3">
      <c r="A17" s="26"/>
    </row>
    <row r="18" spans="1:2" x14ac:dyDescent="0.3">
      <c r="A18" s="27"/>
    </row>
    <row r="19" spans="1:2" x14ac:dyDescent="0.3">
      <c r="A19" s="79"/>
      <c r="B19" s="81"/>
    </row>
    <row r="20" spans="1:2" x14ac:dyDescent="0.3">
      <c r="A20" s="79"/>
      <c r="B20" s="81"/>
    </row>
    <row r="21" spans="1:2" x14ac:dyDescent="0.3">
      <c r="A21" s="79"/>
      <c r="B21" s="81"/>
    </row>
    <row r="22" spans="1:2" x14ac:dyDescent="0.3">
      <c r="A22" s="12" t="s">
        <v>17</v>
      </c>
    </row>
    <row r="23" spans="1:2" x14ac:dyDescent="0.3">
      <c r="A23" s="78"/>
      <c r="B23" s="83"/>
    </row>
    <row r="24" spans="1:2" x14ac:dyDescent="0.3">
      <c r="A24" s="12" t="s">
        <v>18</v>
      </c>
      <c r="B24" s="83"/>
    </row>
    <row r="25" spans="1:2" x14ac:dyDescent="0.3">
      <c r="A25" s="12"/>
      <c r="B25" s="83"/>
    </row>
    <row r="26" spans="1:2" x14ac:dyDescent="0.3">
      <c r="A26" s="12"/>
      <c r="B26" s="31" t="s">
        <v>19</v>
      </c>
    </row>
    <row r="27" spans="1:2" x14ac:dyDescent="0.3">
      <c r="A27" s="12"/>
      <c r="B27" s="31" t="s">
        <v>20</v>
      </c>
    </row>
    <row r="28" spans="1:2" x14ac:dyDescent="0.3">
      <c r="A28" s="14"/>
    </row>
  </sheetData>
  <sheetProtection algorithmName="SHA-512" hashValue="6THd3tSmcG18tVofM6YIKTj0BwP2whUb7hRM39NySIUU/9uszkN1fmxmtVOot6q9NXbKfiBpX5dOXr5FeKf+qw==" saltValue="/dfW3ZwZrBrjp/D1A1F1Vw==" spinCount="100000" sheet="1" objects="1" scenarios="1"/>
  <mergeCells count="3">
    <mergeCell ref="A3:B3"/>
    <mergeCell ref="A11:B11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Príl.č.1 k B.2</vt:lpstr>
      <vt:lpstr>Príloha c.1 k B.3</vt:lpstr>
      <vt:lpstr>Príl.č. 1 k A.2</vt:lpstr>
    </vt:vector>
  </TitlesOfParts>
  <Company>Národná diaľničná spoločnosť,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759</dc:creator>
  <cp:lastModifiedBy>Závodská Elena</cp:lastModifiedBy>
  <cp:lastPrinted>2021-04-20T08:50:46Z</cp:lastPrinted>
  <dcterms:created xsi:type="dcterms:W3CDTF">2016-06-16T04:56:56Z</dcterms:created>
  <dcterms:modified xsi:type="dcterms:W3CDTF">2022-12-09T12:07:54Z</dcterms:modified>
</cp:coreProperties>
</file>