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ciech.klosowski\Desktop\Wykonywanie usług leśnych przetrag 4\"/>
    </mc:Choice>
  </mc:AlternateContent>
  <xr:revisionPtr revIDLastSave="0" documentId="13_ncr:1_{6CD4334A-29C5-40BB-924F-005CC26284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calcPr calcId="191029"/>
</workbook>
</file>

<file path=xl/calcChain.xml><?xml version="1.0" encoding="utf-8"?>
<calcChain xmlns="http://schemas.openxmlformats.org/spreadsheetml/2006/main">
  <c r="I122" i="1" l="1"/>
  <c r="I121" i="1"/>
  <c r="K121" i="1" s="1"/>
  <c r="L121" i="1" s="1"/>
  <c r="I120" i="1"/>
  <c r="I119" i="1"/>
  <c r="K119" i="1" s="1"/>
  <c r="L119" i="1" s="1"/>
  <c r="I118" i="1"/>
  <c r="K118" i="1" s="1"/>
  <c r="I117" i="1"/>
  <c r="K117" i="1" s="1"/>
  <c r="L117" i="1" s="1"/>
  <c r="I116" i="1"/>
  <c r="I115" i="1"/>
  <c r="K115" i="1" s="1"/>
  <c r="L115" i="1" s="1"/>
  <c r="I114" i="1"/>
  <c r="I113" i="1"/>
  <c r="K113" i="1" s="1"/>
  <c r="L113" i="1" s="1"/>
  <c r="I112" i="1"/>
  <c r="I111" i="1"/>
  <c r="K111" i="1" s="1"/>
  <c r="L111" i="1" s="1"/>
  <c r="I110" i="1"/>
  <c r="I109" i="1"/>
  <c r="K109" i="1" s="1"/>
  <c r="L109" i="1" s="1"/>
  <c r="I108" i="1"/>
  <c r="I107" i="1"/>
  <c r="K107" i="1" s="1"/>
  <c r="L107" i="1" s="1"/>
  <c r="I106" i="1"/>
  <c r="I105" i="1"/>
  <c r="K105" i="1" s="1"/>
  <c r="L105" i="1" s="1"/>
  <c r="I104" i="1"/>
  <c r="I103" i="1"/>
  <c r="K103" i="1" s="1"/>
  <c r="L103" i="1" s="1"/>
  <c r="I102" i="1"/>
  <c r="I101" i="1"/>
  <c r="K101" i="1" s="1"/>
  <c r="L101" i="1" s="1"/>
  <c r="I100" i="1"/>
  <c r="I99" i="1"/>
  <c r="K99" i="1" s="1"/>
  <c r="L99" i="1" s="1"/>
  <c r="I98" i="1"/>
  <c r="I97" i="1"/>
  <c r="K97" i="1" s="1"/>
  <c r="L97" i="1" s="1"/>
  <c r="I96" i="1"/>
  <c r="I95" i="1"/>
  <c r="K95" i="1" s="1"/>
  <c r="L95" i="1" s="1"/>
  <c r="I94" i="1"/>
  <c r="I93" i="1"/>
  <c r="K93" i="1" s="1"/>
  <c r="L93" i="1" s="1"/>
  <c r="I92" i="1"/>
  <c r="I91" i="1"/>
  <c r="K91" i="1" s="1"/>
  <c r="L91" i="1" s="1"/>
  <c r="I90" i="1"/>
  <c r="I89" i="1"/>
  <c r="K89" i="1" s="1"/>
  <c r="L89" i="1" s="1"/>
  <c r="I88" i="1"/>
  <c r="I87" i="1"/>
  <c r="K87" i="1" s="1"/>
  <c r="L87" i="1" s="1"/>
  <c r="I86" i="1"/>
  <c r="I85" i="1"/>
  <c r="K85" i="1" s="1"/>
  <c r="L85" i="1" s="1"/>
  <c r="I84" i="1"/>
  <c r="I83" i="1"/>
  <c r="K83" i="1" s="1"/>
  <c r="L83" i="1" s="1"/>
  <c r="I82" i="1"/>
  <c r="I81" i="1"/>
  <c r="K81" i="1" s="1"/>
  <c r="L81" i="1" s="1"/>
  <c r="I80" i="1"/>
  <c r="I79" i="1"/>
  <c r="K79" i="1" s="1"/>
  <c r="L79" i="1" s="1"/>
  <c r="I78" i="1"/>
  <c r="I77" i="1"/>
  <c r="K77" i="1" s="1"/>
  <c r="L77" i="1" s="1"/>
  <c r="I76" i="1"/>
  <c r="I75" i="1"/>
  <c r="K75" i="1" s="1"/>
  <c r="L75" i="1" s="1"/>
  <c r="I74" i="1"/>
  <c r="I73" i="1"/>
  <c r="K73" i="1" s="1"/>
  <c r="L73" i="1" s="1"/>
  <c r="I72" i="1"/>
  <c r="I71" i="1"/>
  <c r="K71" i="1" s="1"/>
  <c r="L71" i="1" s="1"/>
  <c r="I70" i="1"/>
  <c r="I69" i="1"/>
  <c r="K69" i="1" s="1"/>
  <c r="L69" i="1" s="1"/>
  <c r="I68" i="1"/>
  <c r="I67" i="1"/>
  <c r="K67" i="1" s="1"/>
  <c r="L67" i="1" s="1"/>
  <c r="I66" i="1"/>
  <c r="I65" i="1"/>
  <c r="K65" i="1" s="1"/>
  <c r="L65" i="1" s="1"/>
  <c r="I64" i="1"/>
  <c r="I63" i="1"/>
  <c r="K63" i="1" s="1"/>
  <c r="L63" i="1" s="1"/>
  <c r="I62" i="1"/>
  <c r="I61" i="1"/>
  <c r="K61" i="1" s="1"/>
  <c r="L61" i="1" s="1"/>
  <c r="I60" i="1"/>
  <c r="K60" i="1" s="1"/>
  <c r="I59" i="1"/>
  <c r="K59" i="1" s="1"/>
  <c r="L59" i="1" s="1"/>
  <c r="I58" i="1"/>
  <c r="I57" i="1"/>
  <c r="K57" i="1" s="1"/>
  <c r="L57" i="1" s="1"/>
  <c r="I56" i="1"/>
  <c r="I55" i="1"/>
  <c r="K55" i="1" s="1"/>
  <c r="L55" i="1" s="1"/>
  <c r="I54" i="1"/>
  <c r="I53" i="1"/>
  <c r="K53" i="1" s="1"/>
  <c r="L53" i="1" s="1"/>
  <c r="I52" i="1"/>
  <c r="I51" i="1"/>
  <c r="K51" i="1" s="1"/>
  <c r="L51" i="1" s="1"/>
  <c r="I50" i="1"/>
  <c r="I47" i="1"/>
  <c r="I42" i="1"/>
  <c r="I37" i="1"/>
  <c r="L32" i="1"/>
  <c r="K32" i="1"/>
  <c r="I32" i="1"/>
  <c r="F124" i="1" l="1"/>
  <c r="L66" i="1"/>
  <c r="L72" i="1"/>
  <c r="L96" i="1"/>
  <c r="L108" i="1"/>
  <c r="L114" i="1"/>
  <c r="L68" i="1"/>
  <c r="L74" i="1"/>
  <c r="L98" i="1"/>
  <c r="L110" i="1"/>
  <c r="F125" i="1" s="1"/>
  <c r="L122" i="1"/>
  <c r="L58" i="1"/>
  <c r="L70" i="1"/>
  <c r="L82" i="1"/>
  <c r="L94" i="1"/>
  <c r="L100" i="1"/>
  <c r="L106" i="1"/>
  <c r="K52" i="1"/>
  <c r="L52" i="1" s="1"/>
  <c r="K56" i="1"/>
  <c r="L56" i="1" s="1"/>
  <c r="K62" i="1"/>
  <c r="L62" i="1" s="1"/>
  <c r="K64" i="1"/>
  <c r="L64" i="1" s="1"/>
  <c r="K66" i="1"/>
  <c r="K68" i="1"/>
  <c r="K70" i="1"/>
  <c r="K74" i="1"/>
  <c r="K76" i="1"/>
  <c r="L76" i="1" s="1"/>
  <c r="K78" i="1"/>
  <c r="L78" i="1" s="1"/>
  <c r="K82" i="1"/>
  <c r="K84" i="1"/>
  <c r="L84" i="1" s="1"/>
  <c r="K86" i="1"/>
  <c r="L86" i="1" s="1"/>
  <c r="K88" i="1"/>
  <c r="L88" i="1" s="1"/>
  <c r="K90" i="1"/>
  <c r="L90" i="1" s="1"/>
  <c r="K92" i="1"/>
  <c r="L92" i="1" s="1"/>
  <c r="K94" i="1"/>
  <c r="K96" i="1"/>
  <c r="K98" i="1"/>
  <c r="K100" i="1"/>
  <c r="K102" i="1"/>
  <c r="L102" i="1" s="1"/>
  <c r="K104" i="1"/>
  <c r="L104" i="1" s="1"/>
  <c r="K106" i="1"/>
  <c r="K108" i="1"/>
  <c r="K110" i="1"/>
  <c r="K112" i="1"/>
  <c r="L112" i="1" s="1"/>
  <c r="K114" i="1"/>
  <c r="K116" i="1"/>
  <c r="L116" i="1" s="1"/>
  <c r="K122" i="1"/>
  <c r="L60" i="1"/>
  <c r="L118" i="1"/>
  <c r="K50" i="1"/>
  <c r="L50" i="1" s="1"/>
  <c r="K80" i="1"/>
  <c r="L80" i="1" s="1"/>
  <c r="K54" i="1"/>
  <c r="L54" i="1" s="1"/>
  <c r="K58" i="1"/>
  <c r="K72" i="1"/>
  <c r="K120" i="1"/>
  <c r="L120" i="1" s="1"/>
  <c r="K47" i="1"/>
  <c r="L47" i="1" s="1"/>
  <c r="K42" i="1"/>
  <c r="L42" i="1" s="1"/>
  <c r="K37" i="1"/>
  <c r="L37" i="1" s="1"/>
</calcChain>
</file>

<file path=xl/sharedStrings.xml><?xml version="1.0" encoding="utf-8"?>
<sst xmlns="http://schemas.openxmlformats.org/spreadsheetml/2006/main" count="396" uniqueCount="276">
  <si>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</si>
  <si>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</si>
  <si>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</si>
  <si>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</si>
  <si>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</si>
  <si>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</si>
  <si>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</si>
  <si>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</si>
  <si>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</si>
  <si>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</si>
  <si>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</si>
  <si>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</si>
  <si>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</si>
  <si>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</si>
  <si>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</si>
  <si>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29</t>
  </si>
  <si>
    <t>SPY</t>
  </si>
  <si>
    <t>Spychanie karp i innych drzew</t>
  </si>
  <si>
    <t>HA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</si>
  <si>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</si>
  <si>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</si>
  <si>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</si>
  <si>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</si>
  <si>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</si>
  <si>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</si>
  <si>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</si>
  <si>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</si>
  <si>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</si>
  <si>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</si>
  <si>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</si>
  <si>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71</t>
  </si>
  <si>
    <t>WYK-P5GCP</t>
  </si>
  <si>
    <t>Wyorywanie bruzd pługiem leśnym z pogłębiaczem na pow. do 0,5 ha (np. gniazda)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</si>
  <si>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</si>
  <si>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</si>
  <si>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</si>
  <si>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</si>
  <si>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</si>
  <si>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</si>
  <si>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</si>
  <si>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</si>
  <si>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</si>
  <si>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</si>
  <si>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</si>
  <si>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</si>
  <si>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</si>
  <si>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</si>
  <si>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</si>
  <si>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</si>
  <si>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</si>
  <si>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</si>
  <si>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</si>
  <si>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</si>
  <si>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</si>
  <si>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</si>
  <si>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</si>
  <si>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</si>
  <si>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128</t>
  </si>
  <si>
    <t>KOR-P</t>
  </si>
  <si>
    <t>Korowanie pułapek i niszczenie kory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</si>
  <si>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</si>
  <si>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</si>
  <si>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</si>
  <si>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</si>
  <si>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</si>
  <si>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</si>
  <si>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</si>
  <si>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</si>
  <si>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</si>
  <si>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</si>
  <si>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</si>
  <si>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</si>
  <si>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</si>
  <si>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</si>
  <si>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</si>
  <si>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</si>
  <si>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</si>
  <si>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</si>
  <si>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</si>
  <si>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</si>
  <si>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</si>
  <si>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</si>
  <si>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</si>
  <si>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</si>
  <si>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</si>
  <si>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</si>
  <si>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</si>
  <si>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</si>
  <si>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</si>
  <si>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</si>
  <si>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</si>
  <si>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</si>
  <si>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</si>
  <si>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</si>
  <si>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</si>
  <si>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</si>
  <si>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</si>
  <si>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159</t>
  </si>
  <si>
    <t>KONTR-RYJ</t>
  </si>
  <si>
    <t>Kontrola i utrzymanie pułapek w sprawności, wybieranie i usuwanie ryjkowców</t>
  </si>
  <si>
    <t>198</t>
  </si>
  <si>
    <t>SPUL-C</t>
  </si>
  <si>
    <t>Spulchnianie gleby na międzyrzędach opielaczem wielorzędowym</t>
  </si>
  <si>
    <t>AR</t>
  </si>
  <si>
    <t>199</t>
  </si>
  <si>
    <t>SPUL-SC</t>
  </si>
  <si>
    <t>Spulchnianie gleby</t>
  </si>
  <si>
    <t>200</t>
  </si>
  <si>
    <t>BRON-SC</t>
  </si>
  <si>
    <t>Bronowanie</t>
  </si>
  <si>
    <t>201</t>
  </si>
  <si>
    <t>ORKA-SC</t>
  </si>
  <si>
    <t>Orka pełna</t>
  </si>
  <si>
    <t>204</t>
  </si>
  <si>
    <t>WYOR-CS</t>
  </si>
  <si>
    <t>Wyorywanie lub podcinanie sadzonek ciągnikowym podcinaczem sekcyjnym</t>
  </si>
  <si>
    <t>206</t>
  </si>
  <si>
    <t>WŁÓK-SC</t>
  </si>
  <si>
    <t>Wyrównywanie powierzchni włóką</t>
  </si>
  <si>
    <t>207</t>
  </si>
  <si>
    <t>WAŁ-SC</t>
  </si>
  <si>
    <t>Wałowanie pełnej orki - jednokrotne</t>
  </si>
  <si>
    <t>208</t>
  </si>
  <si>
    <t>WYC-SC</t>
  </si>
  <si>
    <t>Wyciskanie rządków siewnych lub wyciskanie szpar</t>
  </si>
  <si>
    <t>209</t>
  </si>
  <si>
    <t>SPUL-O</t>
  </si>
  <si>
    <t>Wzruszanie gleby na międzyrzędach opielaczem ręcznym</t>
  </si>
  <si>
    <t>210</t>
  </si>
  <si>
    <t>SPUL-R</t>
  </si>
  <si>
    <t>Spulchnianie gleby na międzyrzędach - dla DB i BK również w okresie wschodów</t>
  </si>
  <si>
    <t>213</t>
  </si>
  <si>
    <t>NAW-MINEC</t>
  </si>
  <si>
    <t>Nawożenie mineralne w sadzonkach -wykonywane mechanicznie</t>
  </si>
  <si>
    <t>214</t>
  </si>
  <si>
    <t>SIEW-KC</t>
  </si>
  <si>
    <t>Rozsiew kompostu rozrzutnikiem</t>
  </si>
  <si>
    <t>215</t>
  </si>
  <si>
    <t>SIEW-NC</t>
  </si>
  <si>
    <t>Rozsiew nawozów startowo rozrzutnikiem</t>
  </si>
  <si>
    <t>217</t>
  </si>
  <si>
    <t>NAW-MIND</t>
  </si>
  <si>
    <t>Nawożenie mineralne - dolistne</t>
  </si>
  <si>
    <t>221</t>
  </si>
  <si>
    <t>OPR-SC</t>
  </si>
  <si>
    <t>Opryskiwanie szkółek opryskiwaczem ciągnikowym</t>
  </si>
  <si>
    <t>222</t>
  </si>
  <si>
    <t>PIEL-RN</t>
  </si>
  <si>
    <t>Pielenie w rzędach lub pasach - dla Db i Bk również w okresie wschodów</t>
  </si>
  <si>
    <t>223</t>
  </si>
  <si>
    <t>PIEL-RN1</t>
  </si>
  <si>
    <t>Pielenie w rzędach lub pasach w okresie wschodów</t>
  </si>
  <si>
    <t>226</t>
  </si>
  <si>
    <t>PRZER-NAS</t>
  </si>
  <si>
    <t>Przerywanie nadmiarów siewów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</si>
  <si>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</si>
  <si>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</si>
  <si>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</si>
  <si>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</si>
  <si>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</si>
  <si>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</si>
  <si>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234</t>
  </si>
  <si>
    <t>SZK-WR</t>
  </si>
  <si>
    <t>Szkółkowanie sadzonek 2-3 latek z doniesieniem do miejsca szkółkowania</t>
  </si>
  <si>
    <t>243</t>
  </si>
  <si>
    <t>WYJ 1R</t>
  </si>
  <si>
    <t>Wyjęcie 1-latek</t>
  </si>
  <si>
    <t>244</t>
  </si>
  <si>
    <t>WYJ 2-3L</t>
  </si>
  <si>
    <t>Wyjęcie 2-3 latek</t>
  </si>
  <si>
    <t>247</t>
  </si>
  <si>
    <t>DOŁ-1I</t>
  </si>
  <si>
    <t>Dołowanie sadzonek z doniesieniem do dołu - 1 latek iglastych</t>
  </si>
  <si>
    <t>248</t>
  </si>
  <si>
    <t>DOŁ-1L</t>
  </si>
  <si>
    <t>Dołowanie sadzonek z doniesieniem do dołu - 1-latek liściastych</t>
  </si>
  <si>
    <t>249</t>
  </si>
  <si>
    <t>DOŁ-2I</t>
  </si>
  <si>
    <t>Dołowanie sadzonek z doniesieniem do dołu - 2-3-latek iglastych</t>
  </si>
  <si>
    <t>250</t>
  </si>
  <si>
    <t>DOŁ-2L</t>
  </si>
  <si>
    <t>Dołowanie sadzonek z doniesieniem do dołu - 2-3-latek liściastych</t>
  </si>
  <si>
    <t>257</t>
  </si>
  <si>
    <t>ŻEL-IL</t>
  </si>
  <si>
    <t>Żelowanie sadzonek pozostałych</t>
  </si>
  <si>
    <t>258</t>
  </si>
  <si>
    <t>ZAŁ-1</t>
  </si>
  <si>
    <t>Załadunek lub rozładunek sadzonek - 1 latek</t>
  </si>
  <si>
    <t>259</t>
  </si>
  <si>
    <t>ZAŁ-2</t>
  </si>
  <si>
    <t>Załadunek lub rozładunek sadzonek - 2-3 latek</t>
  </si>
  <si>
    <t>262</t>
  </si>
  <si>
    <t>SIEW-DC</t>
  </si>
  <si>
    <t>Siew nasion drobnych</t>
  </si>
  <si>
    <t>263</t>
  </si>
  <si>
    <t>SIEW-GC</t>
  </si>
  <si>
    <t>Siew nasion grubych</t>
  </si>
  <si>
    <t>266</t>
  </si>
  <si>
    <t>SIEW-R</t>
  </si>
  <si>
    <t>Siew nasion</t>
  </si>
  <si>
    <t>272</t>
  </si>
  <si>
    <t>ZAŁ-T</t>
  </si>
  <si>
    <t>Załadunek lub rozładunek materiału kompostowego - z torfu</t>
  </si>
  <si>
    <t>277</t>
  </si>
  <si>
    <t>GRAB-R</t>
  </si>
  <si>
    <t>Wygrabianie powierzchni z korzeni i pozostałości drzewnych</t>
  </si>
  <si>
    <t>279</t>
  </si>
  <si>
    <t>WIĄZ-PE</t>
  </si>
  <si>
    <t>Wiązanie sadzonek w pęczki i etykietowanie</t>
  </si>
  <si>
    <t>280</t>
  </si>
  <si>
    <t>GLEBOSZ</t>
  </si>
  <si>
    <t>Głęboszowanie na szkółce</t>
  </si>
  <si>
    <t>313</t>
  </si>
  <si>
    <t>PRZER-K</t>
  </si>
  <si>
    <t>Przerabianie kompostu</t>
  </si>
  <si>
    <t>376</t>
  </si>
  <si>
    <t>ZB-NASDB</t>
  </si>
  <si>
    <t>Zbiór nasion dęba</t>
  </si>
  <si>
    <t>KG</t>
  </si>
  <si>
    <t>377</t>
  </si>
  <si>
    <t>ZB-NASBK</t>
  </si>
  <si>
    <t>Zbiór nasion buka</t>
  </si>
  <si>
    <t>379</t>
  </si>
  <si>
    <t>ZB-NASLP</t>
  </si>
  <si>
    <t>Zbiór nasion lipy</t>
  </si>
  <si>
    <t>381</t>
  </si>
  <si>
    <t>ZB-NASWZ</t>
  </si>
  <si>
    <t>Zbiór nasion wiązu</t>
  </si>
  <si>
    <t>382</t>
  </si>
  <si>
    <t>ZB-NASP</t>
  </si>
  <si>
    <t>Zbiór nasion pozostałych gatunków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</si>
  <si>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</si>
  <si>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</si>
  <si>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</si>
  <si>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</si>
  <si>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</si>
  <si>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</si>
  <si>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</si>
  <si>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</si>
  <si>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</si>
  <si>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</si>
  <si>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</si>
  <si>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</si>
  <si>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</si>
  <si>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</si>
  <si>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</si>
  <si>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</si>
  <si>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</si>
  <si>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</si>
  <si>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</si>
  <si>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</si>
  <si>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</si>
  <si>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</si>
  <si>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</si>
  <si>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</si>
  <si>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</si>
  <si>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</si>
  <si>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</si>
  <si>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</si>
  <si>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</si>
  <si>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</si>
  <si>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</si>
  <si>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</si>
  <si>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</si>
  <si>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</si>
  <si>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</si>
  <si>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</si>
  <si>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</si>
  <si>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</si>
  <si>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</si>
  <si>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</si>
  <si>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</si>
  <si>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</si>
  <si>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</si>
  <si>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</si>
  <si>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Gniewkowo w roku 2023'' - przetarg 4  składamy niniejszym ofertę na pakiet X - 12 Szkółka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</si>
</sst>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top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5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7.85546875" customWidth="1"/>
    <col min="12" max="12" width="13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27" t="s">
        <v>249</v>
      </c>
      <c r="J2" s="27"/>
      <c r="K2" s="27"/>
      <c r="L2" s="27"/>
    </row>
    <row r="3" spans="2:12" s="1" customFormat="1" ht="28.7" customHeight="1" x14ac:dyDescent="0.2">
      <c r="B3" s="24"/>
      <c r="C3" s="24"/>
      <c r="D3" s="24"/>
    </row>
    <row r="4" spans="2:12" s="1" customFormat="1" ht="2.65" customHeight="1" x14ac:dyDescent="0.2">
      <c r="B4" s="28"/>
      <c r="C4" s="28"/>
      <c r="D4" s="28"/>
    </row>
    <row r="5" spans="2:12" s="1" customFormat="1" ht="28.7" customHeight="1" x14ac:dyDescent="0.2">
      <c r="B5" s="25"/>
      <c r="C5" s="25"/>
      <c r="D5" s="25"/>
    </row>
    <row r="6" spans="2:12" s="1" customFormat="1" ht="2.65" customHeight="1" x14ac:dyDescent="0.2">
      <c r="B6" s="28"/>
      <c r="C6" s="28"/>
      <c r="D6" s="28"/>
    </row>
    <row r="7" spans="2:12" s="1" customFormat="1" ht="28.7" customHeight="1" x14ac:dyDescent="0.2">
      <c r="B7" s="25"/>
      <c r="C7" s="25"/>
      <c r="D7" s="25"/>
    </row>
    <row r="8" spans="2:12" s="1" customFormat="1" ht="5.25" customHeight="1" x14ac:dyDescent="0.2">
      <c r="B8" s="29"/>
      <c r="C8" s="29"/>
      <c r="D8" s="29"/>
    </row>
    <row r="9" spans="2:12" s="1" customFormat="1" ht="4.3499999999999996" customHeight="1" x14ac:dyDescent="0.2"/>
    <row r="10" spans="2:12" s="1" customFormat="1" ht="6.95" customHeight="1" x14ac:dyDescent="0.2">
      <c r="B10" s="15" t="s">
        <v>250</v>
      </c>
      <c r="C10" s="15"/>
      <c r="D10" s="15"/>
      <c r="G10" s="11"/>
      <c r="H10" s="11"/>
      <c r="I10" s="11"/>
      <c r="J10" s="11"/>
      <c r="K10" s="11"/>
      <c r="L10" s="11"/>
    </row>
    <row r="11" spans="2:12" s="1" customFormat="1" ht="12.2" customHeight="1" x14ac:dyDescent="0.2">
      <c r="B11" s="15"/>
      <c r="C11" s="15"/>
      <c r="D11" s="15"/>
      <c r="G11" s="34" t="s">
        <v>251</v>
      </c>
      <c r="H11" s="34"/>
      <c r="I11" s="34"/>
      <c r="J11" s="34"/>
      <c r="K11" s="34"/>
      <c r="L11" s="34"/>
    </row>
    <row r="12" spans="2:12" s="1" customFormat="1" ht="7.9" customHeight="1" x14ac:dyDescent="0.2">
      <c r="G12" s="34"/>
      <c r="H12" s="34"/>
      <c r="I12" s="34"/>
      <c r="J12" s="34"/>
      <c r="K12" s="34"/>
      <c r="L12" s="34"/>
    </row>
    <row r="13" spans="2:12" s="1" customFormat="1" ht="20.25" customHeight="1" x14ac:dyDescent="0.2"/>
    <row r="14" spans="2:12" s="1" customFormat="1" ht="24" customHeight="1" x14ac:dyDescent="0.2">
      <c r="E14" s="30" t="s">
        <v>252</v>
      </c>
      <c r="F14" s="30"/>
      <c r="G14" s="30"/>
    </row>
    <row r="15" spans="2:12" s="1" customFormat="1" ht="43.15" customHeight="1" x14ac:dyDescent="0.2"/>
    <row r="16" spans="2:12" s="1" customFormat="1" ht="20.85" customHeight="1" x14ac:dyDescent="0.2">
      <c r="B16" s="9" t="s">
        <v>253</v>
      </c>
      <c r="C16" s="9"/>
    </row>
    <row r="17" spans="2:12" s="1" customFormat="1" ht="2.65" customHeight="1" x14ac:dyDescent="0.2"/>
    <row r="18" spans="2:12" s="1" customFormat="1" ht="20.85" customHeight="1" x14ac:dyDescent="0.2">
      <c r="B18" s="9" t="s">
        <v>254</v>
      </c>
      <c r="C18" s="9"/>
    </row>
    <row r="19" spans="2:12" s="1" customFormat="1" ht="2.65" customHeight="1" x14ac:dyDescent="0.2"/>
    <row r="20" spans="2:12" s="1" customFormat="1" ht="20.85" customHeight="1" x14ac:dyDescent="0.2">
      <c r="B20" s="9" t="s">
        <v>255</v>
      </c>
      <c r="C20" s="9"/>
    </row>
    <row r="21" spans="2:12" s="1" customFormat="1" ht="2.65" customHeight="1" x14ac:dyDescent="0.2"/>
    <row r="22" spans="2:12" s="1" customFormat="1" ht="20.85" customHeight="1" x14ac:dyDescent="0.2">
      <c r="B22" s="9" t="s">
        <v>256</v>
      </c>
      <c r="C22" s="9"/>
    </row>
    <row r="23" spans="2:12" s="1" customFormat="1" ht="34.700000000000003" customHeight="1" x14ac:dyDescent="0.2"/>
    <row r="24" spans="2:12" s="1" customFormat="1" ht="50.1" customHeight="1" x14ac:dyDescent="0.2">
      <c r="B24" s="21" t="s">
        <v>275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</row>
    <row r="25" spans="2:12" s="1" customFormat="1" ht="2.65" customHeight="1" x14ac:dyDescent="0.2"/>
    <row r="26" spans="2:12" s="1" customFormat="1" ht="59.25" customHeight="1" x14ac:dyDescent="0.2">
      <c r="B26" s="17" t="s">
        <v>257</v>
      </c>
      <c r="C26" s="17"/>
      <c r="D26" s="17"/>
      <c r="E26" s="17"/>
      <c r="F26" s="17"/>
      <c r="G26" s="17"/>
      <c r="H26" s="17"/>
      <c r="I26" s="17"/>
      <c r="J26" s="17"/>
      <c r="K26" s="17"/>
      <c r="L26" s="17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22" t="s">
        <v>258</v>
      </c>
      <c r="C29" s="22"/>
      <c r="D29" s="22"/>
      <c r="E29" s="22"/>
      <c r="F29" s="22"/>
      <c r="G29" s="22"/>
      <c r="H29" s="22"/>
      <c r="I29" s="22"/>
      <c r="J29" s="22"/>
      <c r="K29" s="22"/>
    </row>
    <row r="30" spans="2:12" s="1" customFormat="1" ht="5.25" customHeight="1" x14ac:dyDescent="0.2"/>
    <row r="31" spans="2:12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</row>
    <row r="32" spans="2:12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1840</v>
      </c>
      <c r="H32" s="12"/>
      <c r="I32" s="10">
        <f>SUM(G32*H32)</f>
        <v>0</v>
      </c>
      <c r="J32" s="5">
        <v>8</v>
      </c>
      <c r="K32" s="10">
        <f>SUM(I32*J32/100)</f>
        <v>0</v>
      </c>
      <c r="L32" s="10">
        <f>SUM(I32+K32)</f>
        <v>0</v>
      </c>
    </row>
    <row r="33" spans="2:12" s="1" customFormat="1" ht="3.2" customHeight="1" x14ac:dyDescent="0.2"/>
    <row r="34" spans="2:12" s="1" customFormat="1" ht="18.2" customHeight="1" x14ac:dyDescent="0.2">
      <c r="B34" s="22" t="s">
        <v>259</v>
      </c>
      <c r="C34" s="22"/>
      <c r="D34" s="22"/>
      <c r="E34" s="22"/>
      <c r="F34" s="22"/>
      <c r="G34" s="22"/>
      <c r="H34" s="22"/>
      <c r="I34" s="22"/>
      <c r="J34" s="22"/>
      <c r="K34" s="22"/>
    </row>
    <row r="35" spans="2:12" s="1" customFormat="1" ht="5.25" customHeight="1" x14ac:dyDescent="0.2"/>
    <row r="36" spans="2:12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</row>
    <row r="37" spans="2:12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372</v>
      </c>
      <c r="H37" s="12"/>
      <c r="I37" s="10">
        <f>SUM(G37*H37)</f>
        <v>0</v>
      </c>
      <c r="J37" s="5">
        <v>8</v>
      </c>
      <c r="K37" s="10">
        <f>SUM(I37*J37/100)</f>
        <v>0</v>
      </c>
      <c r="L37" s="10">
        <f>SUM(I37+K37)</f>
        <v>0</v>
      </c>
    </row>
    <row r="38" spans="2:12" s="1" customFormat="1" ht="3.2" customHeight="1" x14ac:dyDescent="0.2"/>
    <row r="39" spans="2:12" s="1" customFormat="1" ht="18.2" customHeight="1" x14ac:dyDescent="0.2">
      <c r="B39" s="22" t="s">
        <v>260</v>
      </c>
      <c r="C39" s="22"/>
      <c r="D39" s="22"/>
      <c r="E39" s="22"/>
      <c r="F39" s="22"/>
      <c r="G39" s="22"/>
      <c r="H39" s="22"/>
      <c r="I39" s="22"/>
      <c r="J39" s="22"/>
      <c r="K39" s="22"/>
    </row>
    <row r="40" spans="2:12" s="1" customFormat="1" ht="5.25" customHeight="1" x14ac:dyDescent="0.2"/>
    <row r="41" spans="2:12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</row>
    <row r="42" spans="2:12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111</v>
      </c>
      <c r="H42" s="12"/>
      <c r="I42" s="10">
        <f>SUM(G42*H42)</f>
        <v>0</v>
      </c>
      <c r="J42" s="5">
        <v>8</v>
      </c>
      <c r="K42" s="10">
        <f>SUM(I42*J42/100)</f>
        <v>0</v>
      </c>
      <c r="L42" s="10">
        <f>SUM(I42+K42)</f>
        <v>0</v>
      </c>
    </row>
    <row r="43" spans="2:12" s="1" customFormat="1" ht="3.2" customHeight="1" x14ac:dyDescent="0.2"/>
    <row r="44" spans="2:12" s="1" customFormat="1" ht="18.2" customHeight="1" x14ac:dyDescent="0.2">
      <c r="B44" s="22" t="s">
        <v>261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2:12" s="1" customFormat="1" ht="5.25" customHeight="1" x14ac:dyDescent="0.2"/>
    <row r="46" spans="2:12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</row>
    <row r="47" spans="2:12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905</v>
      </c>
      <c r="H47" s="12"/>
      <c r="I47" s="10">
        <f>SUM(G47*H47)</f>
        <v>0</v>
      </c>
      <c r="J47" s="5">
        <v>8</v>
      </c>
      <c r="K47" s="10">
        <f>SUM(I47*J47/100)</f>
        <v>0</v>
      </c>
      <c r="L47" s="10">
        <f>SUM(I47+K47)</f>
        <v>0</v>
      </c>
    </row>
    <row r="48" spans="2:12" s="1" customFormat="1" ht="9" customHeight="1" x14ac:dyDescent="0.2"/>
    <row r="49" spans="2:12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1.4</v>
      </c>
      <c r="H50" s="12"/>
      <c r="I50" s="10">
        <f t="shared" ref="I50:I113" si="0">SUM(G50*H50)</f>
        <v>0</v>
      </c>
      <c r="J50" s="5">
        <v>8</v>
      </c>
      <c r="K50" s="10">
        <f t="shared" ref="K50:K113" si="1">SUM(I50*J50/100)</f>
        <v>0</v>
      </c>
      <c r="L50" s="10">
        <f t="shared" ref="L50:L113" si="2">SUM(I50+K50)</f>
        <v>0</v>
      </c>
    </row>
    <row r="51" spans="2:12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0.1</v>
      </c>
      <c r="H51" s="12"/>
      <c r="I51" s="10">
        <f t="shared" si="0"/>
        <v>0</v>
      </c>
      <c r="J51" s="5">
        <v>8</v>
      </c>
      <c r="K51" s="10">
        <f t="shared" si="1"/>
        <v>0</v>
      </c>
      <c r="L51" s="10">
        <f t="shared" si="2"/>
        <v>0</v>
      </c>
    </row>
    <row r="52" spans="2:12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14</v>
      </c>
      <c r="G52" s="8">
        <v>30</v>
      </c>
      <c r="H52" s="12"/>
      <c r="I52" s="10">
        <f t="shared" si="0"/>
        <v>0</v>
      </c>
      <c r="J52" s="5">
        <v>8</v>
      </c>
      <c r="K52" s="10">
        <f t="shared" si="1"/>
        <v>0</v>
      </c>
      <c r="L52" s="10">
        <f t="shared" si="2"/>
        <v>0</v>
      </c>
    </row>
    <row r="53" spans="2:12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9.34</v>
      </c>
      <c r="H53" s="12"/>
      <c r="I53" s="10">
        <f t="shared" si="0"/>
        <v>0</v>
      </c>
      <c r="J53" s="5">
        <v>8</v>
      </c>
      <c r="K53" s="10">
        <f t="shared" si="1"/>
        <v>0</v>
      </c>
      <c r="L53" s="10">
        <f t="shared" si="2"/>
        <v>0</v>
      </c>
    </row>
    <row r="54" spans="2:12" s="1" customFormat="1" ht="28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17.21</v>
      </c>
      <c r="H54" s="12"/>
      <c r="I54" s="10">
        <f t="shared" si="0"/>
        <v>0</v>
      </c>
      <c r="J54" s="5">
        <v>8</v>
      </c>
      <c r="K54" s="10">
        <f t="shared" si="1"/>
        <v>0</v>
      </c>
      <c r="L54" s="10">
        <f t="shared" si="2"/>
        <v>0</v>
      </c>
    </row>
    <row r="55" spans="2:12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22</v>
      </c>
      <c r="G55" s="8">
        <v>0.41</v>
      </c>
      <c r="H55" s="12"/>
      <c r="I55" s="10">
        <f t="shared" si="0"/>
        <v>0</v>
      </c>
      <c r="J55" s="5">
        <v>8</v>
      </c>
      <c r="K55" s="10">
        <f t="shared" si="1"/>
        <v>0</v>
      </c>
      <c r="L55" s="10">
        <f t="shared" si="2"/>
        <v>0</v>
      </c>
    </row>
    <row r="56" spans="2:12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22</v>
      </c>
      <c r="G56" s="8">
        <v>64.08</v>
      </c>
      <c r="H56" s="12"/>
      <c r="I56" s="10">
        <f t="shared" si="0"/>
        <v>0</v>
      </c>
      <c r="J56" s="5">
        <v>8</v>
      </c>
      <c r="K56" s="10">
        <f t="shared" si="1"/>
        <v>0</v>
      </c>
      <c r="L56" s="10">
        <f t="shared" si="2"/>
        <v>0</v>
      </c>
    </row>
    <row r="57" spans="2:12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22</v>
      </c>
      <c r="G57" s="8">
        <v>1.4</v>
      </c>
      <c r="H57" s="12"/>
      <c r="I57" s="10">
        <f t="shared" si="0"/>
        <v>0</v>
      </c>
      <c r="J57" s="5">
        <v>8</v>
      </c>
      <c r="K57" s="10">
        <f t="shared" si="1"/>
        <v>0</v>
      </c>
      <c r="L57" s="10">
        <f t="shared" si="2"/>
        <v>0</v>
      </c>
    </row>
    <row r="58" spans="2:12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22</v>
      </c>
      <c r="G58" s="8">
        <v>65.89</v>
      </c>
      <c r="H58" s="12"/>
      <c r="I58" s="10">
        <f t="shared" si="0"/>
        <v>0</v>
      </c>
      <c r="J58" s="5">
        <v>8</v>
      </c>
      <c r="K58" s="10">
        <f t="shared" si="1"/>
        <v>0</v>
      </c>
      <c r="L58" s="10">
        <f t="shared" si="2"/>
        <v>0</v>
      </c>
    </row>
    <row r="59" spans="2:12" s="1" customFormat="1" ht="28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0.75</v>
      </c>
      <c r="H59" s="12"/>
      <c r="I59" s="10">
        <f t="shared" si="0"/>
        <v>0</v>
      </c>
      <c r="J59" s="5">
        <v>8</v>
      </c>
      <c r="K59" s="10">
        <f t="shared" si="1"/>
        <v>0</v>
      </c>
      <c r="L59" s="10">
        <f t="shared" si="2"/>
        <v>0</v>
      </c>
    </row>
    <row r="60" spans="2:12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17.2</v>
      </c>
      <c r="H60" s="12"/>
      <c r="I60" s="10">
        <f t="shared" si="0"/>
        <v>0</v>
      </c>
      <c r="J60" s="5">
        <v>8</v>
      </c>
      <c r="K60" s="10">
        <f t="shared" si="1"/>
        <v>0</v>
      </c>
      <c r="L60" s="10">
        <f t="shared" si="2"/>
        <v>0</v>
      </c>
    </row>
    <row r="61" spans="2:12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11.59</v>
      </c>
      <c r="H61" s="12"/>
      <c r="I61" s="10">
        <f t="shared" si="0"/>
        <v>0</v>
      </c>
      <c r="J61" s="5">
        <v>8</v>
      </c>
      <c r="K61" s="10">
        <f t="shared" si="1"/>
        <v>0</v>
      </c>
      <c r="L61" s="10">
        <f t="shared" si="2"/>
        <v>0</v>
      </c>
    </row>
    <row r="62" spans="2:12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0.26</v>
      </c>
      <c r="H62" s="12"/>
      <c r="I62" s="10">
        <f t="shared" si="0"/>
        <v>0</v>
      </c>
      <c r="J62" s="5">
        <v>8</v>
      </c>
      <c r="K62" s="10">
        <f t="shared" si="1"/>
        <v>0</v>
      </c>
      <c r="L62" s="10">
        <f t="shared" si="2"/>
        <v>0</v>
      </c>
    </row>
    <row r="63" spans="2:12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14</v>
      </c>
      <c r="G63" s="8">
        <v>40</v>
      </c>
      <c r="H63" s="12"/>
      <c r="I63" s="10">
        <f t="shared" si="0"/>
        <v>0</v>
      </c>
      <c r="J63" s="5">
        <v>8</v>
      </c>
      <c r="K63" s="10">
        <f t="shared" si="1"/>
        <v>0</v>
      </c>
      <c r="L63" s="10">
        <f t="shared" si="2"/>
        <v>0</v>
      </c>
    </row>
    <row r="64" spans="2:12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63</v>
      </c>
      <c r="G64" s="8">
        <v>19</v>
      </c>
      <c r="H64" s="12"/>
      <c r="I64" s="10">
        <f t="shared" si="0"/>
        <v>0</v>
      </c>
      <c r="J64" s="5">
        <v>8</v>
      </c>
      <c r="K64" s="10">
        <f t="shared" si="1"/>
        <v>0</v>
      </c>
      <c r="L64" s="10">
        <f t="shared" si="2"/>
        <v>0</v>
      </c>
    </row>
    <row r="65" spans="2:12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63</v>
      </c>
      <c r="G65" s="8">
        <v>50</v>
      </c>
      <c r="H65" s="12"/>
      <c r="I65" s="10">
        <f t="shared" si="0"/>
        <v>0</v>
      </c>
      <c r="J65" s="5">
        <v>8</v>
      </c>
      <c r="K65" s="10">
        <f t="shared" si="1"/>
        <v>0</v>
      </c>
      <c r="L65" s="10">
        <f t="shared" si="2"/>
        <v>0</v>
      </c>
    </row>
    <row r="66" spans="2:12" s="1" customFormat="1" ht="28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63</v>
      </c>
      <c r="G66" s="8">
        <v>3</v>
      </c>
      <c r="H66" s="12"/>
      <c r="I66" s="10">
        <f t="shared" si="0"/>
        <v>0</v>
      </c>
      <c r="J66" s="5">
        <v>8</v>
      </c>
      <c r="K66" s="10">
        <f t="shared" si="1"/>
        <v>0</v>
      </c>
      <c r="L66" s="10">
        <f t="shared" si="2"/>
        <v>0</v>
      </c>
    </row>
    <row r="67" spans="2:12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73</v>
      </c>
      <c r="G67" s="8">
        <v>17</v>
      </c>
      <c r="H67" s="12"/>
      <c r="I67" s="10">
        <f t="shared" si="0"/>
        <v>0</v>
      </c>
      <c r="J67" s="5">
        <v>23</v>
      </c>
      <c r="K67" s="10">
        <f t="shared" si="1"/>
        <v>0</v>
      </c>
      <c r="L67" s="10">
        <f t="shared" si="2"/>
        <v>0</v>
      </c>
    </row>
    <row r="68" spans="2:12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63</v>
      </c>
      <c r="G68" s="8">
        <v>64</v>
      </c>
      <c r="H68" s="12"/>
      <c r="I68" s="10">
        <f t="shared" si="0"/>
        <v>0</v>
      </c>
      <c r="J68" s="5">
        <v>23</v>
      </c>
      <c r="K68" s="10">
        <f t="shared" si="1"/>
        <v>0</v>
      </c>
      <c r="L68" s="10">
        <f t="shared" si="2"/>
        <v>0</v>
      </c>
    </row>
    <row r="69" spans="2:12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73</v>
      </c>
      <c r="G69" s="8">
        <v>4.24</v>
      </c>
      <c r="H69" s="12"/>
      <c r="I69" s="10">
        <f t="shared" si="0"/>
        <v>0</v>
      </c>
      <c r="J69" s="5">
        <v>23</v>
      </c>
      <c r="K69" s="10">
        <f t="shared" si="1"/>
        <v>0</v>
      </c>
      <c r="L69" s="10">
        <f t="shared" si="2"/>
        <v>0</v>
      </c>
    </row>
    <row r="70" spans="2:12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83</v>
      </c>
      <c r="G70" s="8">
        <v>30</v>
      </c>
      <c r="H70" s="12"/>
      <c r="I70" s="10">
        <f t="shared" si="0"/>
        <v>0</v>
      </c>
      <c r="J70" s="5">
        <v>23</v>
      </c>
      <c r="K70" s="10">
        <f t="shared" si="1"/>
        <v>0</v>
      </c>
      <c r="L70" s="10">
        <f t="shared" si="2"/>
        <v>0</v>
      </c>
    </row>
    <row r="71" spans="2:12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87</v>
      </c>
      <c r="G71" s="8">
        <v>20</v>
      </c>
      <c r="H71" s="12"/>
      <c r="I71" s="10">
        <f t="shared" si="0"/>
        <v>0</v>
      </c>
      <c r="J71" s="5">
        <v>8</v>
      </c>
      <c r="K71" s="10">
        <f t="shared" si="1"/>
        <v>0</v>
      </c>
      <c r="L71" s="10">
        <f t="shared" si="2"/>
        <v>0</v>
      </c>
    </row>
    <row r="72" spans="2:12" s="1" customFormat="1" ht="28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87</v>
      </c>
      <c r="G72" s="8">
        <v>20</v>
      </c>
      <c r="H72" s="12"/>
      <c r="I72" s="10">
        <f t="shared" si="0"/>
        <v>0</v>
      </c>
      <c r="J72" s="5">
        <v>8</v>
      </c>
      <c r="K72" s="10">
        <f t="shared" si="1"/>
        <v>0</v>
      </c>
      <c r="L72" s="10">
        <f t="shared" si="2"/>
        <v>0</v>
      </c>
    </row>
    <row r="73" spans="2:12" s="1" customFormat="1" ht="28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63</v>
      </c>
      <c r="G73" s="8">
        <v>3</v>
      </c>
      <c r="H73" s="12"/>
      <c r="I73" s="10">
        <f t="shared" si="0"/>
        <v>0</v>
      </c>
      <c r="J73" s="5">
        <v>8</v>
      </c>
      <c r="K73" s="10">
        <f t="shared" si="1"/>
        <v>0</v>
      </c>
      <c r="L73" s="10">
        <f t="shared" si="2"/>
        <v>0</v>
      </c>
    </row>
    <row r="74" spans="2:12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63</v>
      </c>
      <c r="G74" s="8">
        <v>40</v>
      </c>
      <c r="H74" s="12"/>
      <c r="I74" s="10">
        <f t="shared" si="0"/>
        <v>0</v>
      </c>
      <c r="J74" s="5">
        <v>8</v>
      </c>
      <c r="K74" s="10">
        <f t="shared" si="1"/>
        <v>0</v>
      </c>
      <c r="L74" s="10">
        <f t="shared" si="2"/>
        <v>0</v>
      </c>
    </row>
    <row r="75" spans="2:12" s="1" customFormat="1" ht="28.7" customHeight="1" x14ac:dyDescent="0.2">
      <c r="B75" s="5">
        <v>30</v>
      </c>
      <c r="C75" s="6" t="s">
        <v>97</v>
      </c>
      <c r="D75" s="6" t="s">
        <v>98</v>
      </c>
      <c r="E75" s="7" t="s">
        <v>99</v>
      </c>
      <c r="F75" s="6" t="s">
        <v>63</v>
      </c>
      <c r="G75" s="8">
        <v>38</v>
      </c>
      <c r="H75" s="12"/>
      <c r="I75" s="10">
        <f t="shared" si="0"/>
        <v>0</v>
      </c>
      <c r="J75" s="5">
        <v>8</v>
      </c>
      <c r="K75" s="10">
        <f t="shared" si="1"/>
        <v>0</v>
      </c>
      <c r="L75" s="10">
        <f t="shared" si="2"/>
        <v>0</v>
      </c>
    </row>
    <row r="76" spans="2:12" s="1" customFormat="1" ht="28.7" customHeight="1" x14ac:dyDescent="0.2">
      <c r="B76" s="5">
        <v>31</v>
      </c>
      <c r="C76" s="6" t="s">
        <v>100</v>
      </c>
      <c r="D76" s="6" t="s">
        <v>101</v>
      </c>
      <c r="E76" s="7" t="s">
        <v>102</v>
      </c>
      <c r="F76" s="6" t="s">
        <v>103</v>
      </c>
      <c r="G76" s="8">
        <v>2774.6</v>
      </c>
      <c r="H76" s="12"/>
      <c r="I76" s="10">
        <f t="shared" si="0"/>
        <v>0</v>
      </c>
      <c r="J76" s="5">
        <v>8</v>
      </c>
      <c r="K76" s="10">
        <f t="shared" si="1"/>
        <v>0</v>
      </c>
      <c r="L76" s="10">
        <f t="shared" si="2"/>
        <v>0</v>
      </c>
    </row>
    <row r="77" spans="2:12" s="1" customFormat="1" ht="19.7" customHeight="1" x14ac:dyDescent="0.2">
      <c r="B77" s="5">
        <v>32</v>
      </c>
      <c r="C77" s="6" t="s">
        <v>104</v>
      </c>
      <c r="D77" s="6" t="s">
        <v>105</v>
      </c>
      <c r="E77" s="7" t="s">
        <v>106</v>
      </c>
      <c r="F77" s="6" t="s">
        <v>103</v>
      </c>
      <c r="G77" s="8">
        <v>5480</v>
      </c>
      <c r="H77" s="12"/>
      <c r="I77" s="10">
        <f t="shared" si="0"/>
        <v>0</v>
      </c>
      <c r="J77" s="5">
        <v>8</v>
      </c>
      <c r="K77" s="10">
        <f t="shared" si="1"/>
        <v>0</v>
      </c>
      <c r="L77" s="10">
        <f t="shared" si="2"/>
        <v>0</v>
      </c>
    </row>
    <row r="78" spans="2:12" s="1" customFormat="1" ht="19.7" customHeight="1" x14ac:dyDescent="0.2">
      <c r="B78" s="5">
        <v>33</v>
      </c>
      <c r="C78" s="6" t="s">
        <v>107</v>
      </c>
      <c r="D78" s="6" t="s">
        <v>108</v>
      </c>
      <c r="E78" s="7" t="s">
        <v>109</v>
      </c>
      <c r="F78" s="6" t="s">
        <v>103</v>
      </c>
      <c r="G78" s="8">
        <v>2480</v>
      </c>
      <c r="H78" s="12"/>
      <c r="I78" s="10">
        <f t="shared" si="0"/>
        <v>0</v>
      </c>
      <c r="J78" s="5">
        <v>8</v>
      </c>
      <c r="K78" s="10">
        <f t="shared" si="1"/>
        <v>0</v>
      </c>
      <c r="L78" s="10">
        <f t="shared" si="2"/>
        <v>0</v>
      </c>
    </row>
    <row r="79" spans="2:12" s="1" customFormat="1" ht="19.7" customHeight="1" x14ac:dyDescent="0.2">
      <c r="B79" s="5">
        <v>34</v>
      </c>
      <c r="C79" s="6" t="s">
        <v>110</v>
      </c>
      <c r="D79" s="6" t="s">
        <v>111</v>
      </c>
      <c r="E79" s="7" t="s">
        <v>112</v>
      </c>
      <c r="F79" s="6" t="s">
        <v>103</v>
      </c>
      <c r="G79" s="8">
        <v>1000</v>
      </c>
      <c r="H79" s="12"/>
      <c r="I79" s="10">
        <f t="shared" si="0"/>
        <v>0</v>
      </c>
      <c r="J79" s="5">
        <v>8</v>
      </c>
      <c r="K79" s="10">
        <f t="shared" si="1"/>
        <v>0</v>
      </c>
      <c r="L79" s="10">
        <f t="shared" si="2"/>
        <v>0</v>
      </c>
    </row>
    <row r="80" spans="2:12" s="1" customFormat="1" ht="28.7" customHeight="1" x14ac:dyDescent="0.2">
      <c r="B80" s="5">
        <v>35</v>
      </c>
      <c r="C80" s="6" t="s">
        <v>113</v>
      </c>
      <c r="D80" s="6" t="s">
        <v>114</v>
      </c>
      <c r="E80" s="7" t="s">
        <v>115</v>
      </c>
      <c r="F80" s="6" t="s">
        <v>103</v>
      </c>
      <c r="G80" s="8">
        <v>600</v>
      </c>
      <c r="H80" s="12"/>
      <c r="I80" s="10">
        <f t="shared" si="0"/>
        <v>0</v>
      </c>
      <c r="J80" s="5">
        <v>8</v>
      </c>
      <c r="K80" s="10">
        <f t="shared" si="1"/>
        <v>0</v>
      </c>
      <c r="L80" s="10">
        <f t="shared" si="2"/>
        <v>0</v>
      </c>
    </row>
    <row r="81" spans="2:12" s="1" customFormat="1" ht="19.7" customHeight="1" x14ac:dyDescent="0.2">
      <c r="B81" s="5">
        <v>36</v>
      </c>
      <c r="C81" s="6" t="s">
        <v>116</v>
      </c>
      <c r="D81" s="6" t="s">
        <v>117</v>
      </c>
      <c r="E81" s="7" t="s">
        <v>118</v>
      </c>
      <c r="F81" s="6" t="s">
        <v>103</v>
      </c>
      <c r="G81" s="8">
        <v>380</v>
      </c>
      <c r="H81" s="12"/>
      <c r="I81" s="10">
        <f t="shared" si="0"/>
        <v>0</v>
      </c>
      <c r="J81" s="5">
        <v>8</v>
      </c>
      <c r="K81" s="10">
        <f t="shared" si="1"/>
        <v>0</v>
      </c>
      <c r="L81" s="10">
        <f t="shared" si="2"/>
        <v>0</v>
      </c>
    </row>
    <row r="82" spans="2:12" s="1" customFormat="1" ht="19.7" customHeight="1" x14ac:dyDescent="0.2">
      <c r="B82" s="5">
        <v>37</v>
      </c>
      <c r="C82" s="6" t="s">
        <v>119</v>
      </c>
      <c r="D82" s="6" t="s">
        <v>120</v>
      </c>
      <c r="E82" s="7" t="s">
        <v>121</v>
      </c>
      <c r="F82" s="6" t="s">
        <v>103</v>
      </c>
      <c r="G82" s="8">
        <v>701.4</v>
      </c>
      <c r="H82" s="12"/>
      <c r="I82" s="10">
        <f t="shared" si="0"/>
        <v>0</v>
      </c>
      <c r="J82" s="5">
        <v>8</v>
      </c>
      <c r="K82" s="10">
        <f t="shared" si="1"/>
        <v>0</v>
      </c>
      <c r="L82" s="10">
        <f t="shared" si="2"/>
        <v>0</v>
      </c>
    </row>
    <row r="83" spans="2:12" s="1" customFormat="1" ht="19.7" customHeight="1" x14ac:dyDescent="0.2">
      <c r="B83" s="5">
        <v>38</v>
      </c>
      <c r="C83" s="6" t="s">
        <v>122</v>
      </c>
      <c r="D83" s="6" t="s">
        <v>123</v>
      </c>
      <c r="E83" s="7" t="s">
        <v>124</v>
      </c>
      <c r="F83" s="6" t="s">
        <v>103</v>
      </c>
      <c r="G83" s="8">
        <v>22.4</v>
      </c>
      <c r="H83" s="12"/>
      <c r="I83" s="10">
        <f t="shared" si="0"/>
        <v>0</v>
      </c>
      <c r="J83" s="5">
        <v>8</v>
      </c>
      <c r="K83" s="10">
        <f t="shared" si="1"/>
        <v>0</v>
      </c>
      <c r="L83" s="10">
        <f t="shared" si="2"/>
        <v>0</v>
      </c>
    </row>
    <row r="84" spans="2:12" s="1" customFormat="1" ht="19.7" customHeight="1" x14ac:dyDescent="0.2">
      <c r="B84" s="5">
        <v>39</v>
      </c>
      <c r="C84" s="6" t="s">
        <v>125</v>
      </c>
      <c r="D84" s="6" t="s">
        <v>126</v>
      </c>
      <c r="E84" s="7" t="s">
        <v>127</v>
      </c>
      <c r="F84" s="6" t="s">
        <v>103</v>
      </c>
      <c r="G84" s="8">
        <v>100</v>
      </c>
      <c r="H84" s="12"/>
      <c r="I84" s="10">
        <f t="shared" si="0"/>
        <v>0</v>
      </c>
      <c r="J84" s="5">
        <v>8</v>
      </c>
      <c r="K84" s="10">
        <f t="shared" si="1"/>
        <v>0</v>
      </c>
      <c r="L84" s="10">
        <f t="shared" si="2"/>
        <v>0</v>
      </c>
    </row>
    <row r="85" spans="2:12" s="1" customFormat="1" ht="28.7" customHeight="1" x14ac:dyDescent="0.2">
      <c r="B85" s="5">
        <v>40</v>
      </c>
      <c r="C85" s="6" t="s">
        <v>128</v>
      </c>
      <c r="D85" s="6" t="s">
        <v>129</v>
      </c>
      <c r="E85" s="7" t="s">
        <v>130</v>
      </c>
      <c r="F85" s="6" t="s">
        <v>103</v>
      </c>
      <c r="G85" s="8">
        <v>100</v>
      </c>
      <c r="H85" s="12"/>
      <c r="I85" s="10">
        <f t="shared" si="0"/>
        <v>0</v>
      </c>
      <c r="J85" s="5">
        <v>8</v>
      </c>
      <c r="K85" s="10">
        <f t="shared" si="1"/>
        <v>0</v>
      </c>
      <c r="L85" s="10">
        <f t="shared" si="2"/>
        <v>0</v>
      </c>
    </row>
    <row r="86" spans="2:12" s="1" customFormat="1" ht="28.7" customHeight="1" x14ac:dyDescent="0.2">
      <c r="B86" s="5">
        <v>41</v>
      </c>
      <c r="C86" s="6" t="s">
        <v>131</v>
      </c>
      <c r="D86" s="6" t="s">
        <v>132</v>
      </c>
      <c r="E86" s="7" t="s">
        <v>133</v>
      </c>
      <c r="F86" s="6" t="s">
        <v>103</v>
      </c>
      <c r="G86" s="8">
        <v>200</v>
      </c>
      <c r="H86" s="12"/>
      <c r="I86" s="10">
        <f t="shared" si="0"/>
        <v>0</v>
      </c>
      <c r="J86" s="5">
        <v>8</v>
      </c>
      <c r="K86" s="10">
        <f t="shared" si="1"/>
        <v>0</v>
      </c>
      <c r="L86" s="10">
        <f t="shared" si="2"/>
        <v>0</v>
      </c>
    </row>
    <row r="87" spans="2:12" s="1" customFormat="1" ht="19.7" customHeight="1" x14ac:dyDescent="0.2">
      <c r="B87" s="5">
        <v>42</v>
      </c>
      <c r="C87" s="6" t="s">
        <v>134</v>
      </c>
      <c r="D87" s="6" t="s">
        <v>135</v>
      </c>
      <c r="E87" s="7" t="s">
        <v>136</v>
      </c>
      <c r="F87" s="6" t="s">
        <v>87</v>
      </c>
      <c r="G87" s="8">
        <v>500</v>
      </c>
      <c r="H87" s="12"/>
      <c r="I87" s="10">
        <f t="shared" si="0"/>
        <v>0</v>
      </c>
      <c r="J87" s="5">
        <v>8</v>
      </c>
      <c r="K87" s="10">
        <f t="shared" si="1"/>
        <v>0</v>
      </c>
      <c r="L87" s="10">
        <f t="shared" si="2"/>
        <v>0</v>
      </c>
    </row>
    <row r="88" spans="2:12" s="1" customFormat="1" ht="19.7" customHeight="1" x14ac:dyDescent="0.2">
      <c r="B88" s="5">
        <v>43</v>
      </c>
      <c r="C88" s="6" t="s">
        <v>137</v>
      </c>
      <c r="D88" s="6" t="s">
        <v>138</v>
      </c>
      <c r="E88" s="7" t="s">
        <v>139</v>
      </c>
      <c r="F88" s="6" t="s">
        <v>18</v>
      </c>
      <c r="G88" s="8">
        <v>1.3</v>
      </c>
      <c r="H88" s="12"/>
      <c r="I88" s="10">
        <f t="shared" si="0"/>
        <v>0</v>
      </c>
      <c r="J88" s="5">
        <v>8</v>
      </c>
      <c r="K88" s="10">
        <f t="shared" si="1"/>
        <v>0</v>
      </c>
      <c r="L88" s="10">
        <f t="shared" si="2"/>
        <v>0</v>
      </c>
    </row>
    <row r="89" spans="2:12" s="1" customFormat="1" ht="19.7" customHeight="1" x14ac:dyDescent="0.2">
      <c r="B89" s="5">
        <v>44</v>
      </c>
      <c r="C89" s="6" t="s">
        <v>140</v>
      </c>
      <c r="D89" s="6" t="s">
        <v>141</v>
      </c>
      <c r="E89" s="7" t="s">
        <v>142</v>
      </c>
      <c r="F89" s="6" t="s">
        <v>103</v>
      </c>
      <c r="G89" s="8">
        <v>420</v>
      </c>
      <c r="H89" s="12"/>
      <c r="I89" s="10">
        <f t="shared" si="0"/>
        <v>0</v>
      </c>
      <c r="J89" s="5">
        <v>8</v>
      </c>
      <c r="K89" s="10">
        <f t="shared" si="1"/>
        <v>0</v>
      </c>
      <c r="L89" s="10">
        <f t="shared" si="2"/>
        <v>0</v>
      </c>
    </row>
    <row r="90" spans="2:12" s="1" customFormat="1" ht="19.7" customHeight="1" x14ac:dyDescent="0.2">
      <c r="B90" s="5">
        <v>45</v>
      </c>
      <c r="C90" s="6" t="s">
        <v>143</v>
      </c>
      <c r="D90" s="6" t="s">
        <v>144</v>
      </c>
      <c r="E90" s="7" t="s">
        <v>145</v>
      </c>
      <c r="F90" s="6" t="s">
        <v>18</v>
      </c>
      <c r="G90" s="8">
        <v>27.2</v>
      </c>
      <c r="H90" s="12"/>
      <c r="I90" s="10">
        <f t="shared" si="0"/>
        <v>0</v>
      </c>
      <c r="J90" s="5">
        <v>8</v>
      </c>
      <c r="K90" s="10">
        <f t="shared" si="1"/>
        <v>0</v>
      </c>
      <c r="L90" s="10">
        <f t="shared" si="2"/>
        <v>0</v>
      </c>
    </row>
    <row r="91" spans="2:12" s="1" customFormat="1" ht="28.7" customHeight="1" x14ac:dyDescent="0.2">
      <c r="B91" s="5">
        <v>46</v>
      </c>
      <c r="C91" s="6" t="s">
        <v>146</v>
      </c>
      <c r="D91" s="6" t="s">
        <v>147</v>
      </c>
      <c r="E91" s="7" t="s">
        <v>148</v>
      </c>
      <c r="F91" s="6" t="s">
        <v>103</v>
      </c>
      <c r="G91" s="8">
        <v>1289.5</v>
      </c>
      <c r="H91" s="12"/>
      <c r="I91" s="10">
        <f t="shared" si="0"/>
        <v>0</v>
      </c>
      <c r="J91" s="5">
        <v>8</v>
      </c>
      <c r="K91" s="10">
        <f t="shared" si="1"/>
        <v>0</v>
      </c>
      <c r="L91" s="10">
        <f t="shared" si="2"/>
        <v>0</v>
      </c>
    </row>
    <row r="92" spans="2:12" s="1" customFormat="1" ht="19.7" customHeight="1" x14ac:dyDescent="0.2">
      <c r="B92" s="5">
        <v>47</v>
      </c>
      <c r="C92" s="6" t="s">
        <v>149</v>
      </c>
      <c r="D92" s="6" t="s">
        <v>150</v>
      </c>
      <c r="E92" s="7" t="s">
        <v>151</v>
      </c>
      <c r="F92" s="6" t="s">
        <v>103</v>
      </c>
      <c r="G92" s="8">
        <v>100.8</v>
      </c>
      <c r="H92" s="12"/>
      <c r="I92" s="10">
        <f t="shared" si="0"/>
        <v>0</v>
      </c>
      <c r="J92" s="5">
        <v>8</v>
      </c>
      <c r="K92" s="10">
        <f t="shared" si="1"/>
        <v>0</v>
      </c>
      <c r="L92" s="10">
        <f t="shared" si="2"/>
        <v>0</v>
      </c>
    </row>
    <row r="93" spans="2:12" s="1" customFormat="1" ht="19.7" customHeight="1" x14ac:dyDescent="0.2">
      <c r="B93" s="5">
        <v>48</v>
      </c>
      <c r="C93" s="6" t="s">
        <v>152</v>
      </c>
      <c r="D93" s="6" t="s">
        <v>153</v>
      </c>
      <c r="E93" s="7" t="s">
        <v>154</v>
      </c>
      <c r="F93" s="6" t="s">
        <v>103</v>
      </c>
      <c r="G93" s="8">
        <v>100</v>
      </c>
      <c r="H93" s="12"/>
      <c r="I93" s="10">
        <f t="shared" si="0"/>
        <v>0</v>
      </c>
      <c r="J93" s="5">
        <v>8</v>
      </c>
      <c r="K93" s="10">
        <f t="shared" si="1"/>
        <v>0</v>
      </c>
      <c r="L93" s="10">
        <f t="shared" si="2"/>
        <v>0</v>
      </c>
    </row>
    <row r="94" spans="2:12" s="1" customFormat="1" ht="28.7" customHeight="1" x14ac:dyDescent="0.2">
      <c r="B94" s="5">
        <v>49</v>
      </c>
      <c r="C94" s="6" t="s">
        <v>155</v>
      </c>
      <c r="D94" s="6" t="s">
        <v>156</v>
      </c>
      <c r="E94" s="7" t="s">
        <v>157</v>
      </c>
      <c r="F94" s="6" t="s">
        <v>103</v>
      </c>
      <c r="G94" s="8">
        <v>1268.0999999999999</v>
      </c>
      <c r="H94" s="12"/>
      <c r="I94" s="10">
        <f t="shared" si="0"/>
        <v>0</v>
      </c>
      <c r="J94" s="5">
        <v>8</v>
      </c>
      <c r="K94" s="10">
        <f t="shared" si="1"/>
        <v>0</v>
      </c>
      <c r="L94" s="10">
        <f t="shared" si="2"/>
        <v>0</v>
      </c>
    </row>
    <row r="95" spans="2:12" s="1" customFormat="1" ht="19.7" customHeight="1" x14ac:dyDescent="0.2">
      <c r="B95" s="5">
        <v>50</v>
      </c>
      <c r="C95" s="6" t="s">
        <v>158</v>
      </c>
      <c r="D95" s="6" t="s">
        <v>159</v>
      </c>
      <c r="E95" s="7" t="s">
        <v>160</v>
      </c>
      <c r="F95" s="6" t="s">
        <v>103</v>
      </c>
      <c r="G95" s="8">
        <v>1268.0999999999999</v>
      </c>
      <c r="H95" s="12"/>
      <c r="I95" s="10">
        <f t="shared" si="0"/>
        <v>0</v>
      </c>
      <c r="J95" s="5">
        <v>8</v>
      </c>
      <c r="K95" s="10">
        <f t="shared" si="1"/>
        <v>0</v>
      </c>
      <c r="L95" s="10">
        <f t="shared" si="2"/>
        <v>0</v>
      </c>
    </row>
    <row r="96" spans="2:12" s="1" customFormat="1" ht="28.7" customHeight="1" x14ac:dyDescent="0.2">
      <c r="B96" s="5">
        <v>51</v>
      </c>
      <c r="C96" s="6" t="s">
        <v>161</v>
      </c>
      <c r="D96" s="6" t="s">
        <v>162</v>
      </c>
      <c r="E96" s="7" t="s">
        <v>163</v>
      </c>
      <c r="F96" s="6" t="s">
        <v>22</v>
      </c>
      <c r="G96" s="8">
        <v>2</v>
      </c>
      <c r="H96" s="12"/>
      <c r="I96" s="10">
        <f t="shared" si="0"/>
        <v>0</v>
      </c>
      <c r="J96" s="5">
        <v>8</v>
      </c>
      <c r="K96" s="10">
        <f t="shared" si="1"/>
        <v>0</v>
      </c>
      <c r="L96" s="10">
        <f t="shared" si="2"/>
        <v>0</v>
      </c>
    </row>
    <row r="97" spans="2:12" s="1" customFormat="1" ht="19.7" customHeight="1" x14ac:dyDescent="0.2">
      <c r="B97" s="5">
        <v>52</v>
      </c>
      <c r="C97" s="6" t="s">
        <v>164</v>
      </c>
      <c r="D97" s="6" t="s">
        <v>165</v>
      </c>
      <c r="E97" s="7" t="s">
        <v>166</v>
      </c>
      <c r="F97" s="6" t="s">
        <v>22</v>
      </c>
      <c r="G97" s="8">
        <v>240</v>
      </c>
      <c r="H97" s="12"/>
      <c r="I97" s="10">
        <f t="shared" si="0"/>
        <v>0</v>
      </c>
      <c r="J97" s="5">
        <v>8</v>
      </c>
      <c r="K97" s="10">
        <f t="shared" si="1"/>
        <v>0</v>
      </c>
      <c r="L97" s="10">
        <f t="shared" si="2"/>
        <v>0</v>
      </c>
    </row>
    <row r="98" spans="2:12" s="1" customFormat="1" ht="19.7" customHeight="1" x14ac:dyDescent="0.2">
      <c r="B98" s="5">
        <v>53</v>
      </c>
      <c r="C98" s="6" t="s">
        <v>167</v>
      </c>
      <c r="D98" s="6" t="s">
        <v>168</v>
      </c>
      <c r="E98" s="7" t="s">
        <v>169</v>
      </c>
      <c r="F98" s="6" t="s">
        <v>22</v>
      </c>
      <c r="G98" s="8">
        <v>720</v>
      </c>
      <c r="H98" s="12"/>
      <c r="I98" s="10">
        <f t="shared" si="0"/>
        <v>0</v>
      </c>
      <c r="J98" s="5">
        <v>8</v>
      </c>
      <c r="K98" s="10">
        <f t="shared" si="1"/>
        <v>0</v>
      </c>
      <c r="L98" s="10">
        <f t="shared" si="2"/>
        <v>0</v>
      </c>
    </row>
    <row r="99" spans="2:12" s="1" customFormat="1" ht="28.7" customHeight="1" x14ac:dyDescent="0.2">
      <c r="B99" s="5">
        <v>54</v>
      </c>
      <c r="C99" s="6" t="s">
        <v>170</v>
      </c>
      <c r="D99" s="6" t="s">
        <v>171</v>
      </c>
      <c r="E99" s="7" t="s">
        <v>172</v>
      </c>
      <c r="F99" s="6" t="s">
        <v>22</v>
      </c>
      <c r="G99" s="8">
        <v>220</v>
      </c>
      <c r="H99" s="12"/>
      <c r="I99" s="10">
        <f t="shared" si="0"/>
        <v>0</v>
      </c>
      <c r="J99" s="5">
        <v>8</v>
      </c>
      <c r="K99" s="10">
        <f t="shared" si="1"/>
        <v>0</v>
      </c>
      <c r="L99" s="10">
        <f t="shared" si="2"/>
        <v>0</v>
      </c>
    </row>
    <row r="100" spans="2:12" s="1" customFormat="1" ht="28.7" customHeight="1" x14ac:dyDescent="0.2">
      <c r="B100" s="5">
        <v>55</v>
      </c>
      <c r="C100" s="6" t="s">
        <v>173</v>
      </c>
      <c r="D100" s="6" t="s">
        <v>174</v>
      </c>
      <c r="E100" s="7" t="s">
        <v>175</v>
      </c>
      <c r="F100" s="6" t="s">
        <v>22</v>
      </c>
      <c r="G100" s="8">
        <v>20</v>
      </c>
      <c r="H100" s="12"/>
      <c r="I100" s="10">
        <f t="shared" si="0"/>
        <v>0</v>
      </c>
      <c r="J100" s="5">
        <v>8</v>
      </c>
      <c r="K100" s="10">
        <f t="shared" si="1"/>
        <v>0</v>
      </c>
      <c r="L100" s="10">
        <f t="shared" si="2"/>
        <v>0</v>
      </c>
    </row>
    <row r="101" spans="2:12" s="1" customFormat="1" ht="28.7" customHeight="1" x14ac:dyDescent="0.2">
      <c r="B101" s="5">
        <v>56</v>
      </c>
      <c r="C101" s="6" t="s">
        <v>176</v>
      </c>
      <c r="D101" s="6" t="s">
        <v>177</v>
      </c>
      <c r="E101" s="7" t="s">
        <v>178</v>
      </c>
      <c r="F101" s="6" t="s">
        <v>22</v>
      </c>
      <c r="G101" s="8">
        <v>470</v>
      </c>
      <c r="H101" s="12"/>
      <c r="I101" s="10">
        <f t="shared" si="0"/>
        <v>0</v>
      </c>
      <c r="J101" s="5">
        <v>8</v>
      </c>
      <c r="K101" s="10">
        <f t="shared" si="1"/>
        <v>0</v>
      </c>
      <c r="L101" s="10">
        <f t="shared" si="2"/>
        <v>0</v>
      </c>
    </row>
    <row r="102" spans="2:12" s="1" customFormat="1" ht="28.7" customHeight="1" x14ac:dyDescent="0.2">
      <c r="B102" s="5">
        <v>57</v>
      </c>
      <c r="C102" s="6" t="s">
        <v>179</v>
      </c>
      <c r="D102" s="6" t="s">
        <v>180</v>
      </c>
      <c r="E102" s="7" t="s">
        <v>181</v>
      </c>
      <c r="F102" s="6" t="s">
        <v>22</v>
      </c>
      <c r="G102" s="8">
        <v>250</v>
      </c>
      <c r="H102" s="12"/>
      <c r="I102" s="10">
        <f t="shared" si="0"/>
        <v>0</v>
      </c>
      <c r="J102" s="5">
        <v>8</v>
      </c>
      <c r="K102" s="10">
        <f t="shared" si="1"/>
        <v>0</v>
      </c>
      <c r="L102" s="10">
        <f t="shared" si="2"/>
        <v>0</v>
      </c>
    </row>
    <row r="103" spans="2:12" s="1" customFormat="1" ht="19.7" customHeight="1" x14ac:dyDescent="0.2">
      <c r="B103" s="5">
        <v>58</v>
      </c>
      <c r="C103" s="6" t="s">
        <v>182</v>
      </c>
      <c r="D103" s="6" t="s">
        <v>183</v>
      </c>
      <c r="E103" s="7" t="s">
        <v>184</v>
      </c>
      <c r="F103" s="6" t="s">
        <v>22</v>
      </c>
      <c r="G103" s="8">
        <v>220</v>
      </c>
      <c r="H103" s="12"/>
      <c r="I103" s="10">
        <f t="shared" si="0"/>
        <v>0</v>
      </c>
      <c r="J103" s="5">
        <v>8</v>
      </c>
      <c r="K103" s="10">
        <f t="shared" si="1"/>
        <v>0</v>
      </c>
      <c r="L103" s="10">
        <f t="shared" si="2"/>
        <v>0</v>
      </c>
    </row>
    <row r="104" spans="2:12" s="1" customFormat="1" ht="19.7" customHeight="1" x14ac:dyDescent="0.2">
      <c r="B104" s="5">
        <v>59</v>
      </c>
      <c r="C104" s="6" t="s">
        <v>185</v>
      </c>
      <c r="D104" s="6" t="s">
        <v>186</v>
      </c>
      <c r="E104" s="7" t="s">
        <v>187</v>
      </c>
      <c r="F104" s="6" t="s">
        <v>22</v>
      </c>
      <c r="G104" s="8">
        <v>240</v>
      </c>
      <c r="H104" s="12"/>
      <c r="I104" s="10">
        <f t="shared" si="0"/>
        <v>0</v>
      </c>
      <c r="J104" s="5">
        <v>8</v>
      </c>
      <c r="K104" s="10">
        <f t="shared" si="1"/>
        <v>0</v>
      </c>
      <c r="L104" s="10">
        <f t="shared" si="2"/>
        <v>0</v>
      </c>
    </row>
    <row r="105" spans="2:12" s="1" customFormat="1" ht="19.7" customHeight="1" x14ac:dyDescent="0.2">
      <c r="B105" s="5">
        <v>60</v>
      </c>
      <c r="C105" s="6" t="s">
        <v>188</v>
      </c>
      <c r="D105" s="6" t="s">
        <v>189</v>
      </c>
      <c r="E105" s="7" t="s">
        <v>190</v>
      </c>
      <c r="F105" s="6" t="s">
        <v>22</v>
      </c>
      <c r="G105" s="8">
        <v>720</v>
      </c>
      <c r="H105" s="12"/>
      <c r="I105" s="10">
        <f t="shared" si="0"/>
        <v>0</v>
      </c>
      <c r="J105" s="5">
        <v>8</v>
      </c>
      <c r="K105" s="10">
        <f t="shared" si="1"/>
        <v>0</v>
      </c>
      <c r="L105" s="10">
        <f t="shared" si="2"/>
        <v>0</v>
      </c>
    </row>
    <row r="106" spans="2:12" s="1" customFormat="1" ht="19.7" customHeight="1" x14ac:dyDescent="0.2">
      <c r="B106" s="5">
        <v>61</v>
      </c>
      <c r="C106" s="6" t="s">
        <v>191</v>
      </c>
      <c r="D106" s="6" t="s">
        <v>192</v>
      </c>
      <c r="E106" s="7" t="s">
        <v>193</v>
      </c>
      <c r="F106" s="6" t="s">
        <v>103</v>
      </c>
      <c r="G106" s="8">
        <v>62</v>
      </c>
      <c r="H106" s="12"/>
      <c r="I106" s="10">
        <f t="shared" si="0"/>
        <v>0</v>
      </c>
      <c r="J106" s="5">
        <v>8</v>
      </c>
      <c r="K106" s="10">
        <f t="shared" si="1"/>
        <v>0</v>
      </c>
      <c r="L106" s="10">
        <f t="shared" si="2"/>
        <v>0</v>
      </c>
    </row>
    <row r="107" spans="2:12" s="1" customFormat="1" ht="19.7" customHeight="1" x14ac:dyDescent="0.2">
      <c r="B107" s="5">
        <v>62</v>
      </c>
      <c r="C107" s="6" t="s">
        <v>194</v>
      </c>
      <c r="D107" s="6" t="s">
        <v>195</v>
      </c>
      <c r="E107" s="7" t="s">
        <v>196</v>
      </c>
      <c r="F107" s="6" t="s">
        <v>103</v>
      </c>
      <c r="G107" s="8">
        <v>60</v>
      </c>
      <c r="H107" s="12"/>
      <c r="I107" s="10">
        <f t="shared" si="0"/>
        <v>0</v>
      </c>
      <c r="J107" s="5">
        <v>8</v>
      </c>
      <c r="K107" s="10">
        <f t="shared" si="1"/>
        <v>0</v>
      </c>
      <c r="L107" s="10">
        <f t="shared" si="2"/>
        <v>0</v>
      </c>
    </row>
    <row r="108" spans="2:12" s="1" customFormat="1" ht="19.7" customHeight="1" x14ac:dyDescent="0.2">
      <c r="B108" s="5">
        <v>63</v>
      </c>
      <c r="C108" s="6" t="s">
        <v>197</v>
      </c>
      <c r="D108" s="6" t="s">
        <v>198</v>
      </c>
      <c r="E108" s="7" t="s">
        <v>199</v>
      </c>
      <c r="F108" s="6" t="s">
        <v>103</v>
      </c>
      <c r="G108" s="8">
        <v>22.4</v>
      </c>
      <c r="H108" s="12"/>
      <c r="I108" s="10">
        <f t="shared" si="0"/>
        <v>0</v>
      </c>
      <c r="J108" s="5">
        <v>8</v>
      </c>
      <c r="K108" s="10">
        <f t="shared" si="1"/>
        <v>0</v>
      </c>
      <c r="L108" s="10">
        <f t="shared" si="2"/>
        <v>0</v>
      </c>
    </row>
    <row r="109" spans="2:12" s="1" customFormat="1" ht="28.7" customHeight="1" x14ac:dyDescent="0.2">
      <c r="B109" s="5">
        <v>64</v>
      </c>
      <c r="C109" s="6" t="s">
        <v>200</v>
      </c>
      <c r="D109" s="6" t="s">
        <v>201</v>
      </c>
      <c r="E109" s="7" t="s">
        <v>202</v>
      </c>
      <c r="F109" s="6" t="s">
        <v>87</v>
      </c>
      <c r="G109" s="8">
        <v>500</v>
      </c>
      <c r="H109" s="12"/>
      <c r="I109" s="10">
        <f t="shared" si="0"/>
        <v>0</v>
      </c>
      <c r="J109" s="5">
        <v>8</v>
      </c>
      <c r="K109" s="10">
        <f t="shared" si="1"/>
        <v>0</v>
      </c>
      <c r="L109" s="10">
        <f t="shared" si="2"/>
        <v>0</v>
      </c>
    </row>
    <row r="110" spans="2:12" s="1" customFormat="1" ht="28.7" customHeight="1" x14ac:dyDescent="0.2">
      <c r="B110" s="5">
        <v>65</v>
      </c>
      <c r="C110" s="6" t="s">
        <v>203</v>
      </c>
      <c r="D110" s="6" t="s">
        <v>204</v>
      </c>
      <c r="E110" s="7" t="s">
        <v>205</v>
      </c>
      <c r="F110" s="6" t="s">
        <v>103</v>
      </c>
      <c r="G110" s="8">
        <v>16</v>
      </c>
      <c r="H110" s="12"/>
      <c r="I110" s="10">
        <f t="shared" si="0"/>
        <v>0</v>
      </c>
      <c r="J110" s="5">
        <v>8</v>
      </c>
      <c r="K110" s="10">
        <f t="shared" si="1"/>
        <v>0</v>
      </c>
      <c r="L110" s="10">
        <f t="shared" si="2"/>
        <v>0</v>
      </c>
    </row>
    <row r="111" spans="2:12" s="1" customFormat="1" ht="19.7" customHeight="1" x14ac:dyDescent="0.2">
      <c r="B111" s="5">
        <v>66</v>
      </c>
      <c r="C111" s="6" t="s">
        <v>206</v>
      </c>
      <c r="D111" s="6" t="s">
        <v>207</v>
      </c>
      <c r="E111" s="7" t="s">
        <v>208</v>
      </c>
      <c r="F111" s="6" t="s">
        <v>22</v>
      </c>
      <c r="G111" s="8">
        <v>720</v>
      </c>
      <c r="H111" s="12"/>
      <c r="I111" s="10">
        <f t="shared" si="0"/>
        <v>0</v>
      </c>
      <c r="J111" s="5">
        <v>8</v>
      </c>
      <c r="K111" s="10">
        <f t="shared" si="1"/>
        <v>0</v>
      </c>
      <c r="L111" s="10">
        <f t="shared" si="2"/>
        <v>0</v>
      </c>
    </row>
    <row r="112" spans="2:12" s="1" customFormat="1" ht="19.7" customHeight="1" x14ac:dyDescent="0.2">
      <c r="B112" s="5">
        <v>67</v>
      </c>
      <c r="C112" s="6" t="s">
        <v>209</v>
      </c>
      <c r="D112" s="6" t="s">
        <v>210</v>
      </c>
      <c r="E112" s="7" t="s">
        <v>211</v>
      </c>
      <c r="F112" s="6" t="s">
        <v>103</v>
      </c>
      <c r="G112" s="8">
        <v>50</v>
      </c>
      <c r="H112" s="12"/>
      <c r="I112" s="10">
        <f t="shared" si="0"/>
        <v>0</v>
      </c>
      <c r="J112" s="5">
        <v>8</v>
      </c>
      <c r="K112" s="10">
        <f t="shared" si="1"/>
        <v>0</v>
      </c>
      <c r="L112" s="10">
        <f t="shared" si="2"/>
        <v>0</v>
      </c>
    </row>
    <row r="113" spans="2:12" s="1" customFormat="1" ht="19.7" customHeight="1" x14ac:dyDescent="0.2">
      <c r="B113" s="5">
        <v>68</v>
      </c>
      <c r="C113" s="6" t="s">
        <v>212</v>
      </c>
      <c r="D113" s="6" t="s">
        <v>213</v>
      </c>
      <c r="E113" s="7" t="s">
        <v>214</v>
      </c>
      <c r="F113" s="6" t="s">
        <v>87</v>
      </c>
      <c r="G113" s="8">
        <v>500</v>
      </c>
      <c r="H113" s="12"/>
      <c r="I113" s="10">
        <f t="shared" si="0"/>
        <v>0</v>
      </c>
      <c r="J113" s="5">
        <v>8</v>
      </c>
      <c r="K113" s="10">
        <f t="shared" si="1"/>
        <v>0</v>
      </c>
      <c r="L113" s="10">
        <f t="shared" si="2"/>
        <v>0</v>
      </c>
    </row>
    <row r="114" spans="2:12" s="1" customFormat="1" ht="19.7" customHeight="1" x14ac:dyDescent="0.2">
      <c r="B114" s="5">
        <v>69</v>
      </c>
      <c r="C114" s="6" t="s">
        <v>215</v>
      </c>
      <c r="D114" s="6" t="s">
        <v>216</v>
      </c>
      <c r="E114" s="7" t="s">
        <v>217</v>
      </c>
      <c r="F114" s="6" t="s">
        <v>218</v>
      </c>
      <c r="G114" s="8">
        <v>200</v>
      </c>
      <c r="H114" s="12"/>
      <c r="I114" s="10">
        <f t="shared" ref="I114:I122" si="3">SUM(G114*H114)</f>
        <v>0</v>
      </c>
      <c r="J114" s="5">
        <v>8</v>
      </c>
      <c r="K114" s="10">
        <f t="shared" ref="K114:K122" si="4">SUM(I114*J114/100)</f>
        <v>0</v>
      </c>
      <c r="L114" s="10">
        <f t="shared" ref="L114:L122" si="5">SUM(I114+K114)</f>
        <v>0</v>
      </c>
    </row>
    <row r="115" spans="2:12" s="1" customFormat="1" ht="19.7" customHeight="1" x14ac:dyDescent="0.2">
      <c r="B115" s="5">
        <v>70</v>
      </c>
      <c r="C115" s="6" t="s">
        <v>219</v>
      </c>
      <c r="D115" s="6" t="s">
        <v>220</v>
      </c>
      <c r="E115" s="7" t="s">
        <v>221</v>
      </c>
      <c r="F115" s="6" t="s">
        <v>218</v>
      </c>
      <c r="G115" s="8">
        <v>1</v>
      </c>
      <c r="H115" s="12"/>
      <c r="I115" s="10">
        <f t="shared" si="3"/>
        <v>0</v>
      </c>
      <c r="J115" s="5">
        <v>8</v>
      </c>
      <c r="K115" s="10">
        <f t="shared" si="4"/>
        <v>0</v>
      </c>
      <c r="L115" s="10">
        <f t="shared" si="5"/>
        <v>0</v>
      </c>
    </row>
    <row r="116" spans="2:12" s="1" customFormat="1" ht="19.7" customHeight="1" x14ac:dyDescent="0.2">
      <c r="B116" s="5">
        <v>71</v>
      </c>
      <c r="C116" s="6" t="s">
        <v>222</v>
      </c>
      <c r="D116" s="6" t="s">
        <v>223</v>
      </c>
      <c r="E116" s="7" t="s">
        <v>224</v>
      </c>
      <c r="F116" s="6" t="s">
        <v>218</v>
      </c>
      <c r="G116" s="8">
        <v>4</v>
      </c>
      <c r="H116" s="12"/>
      <c r="I116" s="10">
        <f t="shared" si="3"/>
        <v>0</v>
      </c>
      <c r="J116" s="5">
        <v>8</v>
      </c>
      <c r="K116" s="10">
        <f t="shared" si="4"/>
        <v>0</v>
      </c>
      <c r="L116" s="10">
        <f t="shared" si="5"/>
        <v>0</v>
      </c>
    </row>
    <row r="117" spans="2:12" s="1" customFormat="1" ht="19.7" customHeight="1" x14ac:dyDescent="0.2">
      <c r="B117" s="5">
        <v>72</v>
      </c>
      <c r="C117" s="6" t="s">
        <v>225</v>
      </c>
      <c r="D117" s="6" t="s">
        <v>226</v>
      </c>
      <c r="E117" s="7" t="s">
        <v>227</v>
      </c>
      <c r="F117" s="6" t="s">
        <v>218</v>
      </c>
      <c r="G117" s="8">
        <v>0.1</v>
      </c>
      <c r="H117" s="12"/>
      <c r="I117" s="10">
        <f t="shared" si="3"/>
        <v>0</v>
      </c>
      <c r="J117" s="5">
        <v>8</v>
      </c>
      <c r="K117" s="10">
        <f t="shared" si="4"/>
        <v>0</v>
      </c>
      <c r="L117" s="10">
        <f t="shared" si="5"/>
        <v>0</v>
      </c>
    </row>
    <row r="118" spans="2:12" s="1" customFormat="1" ht="19.7" customHeight="1" x14ac:dyDescent="0.2">
      <c r="B118" s="5">
        <v>73</v>
      </c>
      <c r="C118" s="6" t="s">
        <v>228</v>
      </c>
      <c r="D118" s="6" t="s">
        <v>229</v>
      </c>
      <c r="E118" s="7" t="s">
        <v>230</v>
      </c>
      <c r="F118" s="6" t="s">
        <v>218</v>
      </c>
      <c r="G118" s="8">
        <v>6.05</v>
      </c>
      <c r="H118" s="12"/>
      <c r="I118" s="10">
        <f t="shared" si="3"/>
        <v>0</v>
      </c>
      <c r="J118" s="5">
        <v>8</v>
      </c>
      <c r="K118" s="10">
        <f t="shared" si="4"/>
        <v>0</v>
      </c>
      <c r="L118" s="10">
        <f t="shared" si="5"/>
        <v>0</v>
      </c>
    </row>
    <row r="119" spans="2:12" s="1" customFormat="1" ht="19.7" customHeight="1" x14ac:dyDescent="0.2">
      <c r="B119" s="5">
        <v>74</v>
      </c>
      <c r="C119" s="6" t="s">
        <v>231</v>
      </c>
      <c r="D119" s="6" t="s">
        <v>232</v>
      </c>
      <c r="E119" s="7" t="s">
        <v>233</v>
      </c>
      <c r="F119" s="6" t="s">
        <v>83</v>
      </c>
      <c r="G119" s="8">
        <v>1525</v>
      </c>
      <c r="H119" s="12"/>
      <c r="I119" s="10">
        <f t="shared" si="3"/>
        <v>0</v>
      </c>
      <c r="J119" s="5">
        <v>8</v>
      </c>
      <c r="K119" s="10">
        <f t="shared" si="4"/>
        <v>0</v>
      </c>
      <c r="L119" s="10">
        <f t="shared" si="5"/>
        <v>0</v>
      </c>
    </row>
    <row r="120" spans="2:12" s="1" customFormat="1" ht="19.7" customHeight="1" x14ac:dyDescent="0.2">
      <c r="B120" s="5">
        <v>75</v>
      </c>
      <c r="C120" s="6" t="s">
        <v>234</v>
      </c>
      <c r="D120" s="6" t="s">
        <v>235</v>
      </c>
      <c r="E120" s="7" t="s">
        <v>236</v>
      </c>
      <c r="F120" s="6" t="s">
        <v>83</v>
      </c>
      <c r="G120" s="8">
        <v>1</v>
      </c>
      <c r="H120" s="12"/>
      <c r="I120" s="10">
        <f t="shared" si="3"/>
        <v>0</v>
      </c>
      <c r="J120" s="5">
        <v>8</v>
      </c>
      <c r="K120" s="10">
        <f t="shared" si="4"/>
        <v>0</v>
      </c>
      <c r="L120" s="10">
        <f t="shared" si="5"/>
        <v>0</v>
      </c>
    </row>
    <row r="121" spans="2:12" s="1" customFormat="1" ht="19.7" customHeight="1" x14ac:dyDescent="0.2">
      <c r="B121" s="5">
        <v>76</v>
      </c>
      <c r="C121" s="6" t="s">
        <v>237</v>
      </c>
      <c r="D121" s="6" t="s">
        <v>238</v>
      </c>
      <c r="E121" s="7" t="s">
        <v>239</v>
      </c>
      <c r="F121" s="6" t="s">
        <v>83</v>
      </c>
      <c r="G121" s="8">
        <v>1</v>
      </c>
      <c r="H121" s="12"/>
      <c r="I121" s="10">
        <f t="shared" si="3"/>
        <v>0</v>
      </c>
      <c r="J121" s="5">
        <v>23</v>
      </c>
      <c r="K121" s="10">
        <f t="shared" si="4"/>
        <v>0</v>
      </c>
      <c r="L121" s="10">
        <f t="shared" si="5"/>
        <v>0</v>
      </c>
    </row>
    <row r="122" spans="2:12" s="1" customFormat="1" ht="19.7" customHeight="1" x14ac:dyDescent="0.2">
      <c r="B122" s="5">
        <v>77</v>
      </c>
      <c r="C122" s="6" t="s">
        <v>240</v>
      </c>
      <c r="D122" s="6" t="s">
        <v>241</v>
      </c>
      <c r="E122" s="7" t="s">
        <v>242</v>
      </c>
      <c r="F122" s="6" t="s">
        <v>83</v>
      </c>
      <c r="G122" s="8">
        <v>390</v>
      </c>
      <c r="H122" s="12"/>
      <c r="I122" s="10">
        <f t="shared" si="3"/>
        <v>0</v>
      </c>
      <c r="J122" s="5">
        <v>8</v>
      </c>
      <c r="K122" s="10">
        <f t="shared" si="4"/>
        <v>0</v>
      </c>
      <c r="L122" s="10">
        <f t="shared" si="5"/>
        <v>0</v>
      </c>
    </row>
    <row r="123" spans="2:12" s="1" customFormat="1" ht="55.9" customHeight="1" x14ac:dyDescent="0.2"/>
    <row r="124" spans="2:12" s="1" customFormat="1" ht="21.4" customHeight="1" x14ac:dyDescent="0.2">
      <c r="B124" s="16" t="s">
        <v>243</v>
      </c>
      <c r="C124" s="16"/>
      <c r="D124" s="16"/>
      <c r="E124" s="16"/>
      <c r="F124" s="31">
        <f>SUM(I50:I122)+I47+I42+I37+I32</f>
        <v>0</v>
      </c>
      <c r="G124" s="31"/>
      <c r="H124" s="31"/>
      <c r="I124" s="31"/>
      <c r="J124" s="31"/>
      <c r="K124" s="31"/>
      <c r="L124" s="31"/>
    </row>
    <row r="125" spans="2:12" s="1" customFormat="1" ht="21.4" customHeight="1" x14ac:dyDescent="0.2">
      <c r="B125" s="16" t="s">
        <v>244</v>
      </c>
      <c r="C125" s="16"/>
      <c r="D125" s="16"/>
      <c r="E125" s="16"/>
      <c r="F125" s="32">
        <f>SUM(L50:L122)+L47+L42+L37+L32</f>
        <v>0</v>
      </c>
      <c r="G125" s="32"/>
      <c r="H125" s="32"/>
      <c r="I125" s="32"/>
      <c r="J125" s="32"/>
      <c r="K125" s="32"/>
      <c r="L125" s="32"/>
    </row>
    <row r="126" spans="2:12" s="1" customFormat="1" ht="11.1" customHeight="1" x14ac:dyDescent="0.2"/>
    <row r="127" spans="2:12" s="1" customFormat="1" ht="61.35" customHeight="1" x14ac:dyDescent="0.2">
      <c r="B127" s="17" t="s">
        <v>262</v>
      </c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2:12" s="1" customFormat="1" ht="2.65" customHeight="1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2:12" s="1" customFormat="1" ht="89.1" customHeight="1" x14ac:dyDescent="0.2">
      <c r="B129" s="17" t="s">
        <v>263</v>
      </c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2:12" s="1" customFormat="1" ht="5.25" customHeight="1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2:12" s="1" customFormat="1" ht="103.5" customHeight="1" x14ac:dyDescent="0.2">
      <c r="B131" s="17" t="s">
        <v>264</v>
      </c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2:12" s="1" customFormat="1" ht="5.25" customHeight="1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2:12" s="1" customFormat="1" ht="37.9" customHeight="1" x14ac:dyDescent="0.2">
      <c r="B133" s="18" t="s">
        <v>245</v>
      </c>
      <c r="C133" s="18"/>
      <c r="D133" s="18"/>
      <c r="E133" s="18"/>
      <c r="F133" s="33" t="s">
        <v>246</v>
      </c>
      <c r="G133" s="33"/>
      <c r="H133" s="33"/>
      <c r="I133" s="33"/>
      <c r="J133" s="33"/>
      <c r="K133" s="33"/>
      <c r="L133" s="33"/>
    </row>
    <row r="134" spans="2:12" s="1" customFormat="1" ht="28.7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spans="2:12" s="1" customFormat="1" ht="28.7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spans="2:12" s="1" customFormat="1" ht="28.7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spans="2:12" s="1" customFormat="1" ht="28.7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spans="2:12" s="1" customFormat="1" ht="2.65" customHeight="1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2:12" s="1" customFormat="1" ht="171.75" customHeight="1" x14ac:dyDescent="0.2">
      <c r="B139" s="17" t="s">
        <v>265</v>
      </c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2:12" s="1" customFormat="1" ht="2.65" customHeight="1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2:12" s="1" customFormat="1" ht="33.6" customHeight="1" x14ac:dyDescent="0.2">
      <c r="B141" s="19" t="s">
        <v>266</v>
      </c>
      <c r="C141" s="19"/>
      <c r="D141" s="19"/>
      <c r="E141" s="19"/>
      <c r="F141" s="19"/>
      <c r="G141" s="19"/>
      <c r="H141" s="19"/>
      <c r="I141" s="19"/>
      <c r="J141" s="19"/>
      <c r="K141" s="19"/>
      <c r="L141" s="19"/>
    </row>
    <row r="142" spans="2:12" s="1" customFormat="1" ht="2.65" customHeight="1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2:12" s="1" customFormat="1" ht="37.9" customHeight="1" x14ac:dyDescent="0.2">
      <c r="B143" s="18" t="s">
        <v>247</v>
      </c>
      <c r="C143" s="18"/>
      <c r="D143" s="18"/>
      <c r="E143" s="18"/>
      <c r="F143" s="23" t="s">
        <v>248</v>
      </c>
      <c r="G143" s="23"/>
      <c r="H143" s="23"/>
      <c r="I143" s="23"/>
      <c r="J143" s="23"/>
      <c r="K143" s="23"/>
      <c r="L143" s="23"/>
    </row>
    <row r="144" spans="2:12" s="1" customFormat="1" ht="28.7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spans="2:12" s="1" customFormat="1" ht="28.7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spans="2:12" s="1" customFormat="1" ht="28.7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spans="2:12" s="1" customFormat="1" ht="28.7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spans="2:12" s="1" customFormat="1" ht="2.65" customHeight="1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2:12" s="1" customFormat="1" ht="130.69999999999999" customHeight="1" x14ac:dyDescent="0.2">
      <c r="B149" s="17" t="s">
        <v>267</v>
      </c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2:12" s="1" customFormat="1" ht="2.65" customHeight="1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2:12" s="1" customFormat="1" ht="58.5" customHeight="1" x14ac:dyDescent="0.2">
      <c r="B151" s="17" t="s">
        <v>268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2:12" s="1" customFormat="1" ht="2.65" customHeight="1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2:12" s="1" customFormat="1" ht="61.5" customHeight="1" x14ac:dyDescent="0.2">
      <c r="B153" s="17" t="s">
        <v>269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2:12" s="1" customFormat="1" ht="2.65" customHeight="1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2:12" s="1" customFormat="1" ht="33.6" customHeight="1" x14ac:dyDescent="0.2">
      <c r="B155" s="17" t="s">
        <v>270</v>
      </c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2:12" s="1" customFormat="1" ht="2.65" customHeight="1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2:12" s="1" customFormat="1" ht="116.85" customHeight="1" x14ac:dyDescent="0.2">
      <c r="B157" s="17" t="s">
        <v>271</v>
      </c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2:12" s="1" customFormat="1" ht="2.65" customHeight="1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2:12" s="1" customFormat="1" ht="92.25" customHeight="1" x14ac:dyDescent="0.2">
      <c r="B159" s="17" t="s">
        <v>272</v>
      </c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2:12" s="1" customFormat="1" ht="86.85" customHeight="1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2:12" s="1" customFormat="1" ht="17.649999999999999" customHeight="1" x14ac:dyDescent="0.2">
      <c r="B161" s="11"/>
      <c r="C161" s="11"/>
      <c r="D161" s="11"/>
      <c r="E161" s="11"/>
      <c r="F161" s="11"/>
      <c r="G161" s="11"/>
      <c r="H161" s="11"/>
      <c r="I161" s="26" t="s">
        <v>273</v>
      </c>
      <c r="J161" s="26"/>
      <c r="K161" s="11"/>
      <c r="L161" s="11"/>
    </row>
    <row r="162" spans="2:12" s="1" customFormat="1" ht="145.15" customHeight="1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2:12" s="1" customFormat="1" ht="81.599999999999994" customHeight="1" x14ac:dyDescent="0.2">
      <c r="B163" s="20" t="s">
        <v>274</v>
      </c>
      <c r="C163" s="20"/>
      <c r="D163" s="20"/>
      <c r="E163" s="20"/>
      <c r="F163" s="20"/>
      <c r="G163" s="20"/>
      <c r="H163" s="20"/>
      <c r="I163" s="20"/>
      <c r="J163" s="20"/>
      <c r="K163" s="11"/>
      <c r="L163" s="11"/>
    </row>
    <row r="164" spans="2:12" s="1" customFormat="1" ht="28.7" customHeight="1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2:12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</sheetData>
  <sheetProtection algorithmName="SHA-512" hashValue="pKayM+w/r7jWL+K47/NhiEb0rx8IG59p4E/pVnBgW9/ab05WlNRkdPAVw0EiaB/3Yfk1OiHLH12n2q4UPnUDxw==" saltValue="cCfwTmKSyWt3xyYffD3EHg==" spinCount="100000" sheet="1" objects="1" scenarios="1"/>
  <mergeCells count="53">
    <mergeCell ref="B3:D3"/>
    <mergeCell ref="B5:D5"/>
    <mergeCell ref="B7:D7"/>
    <mergeCell ref="I161:J161"/>
    <mergeCell ref="I2:L2"/>
    <mergeCell ref="B4:D4"/>
    <mergeCell ref="B44:K44"/>
    <mergeCell ref="B6:D6"/>
    <mergeCell ref="B8:D8"/>
    <mergeCell ref="E14:G14"/>
    <mergeCell ref="F124:L124"/>
    <mergeCell ref="F125:L125"/>
    <mergeCell ref="F133:L133"/>
    <mergeCell ref="F134:L134"/>
    <mergeCell ref="G11:L12"/>
    <mergeCell ref="B149:L149"/>
    <mergeCell ref="B151:L151"/>
    <mergeCell ref="B153:L153"/>
    <mergeCell ref="B155:L155"/>
    <mergeCell ref="B157:L157"/>
    <mergeCell ref="B159:L159"/>
    <mergeCell ref="B163:J163"/>
    <mergeCell ref="B24:L24"/>
    <mergeCell ref="B26:L26"/>
    <mergeCell ref="B29:K29"/>
    <mergeCell ref="B34:K34"/>
    <mergeCell ref="B39:K39"/>
    <mergeCell ref="F135:L135"/>
    <mergeCell ref="F136:L136"/>
    <mergeCell ref="F137:L137"/>
    <mergeCell ref="F143:L143"/>
    <mergeCell ref="F144:L144"/>
    <mergeCell ref="F145:L145"/>
    <mergeCell ref="F146:L146"/>
    <mergeCell ref="F147:L147"/>
    <mergeCell ref="B136:E136"/>
    <mergeCell ref="B137:E137"/>
    <mergeCell ref="B146:E146"/>
    <mergeCell ref="B147:E147"/>
    <mergeCell ref="B10:D11"/>
    <mergeCell ref="B124:E124"/>
    <mergeCell ref="B125:E125"/>
    <mergeCell ref="B127:L127"/>
    <mergeCell ref="B129:L129"/>
    <mergeCell ref="B131:L131"/>
    <mergeCell ref="B133:E133"/>
    <mergeCell ref="B134:E134"/>
    <mergeCell ref="B135:E135"/>
    <mergeCell ref="B139:L139"/>
    <mergeCell ref="B141:L141"/>
    <mergeCell ref="B143:E143"/>
    <mergeCell ref="B144:E144"/>
    <mergeCell ref="B145:E145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Wojciech Kłosowski</cp:lastModifiedBy>
  <cp:lastPrinted>2022-09-20T09:20:26Z</cp:lastPrinted>
  <dcterms:created xsi:type="dcterms:W3CDTF">2022-09-20T06:13:06Z</dcterms:created>
  <dcterms:modified xsi:type="dcterms:W3CDTF">2023-01-18T09:09:23Z</dcterms:modified>
</cp:coreProperties>
</file>