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5000" tabRatio="888" activeTab="2"/>
  </bookViews>
  <sheets>
    <sheet name="C1_Tech.a tech.vyb-ZŠ M.Nešpora" sheetId="18" r:id="rId1"/>
    <sheet name="C-Interier.vyb-náb-ZŠ M.Nešpora" sheetId="19" r:id="rId2"/>
    <sheet name="C3-_Didaktické pomôcky-kniž.fon" sheetId="20" r:id="rId3"/>
    <sheet name="Hárok1" sheetId="21" r:id="rId4"/>
  </sheets>
  <calcPr calcId="145621"/>
</workbook>
</file>

<file path=xl/calcChain.xml><?xml version="1.0" encoding="utf-8"?>
<calcChain xmlns="http://schemas.openxmlformats.org/spreadsheetml/2006/main">
  <c r="F29" i="18" l="1"/>
  <c r="F30" i="18"/>
  <c r="F31" i="18"/>
  <c r="F32" i="18"/>
  <c r="F33" i="18"/>
  <c r="F28" i="18"/>
  <c r="F18" i="18"/>
  <c r="F19" i="18"/>
  <c r="F20" i="18"/>
  <c r="F21" i="18"/>
  <c r="F22" i="18"/>
  <c r="F23" i="18"/>
  <c r="F17" i="18"/>
  <c r="F10" i="18"/>
  <c r="F11" i="18"/>
  <c r="F12" i="18"/>
  <c r="F13" i="18"/>
  <c r="F9" i="18"/>
  <c r="F16" i="19"/>
  <c r="F17" i="19"/>
  <c r="F15" i="19"/>
  <c r="F9" i="19"/>
  <c r="F10" i="19"/>
  <c r="F8" i="19"/>
  <c r="F8" i="20"/>
  <c r="F9" i="20"/>
  <c r="F10" i="20"/>
  <c r="F7" i="20"/>
  <c r="E33" i="18" l="1"/>
  <c r="E32" i="18"/>
  <c r="E31" i="18"/>
  <c r="E30" i="18"/>
  <c r="E29" i="18"/>
  <c r="E28" i="18"/>
  <c r="E18" i="18"/>
  <c r="E19" i="18"/>
  <c r="E20" i="18"/>
  <c r="E21" i="18"/>
  <c r="E22" i="18"/>
  <c r="E23" i="18"/>
  <c r="E12" i="18"/>
  <c r="E10" i="18"/>
  <c r="E9" i="18"/>
  <c r="E17" i="19"/>
  <c r="E16" i="19"/>
  <c r="E15" i="19"/>
  <c r="F18" i="19"/>
  <c r="E10" i="20"/>
  <c r="E9" i="20"/>
  <c r="E8" i="20"/>
  <c r="E17" i="18"/>
  <c r="E13" i="18"/>
  <c r="E18" i="19" l="1"/>
  <c r="E34" i="18"/>
  <c r="F34" i="18"/>
  <c r="F24" i="18"/>
  <c r="E24" i="18"/>
  <c r="E11" i="18"/>
  <c r="E14" i="18" l="1"/>
  <c r="E37" i="18" s="1"/>
  <c r="E7" i="20"/>
  <c r="E11" i="20" s="1"/>
  <c r="E9" i="19"/>
  <c r="E10" i="19"/>
  <c r="E8" i="19"/>
  <c r="E11" i="19" l="1"/>
  <c r="E21" i="19" s="1"/>
  <c r="F14" i="18" l="1"/>
  <c r="F37" i="18" s="1"/>
  <c r="F11" i="20" l="1"/>
  <c r="F11" i="19"/>
  <c r="F21" i="19" s="1"/>
</calcChain>
</file>

<file path=xl/comments1.xml><?xml version="1.0" encoding="utf-8"?>
<comments xmlns="http://schemas.openxmlformats.org/spreadsheetml/2006/main">
  <authors>
    <author>IROP</author>
  </authors>
  <commentList>
    <comment ref="C9" authorId="0">
      <text>
        <r>
          <rPr>
            <sz val="9"/>
            <color indexed="81"/>
            <rFont val="Segoe UI"/>
            <family val="2"/>
            <charset val="238"/>
          </rPr>
          <t>Množstvo zadávajte na tri desatinné miesta.</t>
        </r>
      </text>
    </comment>
  </commentList>
</comments>
</file>

<file path=xl/sharedStrings.xml><?xml version="1.0" encoding="utf-8"?>
<sst xmlns="http://schemas.openxmlformats.org/spreadsheetml/2006/main" count="170" uniqueCount="83">
  <si>
    <t>ks</t>
  </si>
  <si>
    <t>Jedn.</t>
  </si>
  <si>
    <t xml:space="preserve">Jedn. cena bez DPH/ks </t>
  </si>
  <si>
    <t>Jedn. cena bez DPH/ ks</t>
  </si>
  <si>
    <t>Jednotka</t>
  </si>
  <si>
    <t>Počet</t>
  </si>
  <si>
    <t xml:space="preserve">Názov projektu </t>
  </si>
  <si>
    <t>Spolu</t>
  </si>
  <si>
    <t xml:space="preserve">Názov projektu: </t>
  </si>
  <si>
    <t>Cena spolu bez DPH</t>
  </si>
  <si>
    <t>sada</t>
  </si>
  <si>
    <t>súbor</t>
  </si>
  <si>
    <t>Školská knižnica</t>
  </si>
  <si>
    <t>Interaktívny vyučovací balík pre Dopravnú výchovu</t>
  </si>
  <si>
    <t>Knižničný fond-1</t>
  </si>
  <si>
    <t>Knižničný fond-2</t>
  </si>
  <si>
    <t>Knižničný fond-3</t>
  </si>
  <si>
    <t xml:space="preserve">Sada odporúčaných 52 titulov Pracovných zošitov pre ZŠ v počte 238 ks :
PhDr. Jana Višnovská, a kol.: BIOLÓGIA PRE 5. ROČNÍK ZŠ; Mgr. Katarína Grellnethová, a kol.: BIOLÓGIA PRE 6. ROČNÍK ZŠ A 1. ROČNÍK GYMNÁZIÍ S OSEMROČNÝM ŠTÚDIOM; Mgr. Katarína Kubinová, Mgr. Ivana Kuncová: BIOLÓGIA PRE 8. ROČNÍK ZŠ A 3. ROČNÍK GYMNÁZIÍ S OSEMROČNÝM ŠTÚDIOM; Mgr. Eva Ihringová,PhDr. Jana Višňovská: BIOLÓGIA PRE 9. ROČNÍK ZŠ A 4. ROČNÍK GYMNÁZIÍ S OSEMROČNÝM ŠTÚDIOM; PaedDr. Oľga Hírešová, a kol.: FYZIKA PRE 6. ROČNÍK ZŠ A 1. ROČNÍK GYMNÁZIÍ S OSEMROČNÝM GYMNÁZIOM; FYZIKA PRE 7. ROČNÍK ZŠ A 2. ROČNÍK GYMNÁZIÍ S OSEMROČNÝM ŠTÚDIOM; FYZIKA PRE 8. ROČNÍK ZŠ A 3. ROČNÍK GYMNÁZIÍ S OSEMROČNÝM GYMNÁZIOM; : FYZIKA PRE 9. ROČNÍK 2. POLROK; Mgr. Paulína Kuhnová a kol.: FYZIKA PRE 9. ROČNÍK ZŠ A 4. ROČNÍK GYMNÁZIÍ S OSEMROČNÝM ŠTÚDIOM; RNDr. Viera Lisá, Mgr. Katarína Javorová: CHÉMIA PRE 6. ROČNÍK 1. POLROK; CHÉMIA PRE 6. ROČNÍK 2. POLROK; CHÉMIA PRE 7. ROČNÍK 1. POLROK; CHÉMIA PRE 7. ROČNÍK 2. POLROK; CHÉMIA PRE 8. ROČNÍK 1. POLROK; CHÉMIA PRE 8. ROČNÍK 2. POLROK; CHÉMIA PRE 9. ROČNÍK 1. POLROK; CHÉMIA PRE 9. ROČNÍK 2. POLROK; Ing. Rastislav Geschwandtner: PRACOVNÉ VYUČOVANIE PRE 3. ROČNÍK ZŠ; Ing. Rastislav Geschwandtner, Mgr. Kristína Kissová: PRACOVNÉ VYUČOVANIE PRE 4. ROČNÍK ZŠ; PaedDr. Zuzana Duchoňová a kol.: PRÍRODOVEDA PRE 3. ROČNÍK ZŠ; P: PRÍRODOVEDA PRE 4. ROČNÍK ZŠ; PaedDr. ThDr. Ing. Terézia Žigová, PhD., Mgr. Pavol Kelecsényi: TESTOVANIE 5 - MATEMATIKA PRE 5. ROČNÍK ZŠ; PhDr. Katarína Hincová, PhD. a kol.: TESTOVANIE 5 - SLOVENSKÝ JAZYK A LITERATÚRA PRE 5. ROČNÍK; PaedDr. ThDr. Ing. Terézia Žigová, PhD.,Mgr. Pavol Kelecsényi: TESTOVANIE 9 - MATEMATIKA PRE 8. ROČNÍK; TESTOVANIE 9 - MATEMATIKA PRE 9. ROČNÍK; PhDr. Katarína Hincová PhD., a kol.: TESTOVANIE 9 – SLOVENSKÝ JAZYK A LITERATÚRA PRE 8. ROČNÍK; TESTOVANIE 9 - SLOVENSKÝ JAZYK A LITERATÚRA PRE 9. ROČNÍK; Mgr. Jana Králiková a kol.: TESTY Z MATEMATIKY NA PRIJÍMACIE SKÚŠKY NA OSEMROČNÉ GYMNÁZIÁ; Mgr. Monika Áčová a kol.: TESTY ZO SLOVENSKÉHO JAZYKA NA PRIJÍMACIE SKÚŠKY NA OSEMROČNÉ GYMNÁZIÁ; Beňuška Jozef, PaedDr.: Pracovné listy pre ZŠ, 6.ročník - Fyzika Beňuška; Pracovné listy pre ZŠ, 7.ročník - Fyzika Beňuška; Pracovné listy pre ZŠ, 8.ročník - Fyzika Beňuška; Pracovné listy pre ZŠ, 9.ročník - Fyzika Beňuška; Eva Dienerová: Nácvičné diktáty zo slovenského jazyka pre 4. ročník základných škôl ; Anna Rýzková, a kol.: Precvičme si pravopis - 7. ročník základných škôl ; Eva Dienerová: Pravopisné cvičenia ; Anna Rýzková, a kol.: Precvičme si pravopis - 6. ročník základných škôl ; Eva Dienerová: Nácvičné diktáty zo slovenského jazyka pre 1. ročník základných škôl ; Kolektív autorov: Prírodoveda pre 3. ročník základnej školy - Pracovný zošit ; Eva Dienerová: Nácvičné diktáty zo slovenského jazyka pre 4. ročník základných škôl ; Nácvičné diktáty zo slovenského jazyka pre 3. ročník základných škôl ; Pravopisné cvičenia pre 1. ročník ZŠ ; Jarmila Krajčovičová: Pravopisné cvičenia k učebnici slovenského jazyka pre 9. ročník ZŠ ; Ľudovít Hrdina, F a kol.: Matematika v príkladoch ; Eva Dienerová: Pravopisné cvičenia k učebnici slovenského jazyka pre 5. ročník základných škôl ; Počítajme hravo 2 ; Tatiana Kelemenová: Budem vedieť slovenčinu - 6. ročník základných škôl ; Klára Kausitz: Nácvičné diktáty zo slovenského jazyka pre 5. ročník základných škôl ; Nácvičné diktáty zo slovenského jazyka pre 7. ročník základných škôl ; Eva Dienerová: Pravopisné cvičenia k učebnici slovenského jazyka pre 4. ročník základných škôl ; Jarmila Krajčovičová: Nácvičné diktáty zo slovenského jazyka pre 6. ročník základných škôl ; Eva Dienerová: Pravopisné cvičenia k učebnici slovenského jazyka pre 2. ročník základných škôl
</t>
  </si>
  <si>
    <t xml:space="preserve">Sada odporúčaných 68 titulov Náučnej literatúry pre ZŠ v počte 141 ks:
Popovič Dávid Ivan:Mať tak o koliesko viac; Janko Kurilla:Moja kniha o zvieratkách z farmy; Boccador Sabine:Povedz mi - Objavy a vynálezy!; Curtová Rosa M.:Nakresli si džungľu; Nauč sa kresliť; Nauč sa kresliť povolania; Nauč sa kresliť tvary; Nauč sa maľovať prstami ; Nauč sa používať farby; Fougerová Isabelle:Povedz mi ako?; Povedz mi prečo; Gilletová Émilie:Povedz mi koľko?; Cestuj v čase do ohromujúcej krajiny ; Môj atlas sveta; Objav a spoznaj záhady ľudského tela; Spoznaj úžasný svet divých zvierat; Vynájdi, objav a experimentuj vo svete ; Maincent Géraldine:Povedz mi kedy; Marrou Élisabeth:Povedz mi, čo to je?; Povedz mi, kde to je?; Gonick Larry:Matematika v komikse; Nočná obloha; Morské pobrežie; Fyzika 100 objavov, ktoré zmenili históriu; Základy včelárstva. Všetko, čo začínajúci včelári potrebujú vedieť; Najkrajšie národné parky sveta; Terapia kultúrou; Rocková Bratislava; Džezáky. Doba a scéna; Filmový génius Woody Allen; Kliatba rokenrolu; Abeceda módy; Genetika. 50 myšlienok, ktoré by ste mali poznať Zem 50 myšlienok, ktoré by ste mali poznať ; Vesmír. 50 myšlienok, ktoré by ste mali poznať; Včely; Stručné dejiny sveta pre mladých čitateľov; Môj prvý atlas Európy; Mapy; Moja prvá biblia; 365 aktivít v prírode; Veríš alebo neveríš; Cesta okolo sveta; To je teda sila!; Je evolúcia revolúcia; Inakší Inkovia; Úctyhodní Egypťania; Krutí Vikingovia; Krv, kosti a vnútornosti; Vesmír, hviezdy a slizkí ufóni; Nechutné trávenie; Hrdlorezi Kelti; Mizerná druhá svetová vojna; Divoké sopky; Otravné jedy; Bláznivá hudba; Ako uloviť mamuta; Turci, Habsburgovci a iné pohromy; Zákerná zeleň; Výbušné experimenty; Chrabrí rytieri a chladné hrady; Mizerný múr; Nebezpečný let; Šibnuté štíty; To je choré!; Podlé a sebecké zlomky; Totálne ohromujúca čokoláda; Krvavé revolúcie;
</t>
  </si>
  <si>
    <t xml:space="preserve">Sada odporúčaných 88 titulov Encyklopédií, faktov pre ZŠ v počte 88 ks :
Preclíková Wűrfl Stanislava: Veľká encyklopédia zvierat ; Juglová Cécile: Moja malá encyklopédia-Spoznaj, ako fungujú veci okolo teba; Woodford, Steve Parker Chris: Veda - detská encyklopédia; Hecker a kol. Frank: Vreckový sprievodca prírodou; Hume Rob: Vtáky Európy, 2. vydanie; Kolektív: História, 2. vydanie; Zviera, 2.vyd.; Lascelles Christopher: Dejiny sveta v skratke; Kolektív: Veľký atlas sveta, 2. vydanie; Fila Interpretatio Klimt; Umenie na Slovensku; Martin Benka; Kamila Štanclová; Ľudovít Fulla; Photoreporting; Karol Plicka; Slovenské sochárstvo 1945 – 2015; Izmy, ako rozumieť modernému a súčasnému umeniu; Dokonalá paleta farieb; Túry do literatúry; Ruská moderna; Stredoeurópska moderna; Ruská avantgarda; Beatnici; Život na šľachtickom dvore. Odev, strava, domácnosť, hygiena a voľný čas; Móda na Slovensku; Tradície na Slovensku; Príbeh vlákna. Textilné remeslá na Slovensku; Nezrelá republika; Hoď do mňa kameňom. Spolužitie s Rómami na Slovensku; Stratená m(ÓDA)/Lost m(ODE); Krvavá grófka. Alžbeta Bátoryová / Fakty a výmysly; Izmy, ako rozumieť filmu; Vesmír v orechovej škrupinke; Smrť Kriváňa; Historické mestá na Slovensku; Taktne o tráviacom trakte; Miznúce mikróby; Príbeh filozofie. Kľúč ku klasickým dielam; Dejiny Biblie; Kresťanský svet: Fakty minulosti; Rozviazané jazyky; Rakúsko-Uhorsko. Habsburská ríša v rokoch 1867 – 1918 ; Anna Weltmanová: Tohle není matika ; Keri Smith: Odviaž sa! - Môj bláznivý zápisník ; Aleksandra Mizielińska, Daniel Mizieliński: Mapy ; Cesta naprieč dejinami ; Slnečná sústava ; Dinosaurus ; Piotr Socha: Včely ; Tom Schamp: Môj bláznivý obrázkový svet ; Yuval Zommer: Veľká kniha o malých tvoroch ; Miroslav Saniga: Rok v prírode ; Kolektív autorov: Encyklopédia bylín ; Tajomná príroda ; Moje malé príbehy Montessori - Prechádzka ; Miro Jaroš: Do školy sa teším ; Katarína Macurová: Prečo nekvitneš? ; Kamila Kopsová, Petr Kops: Ako sa dohovoriť s tigrom ; Mária Tašková: Moja pastelka ; Oceán ; Kamila Kopsová, Petr Kops: Tiger robí uáá uáá ; Ako sa krotí tiger ; Kolektív autorov: Náučné kartičky – Zvieratá ; Ernst H. Gombrich: Stručné dejiny sveta pre mladých čitateľov ; Elena Slobodová, Zuzana Hlavatá: Slovenský detský rok ; Kniha rekordov ; Učíme sa počítať! ; Sabine Boccador: Povedz mi - Objavy a vynálezy! ; Carol Vorderman: Matematika (slovenský jazyk) ; Géraldine Maincent: Povedz mi kedy ; Ľubica Brix, Zuzana Bačinská-Čajková: Kľúče od tabu ; Jana Melišová, Marek Mertinko : Slušné správanie - Ja a môj pes ; Najväčší bojovníci ; Kolektív autorov: Spoznaj úžasný svet divých zvierat ; Johnny Ball: Mysli si číslo ; Jiří Dvořák: Rostlinopis ; Deborah Kespert: Objavitelia ; Judit Katalin Berkes Tariová: Čarovné obrázky: sčítanie, odčítanie ; Čarovné obrázky: delenie ; Čarovné obrázky: násobenie ; Hana Primusová: Pozor, červená! ; Latso: Rozprávka o ekonomike ; Kriss Keller: Pompy, Titany a horúce predmety ; Pompy, Titany a ostré predmety ; Bibiana Ondrejková: Rozprávky o dievčinke Julke; Anna Kiljanová: Obed s drakom; Miroslava Atanasová: Sedem farieb dúhy;
</t>
  </si>
  <si>
    <t>Obsah balíka: sieťová licencia s 1 aktiváciou na školskom serveri, (vrátane dodania 1 kusu inštalačného CD), galéria s fotografiami dopravných prostriedkov, základné druhy dopravy a rozdelenie dopravných prostriedkov, 19 cvičení rozdelených do štyroch skupín, vrátane prenosného dopravného ihriska obsahujúceho 10 ks rôznych dopravných značiek a semaforov.</t>
  </si>
  <si>
    <t>Žiacky stôl</t>
  </si>
  <si>
    <t>Stolička/taburet pre žiaka</t>
  </si>
  <si>
    <t>Pracovisko učiteľa - NÁBYTOK</t>
  </si>
  <si>
    <t>IKT učebňa</t>
  </si>
  <si>
    <t>Minimálna špecifikácia - kovová konštrukcia,  stolová doska hrúbky 18 mm v povrchovej úprave podľa požiadavky užívateľa. Rozmer min. 1300x600x750 mm</t>
  </si>
  <si>
    <t>Minimálna špecifikácia - stolička s kovovou konštrukciou oválneho profilu, sedák a operadlo čalúnené látkou s min 100 000 cyklov oteruvzdornosť. Možnosť stohovania stoličiek.</t>
  </si>
  <si>
    <t>Jazyková učebňa</t>
  </si>
  <si>
    <t>Pracovisko učiteľa má byť v zložení minimálne katedra učiteľa, stolička učiteľa a kontajner. Katedra učiteľa má byť minimálne vo vyhotovení z pevnej kovovej konštrukcie a má obsahovať odkladací priestor - min. jednu uzamykateľnú zásuvku na kvalitných výsuvoch a výškovonastaviteľné nožičky. Pracovná doska minimálne z LDT hrúbky min. 22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</si>
  <si>
    <t>Minimálna špecifikácia - konštrukcia stola s DTD 18 mm nerozoberateľný lepený spoj, stolová doska hrúbky 18 mm, ktorá presahuje z vonkajšej strany min. 70 mm ( montážny priestor pre kabeláž k technike ) stôl má aj drevený lub vysunutý čo najviac k vonkajšiemu okraju. V nohách stola sú otvory na spojenie jednotlivých stolov do celku. 1300x700x735 mm.</t>
  </si>
  <si>
    <t>Interaktívny projektor + držiak + projekčnátabuľa + montážna sada</t>
  </si>
  <si>
    <t>SW k interaktívnemu projektoru</t>
  </si>
  <si>
    <t>Učiteľské PC</t>
  </si>
  <si>
    <t>Digitálne jazykové laboratórium, elektronická jednotka na prenos a konverziu signálu, zariadenie na prenos zvuku, slúchadlá, komunikačné zariadenie, riadiaci software</t>
  </si>
  <si>
    <t xml:space="preserve">Žiacka stanica </t>
  </si>
  <si>
    <t>Minimálna špecifikácia - interaktívny projektor s ovládaním dvoma interaktívnymi perami, s podporou 3D zobrazovania, technológia DLP s natívnym rozlíšením min. WXGA (1280x800), svetelným výkonom min. 3500 ANSI lumenov a kontrastom min. 10 000:1. Hodnota Throw ratio max. 0,35:1, vertikálna aj horizontálna korekcia lichobežníkového skreslenia. Zabudované reproduktory min. 2x10W, konektivita min. HDMI, VGA-In, VGA-Out, RJ45 x 1 (LAN Control /Service), RS-232 a Audio-In (Mini Jack). Interaktivita zabezpečená 2 interaktívnymi perami, možnosť  ovládania dotykom prstov. Nástenný držiak projektora má umožňovať upevnenie dataprojektora na stenu s možnosťou jemnej korekcie v 3 osiach. 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 Montážna sada má obsahovať minimálne: sieťový prepínač s minimálne 24xTP 10/100 Mbps Auto-Negotiation RJ45 portami a všetku potrebnú kabeláž pre pripojenie všetkých PC a tlačiarní v učebni.</t>
  </si>
  <si>
    <t>Sada softvérov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t>
  </si>
  <si>
    <t xml:space="preserve">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 slúchadlá na obe uši úplne prekrývajúce ušnice s pevne pripojeným mikrofónom, odstup šumu min. 80 dB (pre mikrofón slúchadlá, aj celý prenosový systém), citlivosť min. 125Hz - 10.0kHz ≥ 100dB/1mW
</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</si>
  <si>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</si>
  <si>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</si>
  <si>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Interaktívny projektor + držiak + projekčnátabuľa + montážna sada+softvér</t>
  </si>
  <si>
    <t>Notebook set pre učiteľa</t>
  </si>
  <si>
    <t>Notebook set pre žiaka</t>
  </si>
  <si>
    <t>Zázemie pre učiteľov (2ks notebook + multifunkčná tlačiareň)</t>
  </si>
  <si>
    <t>3D tlačiareň, softvér</t>
  </si>
  <si>
    <t>Školský server, kabeláž, softvér</t>
  </si>
  <si>
    <t>Operačný systém, balík MS Office, ďalší e-learning softvér</t>
  </si>
  <si>
    <t>Počítač pre školského knihovníka</t>
  </si>
  <si>
    <t>PC zostava/notebook pre používateľov knižnice</t>
  </si>
  <si>
    <t>Tablet pre používateľov školskej knižnice</t>
  </si>
  <si>
    <t>Knižnično-informačný systém</t>
  </si>
  <si>
    <t>Čítačka čiarových kódov</t>
  </si>
  <si>
    <t>Multifunkčné zariadenie (Kopírka, skener, tlačiareň)</t>
  </si>
  <si>
    <t>multidotykový displej min. 10.1", IPS, 1280x800 bodov, pamäť RAM min 1GB LPDDR3, vnútorne úložisko min. 16GB, moznost rozsirit o microSD kartu s kapacitou az do 128GB, bateria s kapacitou min. 7000 mAh, vydrz min 13 hodin, komunikacia: wifi ac/b/g/n, bluetooth 4.0, GPS, kamera: min 5MP predna kamera + min 8MP zadna, senzory: G-senzor, konektivita: 3.5mm audio jack, microUSB, vaha max 510g, stereo reproduktory na prednej strane tabletu, Dolby Atmos, operacny system min. Android vo verzii min. 6, zaruka min. 2 roky v servisnom stredisku</t>
  </si>
  <si>
    <t xml:space="preserve">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rovnakého výrobcu ako AIO, BEZPECNOST min. vypinanie jednotlivych USB portov v BIOSE + USB smart ochrana (nastavenie v BIOSe, aby pri starte PC boli zakázane všetky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
</t>
  </si>
  <si>
    <t>Minimálna špecifikácia -  knižničný SW pre obsluhu, evidenciu a vyhodnocovanie zápožičiek a prácu knihovníka</t>
  </si>
  <si>
    <t>Minimálna špecifikácia - ručný laserový snímač čiarových kódov so šírkou záberu min. 49mm pri hlave snímača, rýchlosťou snímania min. 72 skenov/sek. a programovateľný pomocou kódov alebo sériovým rozhraním  s programom MetrSet</t>
  </si>
  <si>
    <t>Technológia tlače atramentová, formát A4, tlač, kopírka, skener, fax, pripojenie na LAN aj cez WiFi, dotykový displej, 2 zásobníky papiera.</t>
  </si>
  <si>
    <t xml:space="preserve">CPU min. Pentium, RAM min. 4GB DDR4-2400, moznost rozsirit na min. 8GB, HDD min. 128GB SSD, MECHANIKA min. DVD+-RW v tele notebooku, OBRAZOVKA 15.6" HD, 220 nitov, 720p webkamera, PORTY min. 1x USB 3.0 + 1x USB 2.0, RJ45, HDMI, min. 4-v-1 citacka pam. Kariet, príslušenstvo – myš.
KOMUNIKACIA min. Gigabit ethernet + min. 11ac wifi + bluetooth 4.1, BEZPECNOST min. integrovany TPM 2.0 cip, BATERIA min 2 clanky min 30Wh s vydrzou min 5 hodin v uspornom rezime, OS min. Microsoft Windows 10 64bit SK, VAHA max 1.9 kg, ZARUKA min. 2 roky v servisnom stredisku
</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</si>
  <si>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príslušenstvo – myš, BATERIA min 2 clanky min 30Wh s vydrzou min 5 hodin v uspornom rezime, OS min. Microsoft Windows 10 Pro 64bit SK, VAHA max 2.2kg, ZARUKA min. 2 roky v servisnom stredisku</t>
  </si>
  <si>
    <t>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t>
  </si>
  <si>
    <t>Server s procesorom min. 3GHz, RAM 8GB, HDD min 2TB, Microsoft Windows licencovaný softvér pre všetky zariadenia v učebni pripojené na server, Switch umožňujúci pripojiť všetky zariadenia v učebni na server s min. parametrami 10/100/1000M RJ45, kompletná kabeláž pre pripojenie všetkých zariadení v učebni k serveru</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</si>
  <si>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</si>
  <si>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CPU min. 3500 bodov v CPU benchmark, min. i3, RAM min. 4GB DDR4-2133, min. 1 slot volny, moznost rozsirit na min. 12GB, HDD min. 256GB SSD M.2, MECHANIKA min. DVD+-RW v tele notebooku, OBRAZOVKA 15.6" FHD 1080p, 220 nitov, 720p webkamera, PORTY min. 2x USB 3.0, RJ45, HDMI, min. 4-v-1 citacka pam. kariet, KOMUNIKACIA min. Gigabit ethernet + min. 11ac wifi + bluetooth 4.1, BEZPECNOST min. integrovany TPM 2.0 cip, BATERIA min 2 clanky min 30Wh s vydrzou min 5 hodin v uspornom rezime, OS min. Microsoft Windows 10 64bit SK, ZARUKA min. 2 roky v servisnom stredisku, Atramentová tlačiareň multifunkčná, A4, tlačiareň/skener/kopírka/fax, ESAT 9,7 obr. za minútu čiernobielo, 5,5 obr. za minútu farebne, 4800 x 1200 dpi, LCD, automatický podávač (ADF), AirPrint, USB, WiFi</t>
  </si>
  <si>
    <r>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r>
    <r>
      <rPr>
        <sz val="10"/>
        <color rgb="FFFF0000"/>
        <rFont val="Calibri"/>
        <family val="2"/>
        <charset val="238"/>
        <scheme val="minor"/>
      </rPr>
      <t xml:space="preserve">
</t>
    </r>
  </si>
  <si>
    <t>Vyplní uchádzač: 1.( ÁNO  / NIE / Ekvivalent)  a  2.(Výrobca alebo typové označenie)</t>
  </si>
  <si>
    <t>Verejný obstarávateľ: Mesto Prešov</t>
  </si>
  <si>
    <t xml:space="preserve">Názov predmetu zákazky: ZŠ v Prešove- zriadenie špecializovaných učební. </t>
  </si>
  <si>
    <t>Časť C1: Technické a technologické vybavenie- IKT ZŠ Mirka Nešopra</t>
  </si>
  <si>
    <t>Vyplní uchádzač: 1.(ÁNO  / NIE / Ekvivalent)  a  2.(Výrobca alebo typové označenie)</t>
  </si>
  <si>
    <t>Časť C2:Interierové vybavenie- nábytok  ZŠ Mirka Nešpora</t>
  </si>
  <si>
    <t xml:space="preserve">Identifikačné údaje: </t>
  </si>
  <si>
    <t>Obchodné meno:</t>
  </si>
  <si>
    <t>Adresa:</t>
  </si>
  <si>
    <t>IČO:</t>
  </si>
  <si>
    <t xml:space="preserve">Platca DPH: </t>
  </si>
  <si>
    <t>Dátum, meno a podpis oprávnenej osoby:</t>
  </si>
  <si>
    <t>Časť C3: Didaktické pomôcky- knižničný fond  ZŠ Mirka Nešpora</t>
  </si>
  <si>
    <t xml:space="preserve">S polu Didaktické pomôcky- knižničný fond </t>
  </si>
  <si>
    <t>Spolu technické a technologické vybavenie- IKT</t>
  </si>
  <si>
    <t>Spolu Interierové vybavenie- nábytok</t>
  </si>
  <si>
    <t>Špecifikácia (minimálna požadovaná špecifikácia)</t>
  </si>
  <si>
    <t>Cena spolu s DPH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</si>
</sst>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_-* #,##0.00\ [$€-1]_-;\-* #,##0.00\ [$€-1]_-;_-* &quot;-&quot;??\ [$€-1]_-;_-@_-"/>
    <numFmt numFmtId="166" formatCode="#,##0.000"/>
  </numFmts>
  <fonts count="25"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1"/>
      <name val="Calibri"/>
      <family val="2"/>
      <charset val="238"/>
      <scheme val="minor"/>
    </font>
    <font>
      <sz val="10"/>
      <name val="Calibri"/>
      <family val="2"/>
      <charset val="238"/>
      <scheme val="minor"/>
    </font>
    <font>
      <sz val="10"/>
      <name val="Arial"/>
      <family val="2"/>
      <charset val="238"/>
    </font>
    <font>
      <b/>
      <sz val="14"/>
      <color theme="1"/>
      <name val="Times New Roman"/>
      <family val="1"/>
      <charset val="238"/>
    </font>
    <font>
      <b/>
      <sz val="8"/>
      <name val="Arial"/>
      <family val="2"/>
      <charset val="238"/>
    </font>
    <font>
      <b/>
      <sz val="10"/>
      <name val="Arial"/>
      <family val="2"/>
      <charset val="238"/>
    </font>
    <font>
      <sz val="10"/>
      <color theme="1"/>
      <name val="Arial"/>
      <family val="2"/>
      <charset val="238"/>
    </font>
    <font>
      <b/>
      <sz val="12"/>
      <name val="Calibri"/>
      <family val="2"/>
      <charset val="238"/>
      <scheme val="minor"/>
    </font>
    <font>
      <sz val="10"/>
      <name val="Arial CE"/>
      <family val="2"/>
      <charset val="238"/>
    </font>
    <font>
      <sz val="10"/>
      <color theme="1"/>
      <name val="Calibri"/>
      <family val="2"/>
      <charset val="238"/>
      <scheme val="minor"/>
    </font>
    <font>
      <b/>
      <sz val="14"/>
      <color theme="1"/>
      <name val="Calibri"/>
      <family val="2"/>
      <charset val="238"/>
      <scheme val="minor"/>
    </font>
    <font>
      <sz val="14"/>
      <color theme="1"/>
      <name val="Calibri"/>
      <family val="2"/>
      <charset val="238"/>
      <scheme val="minor"/>
    </font>
    <font>
      <b/>
      <sz val="14"/>
      <name val="Calibri"/>
      <family val="2"/>
      <charset val="238"/>
      <scheme val="minor"/>
    </font>
    <font>
      <sz val="10"/>
      <color rgb="FF000000"/>
      <name val="Calibri"/>
      <family val="2"/>
      <charset val="238"/>
      <scheme val="minor"/>
    </font>
    <font>
      <sz val="9"/>
      <color indexed="81"/>
      <name val="Segoe UI"/>
      <family val="2"/>
      <charset val="238"/>
    </font>
    <font>
      <sz val="10"/>
      <color rgb="FFFF0000"/>
      <name val="Calibri"/>
      <family val="2"/>
      <charset val="238"/>
      <scheme val="minor"/>
    </font>
    <font>
      <b/>
      <sz val="10"/>
      <name val="Calibri"/>
      <family val="2"/>
      <charset val="238"/>
    </font>
    <font>
      <sz val="11"/>
      <color theme="1"/>
      <name val="Calibri"/>
      <family val="2"/>
      <charset val="238"/>
    </font>
    <font>
      <sz val="12"/>
      <color rgb="FF000000"/>
      <name val="Calibri"/>
      <family val="2"/>
      <charset val="238"/>
    </font>
    <font>
      <sz val="10"/>
      <name val="Calibri"/>
      <family val="2"/>
      <charset val="238"/>
    </font>
  </fonts>
  <fills count="1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7" fillId="0" borderId="0"/>
    <xf numFmtId="0" fontId="11" fillId="0" borderId="0"/>
  </cellStyleXfs>
  <cellXfs count="120">
    <xf numFmtId="0" fontId="0" fillId="0" borderId="0" xfId="0"/>
    <xf numFmtId="0" fontId="2" fillId="2" borderId="2" xfId="0" applyFont="1" applyFill="1" applyBorder="1" applyAlignment="1" applyProtection="1">
      <alignment horizontal="center" vertical="center" wrapText="1"/>
      <protection locked="0"/>
    </xf>
    <xf numFmtId="0" fontId="8" fillId="0" borderId="0" xfId="0" applyFont="1"/>
    <xf numFmtId="0" fontId="10" fillId="0" borderId="0" xfId="0" applyFont="1"/>
    <xf numFmtId="0" fontId="7" fillId="0" borderId="0" xfId="0" applyFont="1"/>
    <xf numFmtId="165" fontId="3" fillId="3" borderId="1" xfId="0" applyNumberFormat="1" applyFont="1" applyFill="1" applyBorder="1" applyAlignment="1" applyProtection="1">
      <alignment vertical="center"/>
      <protection locked="0"/>
    </xf>
    <xf numFmtId="165" fontId="1" fillId="3" borderId="2" xfId="0" applyNumberFormat="1" applyFont="1" applyFill="1" applyBorder="1" applyAlignment="1" applyProtection="1">
      <alignment horizontal="right" vertical="center" wrapText="1"/>
      <protection locked="0"/>
    </xf>
    <xf numFmtId="165" fontId="5" fillId="3" borderId="2" xfId="0" applyNumberFormat="1" applyFont="1" applyFill="1" applyBorder="1" applyAlignment="1" applyProtection="1">
      <alignment vertical="center" wrapText="1"/>
      <protection locked="0"/>
    </xf>
    <xf numFmtId="0" fontId="0" fillId="0" borderId="0" xfId="0"/>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justify" vertical="center" wrapText="1"/>
      <protection locked="0"/>
    </xf>
    <xf numFmtId="0" fontId="1" fillId="2" borderId="1" xfId="0" applyFont="1" applyFill="1" applyBorder="1" applyAlignment="1" applyProtection="1">
      <alignment vertical="center" wrapText="1"/>
      <protection locked="0"/>
    </xf>
    <xf numFmtId="0" fontId="8" fillId="0" borderId="0" xfId="0" applyFont="1"/>
    <xf numFmtId="0" fontId="0" fillId="0" borderId="0" xfId="0" applyBorder="1"/>
    <xf numFmtId="165" fontId="1" fillId="4" borderId="2" xfId="0" applyNumberFormat="1" applyFont="1" applyFill="1" applyBorder="1" applyAlignment="1" applyProtection="1">
      <alignment horizontal="right" vertical="center" wrapText="1"/>
      <protection locked="0"/>
    </xf>
    <xf numFmtId="0" fontId="0" fillId="0" borderId="1" xfId="0" applyBorder="1"/>
    <xf numFmtId="165" fontId="3" fillId="3" borderId="3" xfId="0" applyNumberFormat="1" applyFont="1" applyFill="1" applyBorder="1" applyAlignment="1" applyProtection="1">
      <alignment vertical="center"/>
      <protection locked="0"/>
    </xf>
    <xf numFmtId="165" fontId="1" fillId="4" borderId="1" xfId="0" applyNumberFormat="1" applyFont="1" applyFill="1" applyBorder="1" applyAlignment="1" applyProtection="1">
      <alignment horizontal="right" vertical="center" wrapText="1"/>
      <protection locked="0"/>
    </xf>
    <xf numFmtId="165" fontId="3" fillId="0" borderId="3" xfId="0" applyNumberFormat="1" applyFont="1" applyFill="1" applyBorder="1" applyAlignment="1" applyProtection="1">
      <alignment vertical="center"/>
      <protection locked="0"/>
    </xf>
    <xf numFmtId="164" fontId="0" fillId="4" borderId="1" xfId="0" applyNumberFormat="1" applyFill="1" applyBorder="1" applyAlignment="1" applyProtection="1">
      <alignment horizontal="right" vertical="center"/>
    </xf>
    <xf numFmtId="164" fontId="0" fillId="5" borderId="1" xfId="0" applyNumberFormat="1" applyFill="1" applyBorder="1" applyAlignment="1" applyProtection="1">
      <alignment horizontal="right" vertical="center"/>
    </xf>
    <xf numFmtId="164" fontId="0" fillId="4" borderId="1" xfId="0" applyNumberFormat="1" applyFill="1" applyBorder="1" applyAlignment="1" applyProtection="1">
      <alignment horizontal="right" vertical="center"/>
    </xf>
    <xf numFmtId="0" fontId="2" fillId="0" borderId="4" xfId="0" applyFont="1" applyFill="1" applyBorder="1" applyAlignment="1" applyProtection="1">
      <alignment horizontal="left" vertical="center" wrapText="1"/>
      <protection locked="0"/>
    </xf>
    <xf numFmtId="164" fontId="1" fillId="0" borderId="0" xfId="0" applyNumberFormat="1" applyFont="1"/>
    <xf numFmtId="165" fontId="1" fillId="0" borderId="0" xfId="0" applyNumberFormat="1" applyFont="1"/>
    <xf numFmtId="4" fontId="0" fillId="0" borderId="0" xfId="0" applyNumberFormat="1"/>
    <xf numFmtId="4" fontId="1" fillId="0" borderId="0" xfId="0" applyNumberFormat="1" applyFont="1"/>
    <xf numFmtId="0" fontId="13" fillId="0" borderId="1" xfId="0" applyFont="1" applyFill="1" applyBorder="1" applyAlignment="1">
      <alignment horizontal="center" vertical="center" wrapText="1"/>
    </xf>
    <xf numFmtId="0" fontId="0" fillId="0" borderId="0" xfId="0" applyAlignment="1">
      <alignment vertical="center" wrapText="1"/>
    </xf>
    <xf numFmtId="0" fontId="6" fillId="0" borderId="1" xfId="0" applyFont="1" applyFill="1" applyBorder="1" applyAlignment="1" applyProtection="1">
      <alignment vertical="center" wrapText="1"/>
      <protection locked="0"/>
    </xf>
    <xf numFmtId="0" fontId="2" fillId="7" borderId="4" xfId="0" applyFont="1" applyFill="1" applyBorder="1" applyAlignment="1" applyProtection="1">
      <alignment horizontal="left" vertical="center" wrapText="1"/>
      <protection locked="0"/>
    </xf>
    <xf numFmtId="164" fontId="1" fillId="7" borderId="0" xfId="0" applyNumberFormat="1" applyFont="1" applyFill="1"/>
    <xf numFmtId="165" fontId="1" fillId="7" borderId="0" xfId="0" applyNumberFormat="1" applyFont="1" applyFill="1"/>
    <xf numFmtId="0" fontId="15" fillId="6" borderId="0" xfId="0" applyFont="1" applyFill="1"/>
    <xf numFmtId="0" fontId="16" fillId="6" borderId="0" xfId="0" applyFont="1" applyFill="1"/>
    <xf numFmtId="165" fontId="16" fillId="6" borderId="0" xfId="0" applyNumberFormat="1" applyFont="1" applyFill="1"/>
    <xf numFmtId="164" fontId="4" fillId="4" borderId="1" xfId="0" applyNumberFormat="1" applyFont="1" applyFill="1" applyBorder="1" applyAlignment="1" applyProtection="1">
      <alignment horizontal="right" vertical="center" wrapText="1"/>
    </xf>
    <xf numFmtId="165" fontId="4" fillId="3" borderId="1" xfId="0" applyNumberFormat="1" applyFont="1" applyFill="1" applyBorder="1" applyAlignment="1" applyProtection="1">
      <alignment vertical="center"/>
      <protection locked="0"/>
    </xf>
    <xf numFmtId="0" fontId="6" fillId="0" borderId="1" xfId="0" applyFont="1" applyFill="1" applyBorder="1" applyAlignment="1" applyProtection="1">
      <alignment vertical="top" wrapText="1"/>
      <protection locked="0"/>
    </xf>
    <xf numFmtId="0" fontId="13"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protection locked="0"/>
    </xf>
    <xf numFmtId="0" fontId="1" fillId="0" borderId="0" xfId="0" applyFont="1" applyFill="1" applyBorder="1"/>
    <xf numFmtId="164" fontId="1" fillId="0" borderId="0" xfId="0" applyNumberFormat="1" applyFont="1" applyFill="1" applyBorder="1"/>
    <xf numFmtId="165" fontId="1" fillId="0" borderId="0" xfId="0" applyNumberFormat="1" applyFont="1" applyFill="1" applyBorder="1"/>
    <xf numFmtId="0" fontId="13" fillId="4" borderId="1"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1" fillId="4" borderId="1" xfId="0" applyFont="1" applyFill="1" applyBorder="1"/>
    <xf numFmtId="165" fontId="1" fillId="4" borderId="1" xfId="0" applyNumberFormat="1" applyFont="1" applyFill="1" applyBorder="1"/>
    <xf numFmtId="164" fontId="15" fillId="6" borderId="1" xfId="0" applyNumberFormat="1" applyFont="1" applyFill="1" applyBorder="1"/>
    <xf numFmtId="0" fontId="3" fillId="0" borderId="1" xfId="0" applyFont="1" applyFill="1" applyBorder="1" applyAlignment="1" applyProtection="1">
      <alignment horizontal="left" vertical="center" wrapText="1"/>
      <protection locked="0"/>
    </xf>
    <xf numFmtId="0" fontId="14" fillId="0" borderId="1" xfId="0" applyFont="1" applyBorder="1" applyAlignment="1">
      <alignment vertical="center" wrapText="1"/>
    </xf>
    <xf numFmtId="0" fontId="0" fillId="0" borderId="0" xfId="0" applyAlignment="1">
      <alignment horizontal="center"/>
    </xf>
    <xf numFmtId="166" fontId="13" fillId="0" borderId="1" xfId="0" applyNumberFormat="1" applyFont="1" applyFill="1" applyBorder="1" applyAlignment="1">
      <alignment horizontal="center" vertical="center" wrapText="1"/>
    </xf>
    <xf numFmtId="0" fontId="18" fillId="0" borderId="0" xfId="0" applyFont="1" applyAlignment="1">
      <alignment vertical="center" wrapText="1"/>
    </xf>
    <xf numFmtId="0" fontId="0" fillId="0" borderId="1" xfId="0" applyFill="1" applyBorder="1" applyAlignment="1" applyProtection="1">
      <alignment horizontal="left" vertical="center" wrapText="1"/>
      <protection locked="0"/>
    </xf>
    <xf numFmtId="0" fontId="17" fillId="8" borderId="1" xfId="0" applyFont="1" applyFill="1" applyBorder="1" applyAlignment="1" applyProtection="1">
      <alignment horizontal="left" vertical="center" wrapText="1"/>
      <protection locked="0"/>
    </xf>
    <xf numFmtId="164" fontId="15" fillId="8" borderId="1" xfId="0" applyNumberFormat="1" applyFont="1" applyFill="1" applyBorder="1"/>
    <xf numFmtId="165" fontId="15" fillId="8" borderId="1" xfId="0" applyNumberFormat="1" applyFont="1" applyFill="1" applyBorder="1"/>
    <xf numFmtId="166" fontId="13" fillId="0" borderId="2" xfId="0" applyNumberFormat="1"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15" fillId="8" borderId="1" xfId="0" applyFont="1" applyFill="1" applyBorder="1" applyAlignment="1">
      <alignment horizontal="center"/>
    </xf>
    <xf numFmtId="0" fontId="17" fillId="6" borderId="1" xfId="0" applyFont="1" applyFill="1" applyBorder="1" applyAlignment="1" applyProtection="1">
      <alignment horizontal="left" vertical="center" wrapText="1"/>
      <protection locked="0"/>
    </xf>
    <xf numFmtId="0" fontId="15" fillId="6" borderId="1" xfId="0" applyFont="1" applyFill="1" applyBorder="1" applyAlignment="1">
      <alignment horizontal="center"/>
    </xf>
    <xf numFmtId="165" fontId="15" fillId="6" borderId="1" xfId="0" applyNumberFormat="1" applyFont="1" applyFill="1" applyBorder="1"/>
    <xf numFmtId="0" fontId="4" fillId="3" borderId="1" xfId="0" applyFont="1" applyFill="1" applyBorder="1" applyAlignment="1" applyProtection="1">
      <alignment horizontal="left" vertical="center" wrapText="1"/>
      <protection locked="0"/>
    </xf>
    <xf numFmtId="0" fontId="6" fillId="0" borderId="0" xfId="0" applyFont="1" applyFill="1" applyBorder="1" applyAlignment="1" applyProtection="1">
      <alignment vertical="top" wrapText="1"/>
      <protection locked="0"/>
    </xf>
    <xf numFmtId="0" fontId="13" fillId="0" borderId="5" xfId="0" applyFont="1" applyFill="1" applyBorder="1" applyAlignment="1">
      <alignment horizontal="center" vertical="center" wrapText="1"/>
    </xf>
    <xf numFmtId="166" fontId="13" fillId="0" borderId="5" xfId="0" applyNumberFormat="1" applyFont="1" applyFill="1" applyBorder="1" applyAlignment="1">
      <alignment horizontal="center" vertical="center" wrapText="1"/>
    </xf>
    <xf numFmtId="0" fontId="3" fillId="0" borderId="2" xfId="0" applyFont="1" applyFill="1" applyBorder="1" applyAlignment="1" applyProtection="1">
      <alignment horizontal="left" vertical="center" wrapText="1"/>
      <protection locked="0"/>
    </xf>
    <xf numFmtId="164" fontId="4" fillId="4" borderId="2" xfId="0" applyNumberFormat="1" applyFont="1" applyFill="1" applyBorder="1" applyAlignment="1" applyProtection="1">
      <alignment horizontal="right" vertical="center" wrapText="1"/>
    </xf>
    <xf numFmtId="165" fontId="4" fillId="3" borderId="2" xfId="0" applyNumberFormat="1" applyFont="1" applyFill="1" applyBorder="1" applyAlignment="1" applyProtection="1">
      <alignment vertical="center"/>
      <protection locked="0"/>
    </xf>
    <xf numFmtId="0" fontId="2" fillId="7" borderId="1" xfId="0" applyFont="1" applyFill="1" applyBorder="1" applyAlignment="1" applyProtection="1">
      <alignment horizontal="left" vertical="center" wrapText="1"/>
      <protection locked="0"/>
    </xf>
    <xf numFmtId="164" fontId="1" fillId="7" borderId="1" xfId="0" applyNumberFormat="1" applyFont="1" applyFill="1" applyBorder="1"/>
    <xf numFmtId="165" fontId="1" fillId="7" borderId="1" xfId="0" applyNumberFormat="1" applyFont="1" applyFill="1" applyBorder="1"/>
    <xf numFmtId="0" fontId="3" fillId="0" borderId="5" xfId="0" applyFont="1" applyFill="1" applyBorder="1" applyAlignment="1" applyProtection="1">
      <alignment horizontal="left" vertical="center" wrapText="1"/>
      <protection locked="0"/>
    </xf>
    <xf numFmtId="164" fontId="4" fillId="4" borderId="5" xfId="0" applyNumberFormat="1" applyFont="1" applyFill="1" applyBorder="1" applyAlignment="1" applyProtection="1">
      <alignment horizontal="right" vertical="center" wrapText="1"/>
    </xf>
    <xf numFmtId="165" fontId="4" fillId="3" borderId="5" xfId="0" applyNumberFormat="1" applyFont="1" applyFill="1" applyBorder="1" applyAlignment="1" applyProtection="1">
      <alignment vertical="center"/>
      <protection locked="0"/>
    </xf>
    <xf numFmtId="165" fontId="1" fillId="3" borderId="1" xfId="0" applyNumberFormat="1" applyFont="1" applyFill="1" applyBorder="1" applyAlignment="1" applyProtection="1">
      <alignment horizontal="right" vertical="center" wrapText="1"/>
      <protection locked="0"/>
    </xf>
    <xf numFmtId="165" fontId="5" fillId="3" borderId="1" xfId="0" applyNumberFormat="1" applyFont="1" applyFill="1" applyBorder="1" applyAlignment="1" applyProtection="1">
      <alignment vertical="center" wrapText="1"/>
      <protection locked="0"/>
    </xf>
    <xf numFmtId="0" fontId="1" fillId="7" borderId="0" xfId="0" applyFont="1" applyFill="1" applyAlignment="1">
      <alignment horizontal="center"/>
    </xf>
    <xf numFmtId="0" fontId="1" fillId="0" borderId="0" xfId="0" applyFont="1" applyAlignment="1">
      <alignment horizontal="center"/>
    </xf>
    <xf numFmtId="0" fontId="1" fillId="7" borderId="1" xfId="0" applyFont="1" applyFill="1" applyBorder="1" applyAlignment="1">
      <alignment horizontal="center"/>
    </xf>
    <xf numFmtId="0" fontId="16" fillId="6" borderId="0" xfId="0" applyFont="1" applyFill="1" applyAlignment="1">
      <alignment horizontal="center"/>
    </xf>
    <xf numFmtId="165" fontId="5" fillId="3" borderId="6" xfId="0" applyNumberFormat="1" applyFont="1" applyFill="1" applyBorder="1" applyAlignment="1" applyProtection="1">
      <alignment vertical="center" wrapText="1"/>
      <protection locked="0"/>
    </xf>
    <xf numFmtId="165" fontId="4" fillId="3" borderId="3" xfId="0" applyNumberFormat="1" applyFont="1" applyFill="1" applyBorder="1" applyAlignment="1" applyProtection="1">
      <alignment vertical="center"/>
      <protection locked="0"/>
    </xf>
    <xf numFmtId="165" fontId="5" fillId="3" borderId="3" xfId="0" applyNumberFormat="1" applyFont="1" applyFill="1" applyBorder="1" applyAlignment="1" applyProtection="1">
      <alignment vertical="center" wrapText="1"/>
      <protection locked="0"/>
    </xf>
    <xf numFmtId="165" fontId="4" fillId="3" borderId="7" xfId="0" applyNumberFormat="1" applyFont="1" applyFill="1" applyBorder="1" applyAlignment="1" applyProtection="1">
      <alignment vertical="center"/>
      <protection locked="0"/>
    </xf>
    <xf numFmtId="165" fontId="1" fillId="7" borderId="3" xfId="0" applyNumberFormat="1" applyFont="1" applyFill="1" applyBorder="1"/>
    <xf numFmtId="164" fontId="5" fillId="4" borderId="1" xfId="0" applyNumberFormat="1" applyFont="1" applyFill="1" applyBorder="1" applyAlignment="1" applyProtection="1">
      <alignment horizontal="right" vertical="center" wrapText="1"/>
    </xf>
    <xf numFmtId="0" fontId="0" fillId="0" borderId="0" xfId="0"/>
    <xf numFmtId="0" fontId="0" fillId="0" borderId="1" xfId="0" applyBorder="1"/>
    <xf numFmtId="0" fontId="0" fillId="0" borderId="0" xfId="0" applyAlignment="1">
      <alignment vertical="center" wrapText="1"/>
    </xf>
    <xf numFmtId="0" fontId="8" fillId="0" borderId="14" xfId="0" applyFont="1" applyBorder="1"/>
    <xf numFmtId="0" fontId="0" fillId="0" borderId="15" xfId="0" applyBorder="1"/>
    <xf numFmtId="0" fontId="0" fillId="0" borderId="16" xfId="0" applyBorder="1"/>
    <xf numFmtId="0" fontId="8" fillId="0" borderId="19" xfId="0" applyFont="1" applyBorder="1"/>
    <xf numFmtId="0" fontId="0" fillId="0" borderId="20" xfId="0" applyBorder="1"/>
    <xf numFmtId="0" fontId="0" fillId="0" borderId="21" xfId="0" applyBorder="1"/>
    <xf numFmtId="0" fontId="14" fillId="0" borderId="3" xfId="0" applyFont="1" applyBorder="1" applyAlignment="1">
      <alignment vertical="center" wrapText="1"/>
    </xf>
    <xf numFmtId="0" fontId="0" fillId="0" borderId="3" xfId="0" applyBorder="1" applyAlignment="1">
      <alignment vertical="center" wrapText="1"/>
    </xf>
    <xf numFmtId="0" fontId="12" fillId="4" borderId="1" xfId="0" applyFont="1" applyFill="1" applyBorder="1" applyAlignment="1" applyProtection="1">
      <alignment horizontal="left" vertical="center" wrapText="1"/>
      <protection locked="0"/>
    </xf>
    <xf numFmtId="0" fontId="21" fillId="9" borderId="6" xfId="0" applyFont="1" applyFill="1" applyBorder="1" applyAlignment="1">
      <alignment vertical="top" wrapText="1"/>
    </xf>
    <xf numFmtId="0" fontId="22" fillId="9" borderId="10" xfId="0" applyFont="1" applyFill="1" applyBorder="1"/>
    <xf numFmtId="4" fontId="23" fillId="9" borderId="10" xfId="0" applyNumberFormat="1" applyFont="1" applyFill="1" applyBorder="1"/>
    <xf numFmtId="4" fontId="23" fillId="9" borderId="11" xfId="0" applyNumberFormat="1" applyFont="1" applyFill="1" applyBorder="1"/>
    <xf numFmtId="0" fontId="22" fillId="9" borderId="8" xfId="0" applyFont="1" applyFill="1" applyBorder="1" applyAlignment="1">
      <alignment horizontal="left" vertical="top" wrapText="1"/>
    </xf>
    <xf numFmtId="0" fontId="22" fillId="9" borderId="0" xfId="0" applyFont="1" applyFill="1" applyAlignment="1">
      <alignment horizontal="left" vertical="top" wrapText="1"/>
    </xf>
    <xf numFmtId="0" fontId="22" fillId="9" borderId="12" xfId="0" applyFont="1" applyFill="1" applyBorder="1" applyAlignment="1">
      <alignment horizontal="left" vertical="top" wrapText="1"/>
    </xf>
    <xf numFmtId="0" fontId="21" fillId="9" borderId="7" xfId="0" applyFont="1" applyFill="1" applyBorder="1" applyAlignment="1">
      <alignment horizontal="left" vertical="top" wrapText="1"/>
    </xf>
    <xf numFmtId="0" fontId="21" fillId="9" borderId="9" xfId="0" applyFont="1" applyFill="1" applyBorder="1" applyAlignment="1">
      <alignment horizontal="left" vertical="top" wrapText="1"/>
    </xf>
    <xf numFmtId="0" fontId="21" fillId="9" borderId="13" xfId="0" applyFont="1" applyFill="1" applyBorder="1" applyAlignment="1">
      <alignment horizontal="left" vertical="top" wrapText="1"/>
    </xf>
    <xf numFmtId="0" fontId="9" fillId="0" borderId="1" xfId="0" applyFont="1" applyBorder="1" applyAlignment="1">
      <alignment horizontal="left"/>
    </xf>
    <xf numFmtId="0" fontId="8" fillId="0" borderId="17" xfId="0" applyFont="1" applyBorder="1" applyAlignment="1">
      <alignment wrapText="1"/>
    </xf>
    <xf numFmtId="0" fontId="0" fillId="0" borderId="0" xfId="0" applyBorder="1" applyAlignment="1">
      <alignment wrapText="1"/>
    </xf>
    <xf numFmtId="0" fontId="0" fillId="0" borderId="18" xfId="0" applyBorder="1" applyAlignment="1">
      <alignment wrapText="1"/>
    </xf>
    <xf numFmtId="0" fontId="24" fillId="9" borderId="8" xfId="0" applyFont="1" applyFill="1" applyBorder="1" applyAlignment="1">
      <alignment horizontal="left" vertical="top" wrapText="1"/>
    </xf>
    <xf numFmtId="0" fontId="24" fillId="9" borderId="0" xfId="0" applyFont="1" applyFill="1" applyAlignment="1">
      <alignment horizontal="left" vertical="top" wrapText="1"/>
    </xf>
    <xf numFmtId="0" fontId="24" fillId="9" borderId="12" xfId="0" applyFont="1" applyFill="1" applyBorder="1" applyAlignment="1">
      <alignment horizontal="left" vertical="top" wrapText="1"/>
    </xf>
  </cellXfs>
  <cellStyles count="3">
    <cellStyle name="Normálna" xfId="0" builtinId="0"/>
    <cellStyle name="Normálna 2" xfId="1"/>
    <cellStyle name="Normálna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5"/>
  <sheetViews>
    <sheetView topLeftCell="A30" zoomScaleNormal="100" zoomScaleSheetLayoutView="100" zoomScalePageLayoutView="80" workbookViewId="0">
      <selection activeCell="F28" sqref="F28:F33"/>
    </sheetView>
  </sheetViews>
  <sheetFormatPr defaultRowHeight="15" x14ac:dyDescent="0.25"/>
  <cols>
    <col min="1" max="1" width="24.140625" customWidth="1"/>
    <col min="2" max="2" width="12" style="53" customWidth="1"/>
    <col min="3" max="3" width="15.5703125" style="53" customWidth="1"/>
    <col min="4" max="4" width="12.140625" customWidth="1"/>
    <col min="5" max="5" width="12.85546875" style="8" customWidth="1"/>
    <col min="6" max="6" width="15" customWidth="1"/>
    <col min="7" max="7" width="57.42578125" customWidth="1"/>
    <col min="8" max="8" width="25" customWidth="1"/>
  </cols>
  <sheetData>
    <row r="1" spans="1:8" s="8" customFormat="1" ht="18.75" x14ac:dyDescent="0.3">
      <c r="A1" s="94" t="s">
        <v>66</v>
      </c>
      <c r="B1" s="95"/>
      <c r="C1" s="95"/>
      <c r="D1" s="95"/>
      <c r="E1" s="95"/>
      <c r="F1" s="96"/>
    </row>
    <row r="2" spans="1:8" s="8" customFormat="1" ht="15.75" x14ac:dyDescent="0.3">
      <c r="A2" s="114" t="s">
        <v>67</v>
      </c>
      <c r="B2" s="115"/>
      <c r="C2" s="115"/>
      <c r="D2" s="115"/>
      <c r="E2" s="115"/>
      <c r="F2" s="116"/>
    </row>
    <row r="3" spans="1:8" s="8" customFormat="1" ht="19.5" thickBot="1" x14ac:dyDescent="0.35">
      <c r="A3" s="97" t="s">
        <v>68</v>
      </c>
      <c r="B3" s="98"/>
      <c r="C3" s="98"/>
      <c r="D3" s="98"/>
      <c r="E3" s="98"/>
      <c r="F3" s="99"/>
    </row>
    <row r="4" spans="1:8" ht="18.75" x14ac:dyDescent="0.3">
      <c r="A4" s="2"/>
    </row>
    <row r="5" spans="1:8" x14ac:dyDescent="0.25">
      <c r="A5" s="113" t="s">
        <v>6</v>
      </c>
      <c r="B5" s="113"/>
      <c r="C5" s="113"/>
      <c r="D5" s="113"/>
      <c r="E5" s="113"/>
      <c r="F5" s="113"/>
      <c r="G5" s="113"/>
    </row>
    <row r="8" spans="1:8" ht="60" x14ac:dyDescent="0.25">
      <c r="A8" s="9" t="s">
        <v>27</v>
      </c>
      <c r="B8" s="1" t="s">
        <v>1</v>
      </c>
      <c r="C8" s="1" t="s">
        <v>5</v>
      </c>
      <c r="D8" s="6" t="s">
        <v>2</v>
      </c>
      <c r="E8" s="7" t="s">
        <v>9</v>
      </c>
      <c r="F8" s="85" t="s">
        <v>82</v>
      </c>
      <c r="G8" s="11" t="s">
        <v>81</v>
      </c>
      <c r="H8" s="90" t="s">
        <v>65</v>
      </c>
    </row>
    <row r="9" spans="1:8" s="8" customFormat="1" ht="244.5" customHeight="1" x14ac:dyDescent="0.25">
      <c r="A9" s="51" t="s">
        <v>30</v>
      </c>
      <c r="B9" s="27" t="s">
        <v>0</v>
      </c>
      <c r="C9" s="54">
        <v>1</v>
      </c>
      <c r="D9" s="36"/>
      <c r="E9" s="37">
        <f>D9*C9</f>
        <v>0</v>
      </c>
      <c r="F9" s="86">
        <f>E9*1.2</f>
        <v>0</v>
      </c>
      <c r="G9" s="52" t="s">
        <v>35</v>
      </c>
      <c r="H9" s="15"/>
    </row>
    <row r="10" spans="1:8" s="8" customFormat="1" ht="69" customHeight="1" x14ac:dyDescent="0.25">
      <c r="A10" s="51" t="s">
        <v>31</v>
      </c>
      <c r="B10" s="27" t="s">
        <v>0</v>
      </c>
      <c r="C10" s="54">
        <v>1</v>
      </c>
      <c r="D10" s="36"/>
      <c r="E10" s="37">
        <f>D10*C10</f>
        <v>0</v>
      </c>
      <c r="F10" s="86">
        <f t="shared" ref="F10:F13" si="0">E10*1.2</f>
        <v>0</v>
      </c>
      <c r="G10" s="52" t="s">
        <v>36</v>
      </c>
      <c r="H10" s="15"/>
    </row>
    <row r="11" spans="1:8" ht="162" customHeight="1" x14ac:dyDescent="0.25">
      <c r="A11" s="66" t="s">
        <v>32</v>
      </c>
      <c r="B11" s="27" t="s">
        <v>0</v>
      </c>
      <c r="C11" s="54">
        <v>1</v>
      </c>
      <c r="D11" s="36"/>
      <c r="E11" s="37">
        <f>D11*C11</f>
        <v>0</v>
      </c>
      <c r="F11" s="86">
        <f t="shared" si="0"/>
        <v>0</v>
      </c>
      <c r="G11" s="29" t="s">
        <v>37</v>
      </c>
      <c r="H11" s="15"/>
    </row>
    <row r="12" spans="1:8" s="8" customFormat="1" ht="409.6" customHeight="1" x14ac:dyDescent="0.25">
      <c r="A12" s="51" t="s">
        <v>33</v>
      </c>
      <c r="B12" s="27" t="s">
        <v>0</v>
      </c>
      <c r="C12" s="54">
        <v>1</v>
      </c>
      <c r="D12" s="36"/>
      <c r="E12" s="37">
        <f>D12*C12</f>
        <v>0</v>
      </c>
      <c r="F12" s="86">
        <f t="shared" si="0"/>
        <v>0</v>
      </c>
      <c r="G12" s="38" t="s">
        <v>38</v>
      </c>
      <c r="H12" s="15"/>
    </row>
    <row r="13" spans="1:8" s="8" customFormat="1" ht="190.5" customHeight="1" x14ac:dyDescent="0.25">
      <c r="A13" s="51" t="s">
        <v>34</v>
      </c>
      <c r="B13" s="27" t="s">
        <v>0</v>
      </c>
      <c r="C13" s="54">
        <v>17</v>
      </c>
      <c r="D13" s="36"/>
      <c r="E13" s="37">
        <f>D13*C13</f>
        <v>0</v>
      </c>
      <c r="F13" s="86">
        <f t="shared" si="0"/>
        <v>0</v>
      </c>
      <c r="G13" s="38" t="s">
        <v>39</v>
      </c>
      <c r="H13" s="15"/>
    </row>
    <row r="14" spans="1:8" ht="15.75" x14ac:dyDescent="0.25">
      <c r="A14" s="30" t="s">
        <v>7</v>
      </c>
      <c r="B14" s="81"/>
      <c r="C14" s="81"/>
      <c r="D14" s="31"/>
      <c r="E14" s="32">
        <f>SUM(E9:E13)</f>
        <v>0</v>
      </c>
      <c r="F14" s="32">
        <f>SUM(F9:F13)</f>
        <v>0</v>
      </c>
      <c r="G14" s="15"/>
    </row>
    <row r="15" spans="1:8" s="8" customFormat="1" ht="15.75" x14ac:dyDescent="0.25">
      <c r="A15" s="22"/>
      <c r="B15" s="82"/>
      <c r="C15" s="82"/>
      <c r="D15" s="23"/>
      <c r="E15" s="24"/>
      <c r="F15" s="24"/>
      <c r="G15" s="15"/>
    </row>
    <row r="16" spans="1:8" ht="60" x14ac:dyDescent="0.25">
      <c r="A16" s="9" t="s">
        <v>24</v>
      </c>
      <c r="B16" s="61" t="s">
        <v>1</v>
      </c>
      <c r="C16" s="61" t="s">
        <v>5</v>
      </c>
      <c r="D16" s="79" t="s">
        <v>2</v>
      </c>
      <c r="E16" s="80" t="s">
        <v>9</v>
      </c>
      <c r="F16" s="87" t="s">
        <v>82</v>
      </c>
      <c r="G16" s="11" t="s">
        <v>81</v>
      </c>
      <c r="H16" s="90" t="s">
        <v>65</v>
      </c>
    </row>
    <row r="17" spans="1:8" s="8" customFormat="1" ht="241.5" customHeight="1" x14ac:dyDescent="0.25">
      <c r="A17" s="76" t="s">
        <v>40</v>
      </c>
      <c r="B17" s="68" t="s">
        <v>0</v>
      </c>
      <c r="C17" s="69">
        <v>1</v>
      </c>
      <c r="D17" s="77"/>
      <c r="E17" s="78">
        <f>D17*C17</f>
        <v>0</v>
      </c>
      <c r="F17" s="88">
        <f>E17*1.2</f>
        <v>0</v>
      </c>
      <c r="G17" s="38" t="s">
        <v>35</v>
      </c>
      <c r="H17" s="15"/>
    </row>
    <row r="18" spans="1:8" s="8" customFormat="1" ht="134.25" customHeight="1" x14ac:dyDescent="0.25">
      <c r="A18" s="51" t="s">
        <v>41</v>
      </c>
      <c r="B18" s="27" t="s">
        <v>10</v>
      </c>
      <c r="C18" s="54">
        <v>1</v>
      </c>
      <c r="D18" s="36"/>
      <c r="E18" s="37">
        <f>D18*C18</f>
        <v>0</v>
      </c>
      <c r="F18" s="88">
        <f t="shared" ref="F18:F23" si="1">E18*1.2</f>
        <v>0</v>
      </c>
      <c r="G18" s="38" t="s">
        <v>59</v>
      </c>
      <c r="H18" s="15"/>
    </row>
    <row r="19" spans="1:8" s="8" customFormat="1" ht="137.25" customHeight="1" x14ac:dyDescent="0.25">
      <c r="A19" s="51" t="s">
        <v>42</v>
      </c>
      <c r="B19" s="27" t="s">
        <v>10</v>
      </c>
      <c r="C19" s="54">
        <v>17</v>
      </c>
      <c r="D19" s="36"/>
      <c r="E19" s="37">
        <f>D19*C19</f>
        <v>0</v>
      </c>
      <c r="F19" s="88">
        <f t="shared" si="1"/>
        <v>0</v>
      </c>
      <c r="G19" s="38" t="s">
        <v>58</v>
      </c>
      <c r="H19" s="15"/>
    </row>
    <row r="20" spans="1:8" s="8" customFormat="1" ht="158.25" customHeight="1" x14ac:dyDescent="0.25">
      <c r="A20" s="51" t="s">
        <v>43</v>
      </c>
      <c r="B20" s="27" t="s">
        <v>10</v>
      </c>
      <c r="C20" s="54">
        <v>1</v>
      </c>
      <c r="D20" s="36"/>
      <c r="E20" s="37">
        <f>D20*C20</f>
        <v>0</v>
      </c>
      <c r="F20" s="88">
        <f t="shared" si="1"/>
        <v>0</v>
      </c>
      <c r="G20" s="38" t="s">
        <v>63</v>
      </c>
      <c r="H20" s="15"/>
    </row>
    <row r="21" spans="1:8" s="8" customFormat="1" ht="158.25" customHeight="1" x14ac:dyDescent="0.25">
      <c r="A21" s="51" t="s">
        <v>44</v>
      </c>
      <c r="B21" s="27" t="s">
        <v>0</v>
      </c>
      <c r="C21" s="54">
        <v>1</v>
      </c>
      <c r="D21" s="36"/>
      <c r="E21" s="37">
        <f>D21*C21</f>
        <v>0</v>
      </c>
      <c r="F21" s="88">
        <f t="shared" si="1"/>
        <v>0</v>
      </c>
      <c r="G21" s="38" t="s">
        <v>62</v>
      </c>
      <c r="H21" s="15"/>
    </row>
    <row r="22" spans="1:8" s="8" customFormat="1" ht="69" customHeight="1" x14ac:dyDescent="0.25">
      <c r="A22" s="51" t="s">
        <v>45</v>
      </c>
      <c r="B22" s="27" t="s">
        <v>10</v>
      </c>
      <c r="C22" s="54">
        <v>1</v>
      </c>
      <c r="D22" s="36"/>
      <c r="E22" s="37">
        <f>D22*C22</f>
        <v>0</v>
      </c>
      <c r="F22" s="88">
        <f t="shared" si="1"/>
        <v>0</v>
      </c>
      <c r="G22" s="38" t="s">
        <v>61</v>
      </c>
      <c r="H22" s="15"/>
    </row>
    <row r="23" spans="1:8" s="8" customFormat="1" ht="71.25" customHeight="1" x14ac:dyDescent="0.25">
      <c r="A23" s="70" t="s">
        <v>46</v>
      </c>
      <c r="B23" s="39" t="s">
        <v>10</v>
      </c>
      <c r="C23" s="60">
        <v>1</v>
      </c>
      <c r="D23" s="71"/>
      <c r="E23" s="72">
        <f>D23*C23</f>
        <v>0</v>
      </c>
      <c r="F23" s="88">
        <f t="shared" si="1"/>
        <v>0</v>
      </c>
      <c r="G23" s="38" t="s">
        <v>60</v>
      </c>
      <c r="H23" s="15"/>
    </row>
    <row r="24" spans="1:8" ht="15.75" x14ac:dyDescent="0.25">
      <c r="A24" s="73" t="s">
        <v>7</v>
      </c>
      <c r="B24" s="83"/>
      <c r="C24" s="83"/>
      <c r="D24" s="74"/>
      <c r="E24" s="75">
        <f>SUM(E17:E23)</f>
        <v>0</v>
      </c>
      <c r="F24" s="89">
        <f>SUM(F17:F23)</f>
        <v>0</v>
      </c>
      <c r="G24" s="15"/>
    </row>
    <row r="25" spans="1:8" x14ac:dyDescent="0.25">
      <c r="A25" s="4"/>
      <c r="G25" s="15"/>
    </row>
    <row r="26" spans="1:8" s="8" customFormat="1" x14ac:dyDescent="0.25">
      <c r="A26" s="4"/>
      <c r="B26" s="53"/>
      <c r="C26" s="53"/>
      <c r="G26" s="15"/>
    </row>
    <row r="27" spans="1:8" s="8" customFormat="1" ht="60" x14ac:dyDescent="0.25">
      <c r="A27" s="9" t="s">
        <v>12</v>
      </c>
      <c r="B27" s="61" t="s">
        <v>1</v>
      </c>
      <c r="C27" s="61" t="s">
        <v>5</v>
      </c>
      <c r="D27" s="79" t="s">
        <v>2</v>
      </c>
      <c r="E27" s="80" t="s">
        <v>9</v>
      </c>
      <c r="F27" s="87" t="s">
        <v>82</v>
      </c>
      <c r="G27" s="11" t="s">
        <v>81</v>
      </c>
      <c r="H27" s="90" t="s">
        <v>65</v>
      </c>
    </row>
    <row r="28" spans="1:8" s="8" customFormat="1" ht="212.25" customHeight="1" x14ac:dyDescent="0.25">
      <c r="A28" s="51" t="s">
        <v>47</v>
      </c>
      <c r="B28" s="68" t="s">
        <v>0</v>
      </c>
      <c r="C28" s="69">
        <v>1</v>
      </c>
      <c r="D28" s="77"/>
      <c r="E28" s="78">
        <f>D28*C28</f>
        <v>0</v>
      </c>
      <c r="F28" s="88">
        <f>E28*1.2</f>
        <v>0</v>
      </c>
      <c r="G28" s="38" t="s">
        <v>54</v>
      </c>
      <c r="H28" s="15"/>
    </row>
    <row r="29" spans="1:8" s="8" customFormat="1" ht="409.5" customHeight="1" x14ac:dyDescent="0.25">
      <c r="A29" s="51" t="s">
        <v>48</v>
      </c>
      <c r="B29" s="27" t="s">
        <v>0</v>
      </c>
      <c r="C29" s="54">
        <v>5</v>
      </c>
      <c r="D29" s="36"/>
      <c r="E29" s="37">
        <f>D29*C29</f>
        <v>0</v>
      </c>
      <c r="F29" s="88">
        <f t="shared" ref="F29:F33" si="2">E29*1.2</f>
        <v>0</v>
      </c>
      <c r="G29" s="38" t="s">
        <v>64</v>
      </c>
      <c r="H29" s="15"/>
    </row>
    <row r="30" spans="1:8" s="8" customFormat="1" ht="112.5" customHeight="1" x14ac:dyDescent="0.25">
      <c r="A30" s="51" t="s">
        <v>49</v>
      </c>
      <c r="B30" s="27" t="s">
        <v>0</v>
      </c>
      <c r="C30" s="54">
        <v>5</v>
      </c>
      <c r="D30" s="36"/>
      <c r="E30" s="37">
        <f>D30*C30</f>
        <v>0</v>
      </c>
      <c r="F30" s="88">
        <f t="shared" si="2"/>
        <v>0</v>
      </c>
      <c r="G30" s="38" t="s">
        <v>53</v>
      </c>
      <c r="H30" s="15"/>
    </row>
    <row r="31" spans="1:8" s="8" customFormat="1" ht="31.5" x14ac:dyDescent="0.25">
      <c r="A31" s="51" t="s">
        <v>50</v>
      </c>
      <c r="B31" s="27" t="s">
        <v>0</v>
      </c>
      <c r="C31" s="54">
        <v>1</v>
      </c>
      <c r="D31" s="36"/>
      <c r="E31" s="37">
        <f>D31*C31</f>
        <v>0</v>
      </c>
      <c r="F31" s="88">
        <f t="shared" si="2"/>
        <v>0</v>
      </c>
      <c r="G31" s="38" t="s">
        <v>55</v>
      </c>
      <c r="H31" s="15"/>
    </row>
    <row r="32" spans="1:8" s="8" customFormat="1" ht="54.75" customHeight="1" x14ac:dyDescent="0.25">
      <c r="A32" s="51" t="s">
        <v>51</v>
      </c>
      <c r="B32" s="27" t="s">
        <v>0</v>
      </c>
      <c r="C32" s="54">
        <v>1</v>
      </c>
      <c r="D32" s="36"/>
      <c r="E32" s="37">
        <f>D32*C32</f>
        <v>0</v>
      </c>
      <c r="F32" s="88">
        <f t="shared" si="2"/>
        <v>0</v>
      </c>
      <c r="G32" s="38" t="s">
        <v>56</v>
      </c>
      <c r="H32" s="15"/>
    </row>
    <row r="33" spans="1:8" s="8" customFormat="1" ht="47.25" x14ac:dyDescent="0.25">
      <c r="A33" s="51" t="s">
        <v>52</v>
      </c>
      <c r="B33" s="27" t="s">
        <v>0</v>
      </c>
      <c r="C33" s="54">
        <v>1</v>
      </c>
      <c r="D33" s="36"/>
      <c r="E33" s="37">
        <f>D33*C33</f>
        <v>0</v>
      </c>
      <c r="F33" s="88">
        <f t="shared" si="2"/>
        <v>0</v>
      </c>
      <c r="G33" s="38" t="s">
        <v>57</v>
      </c>
      <c r="H33" s="15"/>
    </row>
    <row r="34" spans="1:8" s="8" customFormat="1" ht="15.75" x14ac:dyDescent="0.25">
      <c r="A34" s="73" t="s">
        <v>7</v>
      </c>
      <c r="B34" s="83"/>
      <c r="C34" s="83"/>
      <c r="D34" s="74"/>
      <c r="E34" s="75">
        <f>SUM(E28:E33)</f>
        <v>0</v>
      </c>
      <c r="F34" s="75">
        <f>SUM(F28:F33)</f>
        <v>0</v>
      </c>
      <c r="G34" s="67"/>
    </row>
    <row r="35" spans="1:8" s="8" customFormat="1" x14ac:dyDescent="0.25">
      <c r="A35" s="4"/>
      <c r="B35" s="53"/>
      <c r="C35" s="53"/>
    </row>
    <row r="36" spans="1:8" s="8" customFormat="1" x14ac:dyDescent="0.25">
      <c r="A36" s="4"/>
      <c r="B36" s="53"/>
      <c r="C36" s="53"/>
    </row>
    <row r="37" spans="1:8" ht="18.75" x14ac:dyDescent="0.3">
      <c r="A37" s="33" t="s">
        <v>79</v>
      </c>
      <c r="B37" s="84"/>
      <c r="C37" s="84"/>
      <c r="D37" s="34"/>
      <c r="E37" s="35">
        <f>E14+E24+E34</f>
        <v>0</v>
      </c>
      <c r="F37" s="35">
        <f>F14+F24+F34</f>
        <v>0</v>
      </c>
    </row>
    <row r="38" spans="1:8" x14ac:dyDescent="0.25">
      <c r="A38" s="3"/>
    </row>
    <row r="39" spans="1:8" ht="15.75" x14ac:dyDescent="0.25">
      <c r="A39" s="103" t="s">
        <v>71</v>
      </c>
      <c r="B39" s="104"/>
      <c r="C39" s="104"/>
      <c r="D39" s="105"/>
      <c r="E39" s="106"/>
    </row>
    <row r="40" spans="1:8" x14ac:dyDescent="0.25">
      <c r="A40" s="117" t="s">
        <v>72</v>
      </c>
      <c r="B40" s="118"/>
      <c r="C40" s="118"/>
      <c r="D40" s="118"/>
      <c r="E40" s="119"/>
    </row>
    <row r="41" spans="1:8" x14ac:dyDescent="0.25">
      <c r="A41" s="117" t="s">
        <v>73</v>
      </c>
      <c r="B41" s="118"/>
      <c r="C41" s="118"/>
      <c r="D41" s="118"/>
      <c r="E41" s="119"/>
    </row>
    <row r="42" spans="1:8" x14ac:dyDescent="0.25">
      <c r="A42" s="117" t="s">
        <v>74</v>
      </c>
      <c r="B42" s="118"/>
      <c r="C42" s="118"/>
      <c r="D42" s="118"/>
      <c r="E42" s="119"/>
    </row>
    <row r="43" spans="1:8" x14ac:dyDescent="0.25">
      <c r="A43" s="117" t="s">
        <v>75</v>
      </c>
      <c r="B43" s="118"/>
      <c r="C43" s="118"/>
      <c r="D43" s="118"/>
      <c r="E43" s="119"/>
    </row>
    <row r="44" spans="1:8" x14ac:dyDescent="0.25">
      <c r="A44" s="107"/>
      <c r="B44" s="108"/>
      <c r="C44" s="108"/>
      <c r="D44" s="108"/>
      <c r="E44" s="109"/>
    </row>
    <row r="45" spans="1:8" x14ac:dyDescent="0.25">
      <c r="A45" s="110" t="s">
        <v>76</v>
      </c>
      <c r="B45" s="111"/>
      <c r="C45" s="111"/>
      <c r="D45" s="111"/>
      <c r="E45" s="112"/>
    </row>
  </sheetData>
  <mergeCells count="9">
    <mergeCell ref="A44:E44"/>
    <mergeCell ref="A45:E45"/>
    <mergeCell ref="A5:D5"/>
    <mergeCell ref="E5:G5"/>
    <mergeCell ref="A2:F2"/>
    <mergeCell ref="A40:E40"/>
    <mergeCell ref="A41:E41"/>
    <mergeCell ref="A42:E42"/>
    <mergeCell ref="A43:E43"/>
  </mergeCells>
  <pageMargins left="0.70866141732283472" right="0.70866141732283472" top="0.74803149606299213" bottom="0.74803149606299213" header="0.31496062992125984" footer="0.31496062992125984"/>
  <pageSetup paperSize="9" scale="65" orientation="landscape" r:id="rId1"/>
  <headerFooter>
    <oddHeader>&amp;LZadávateľ: Mesto Prešov
Obchodné meno predkladateľ CP: &amp;CCenový formulár ZŠ Mirka Nešpora
 - zriadenie špecializovaných učební.
Technické a technologické vybavenie- IKT</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13" zoomScaleNormal="100" zoomScalePageLayoutView="82" workbookViewId="0">
      <selection activeCell="F15" sqref="F15:F17"/>
    </sheetView>
  </sheetViews>
  <sheetFormatPr defaultRowHeight="15" x14ac:dyDescent="0.25"/>
  <cols>
    <col min="1" max="1" width="20.7109375" customWidth="1"/>
    <col min="2" max="3" width="9.85546875" style="53" customWidth="1"/>
    <col min="4" max="4" width="11" customWidth="1"/>
    <col min="5" max="5" width="15.7109375" style="8" customWidth="1"/>
    <col min="6" max="6" width="15.28515625" customWidth="1"/>
    <col min="7" max="7" width="35.5703125" customWidth="1"/>
    <col min="8" max="8" width="20" customWidth="1"/>
  </cols>
  <sheetData>
    <row r="1" spans="1:8" s="91" customFormat="1" ht="18.75" x14ac:dyDescent="0.3">
      <c r="A1" s="94" t="s">
        <v>66</v>
      </c>
      <c r="B1" s="95"/>
      <c r="C1" s="95"/>
      <c r="D1" s="95"/>
      <c r="E1" s="95"/>
      <c r="F1" s="96"/>
    </row>
    <row r="2" spans="1:8" s="91" customFormat="1" ht="15.75" x14ac:dyDescent="0.3">
      <c r="A2" s="114" t="s">
        <v>67</v>
      </c>
      <c r="B2" s="115"/>
      <c r="C2" s="115"/>
      <c r="D2" s="115"/>
      <c r="E2" s="115"/>
      <c r="F2" s="116"/>
    </row>
    <row r="3" spans="1:8" s="91" customFormat="1" ht="19.5" thickBot="1" x14ac:dyDescent="0.35">
      <c r="A3" s="97" t="s">
        <v>70</v>
      </c>
      <c r="B3" s="98"/>
      <c r="C3" s="98"/>
      <c r="D3" s="98"/>
      <c r="E3" s="98"/>
      <c r="F3" s="99"/>
    </row>
    <row r="4" spans="1:8" ht="18.75" x14ac:dyDescent="0.3">
      <c r="A4" s="12"/>
      <c r="D4" s="8"/>
      <c r="F4" s="8"/>
      <c r="G4" s="8"/>
    </row>
    <row r="5" spans="1:8" x14ac:dyDescent="0.25">
      <c r="A5" s="113" t="s">
        <v>8</v>
      </c>
      <c r="B5" s="113"/>
      <c r="C5" s="113"/>
      <c r="D5" s="113"/>
      <c r="E5" s="113"/>
      <c r="F5" s="113"/>
      <c r="G5" s="113"/>
    </row>
    <row r="6" spans="1:8" x14ac:dyDescent="0.25">
      <c r="A6" s="8"/>
      <c r="D6" s="8"/>
      <c r="E6" s="13"/>
      <c r="F6" s="13"/>
      <c r="G6" s="13"/>
    </row>
    <row r="7" spans="1:8" ht="75" x14ac:dyDescent="0.25">
      <c r="A7" s="9" t="s">
        <v>24</v>
      </c>
      <c r="B7" s="61" t="s">
        <v>4</v>
      </c>
      <c r="C7" s="1" t="s">
        <v>5</v>
      </c>
      <c r="D7" s="14" t="s">
        <v>3</v>
      </c>
      <c r="E7" s="7" t="s">
        <v>9</v>
      </c>
      <c r="F7" s="17" t="s">
        <v>82</v>
      </c>
      <c r="G7" s="11" t="s">
        <v>81</v>
      </c>
      <c r="H7" s="90" t="s">
        <v>69</v>
      </c>
    </row>
    <row r="8" spans="1:8" ht="57.75" customHeight="1" x14ac:dyDescent="0.25">
      <c r="A8" s="56" t="s">
        <v>21</v>
      </c>
      <c r="B8" s="27" t="s">
        <v>0</v>
      </c>
      <c r="C8" s="54">
        <v>17</v>
      </c>
      <c r="D8" s="19"/>
      <c r="E8" s="16">
        <f>C8*D8</f>
        <v>0</v>
      </c>
      <c r="F8" s="18">
        <f>E8*1.2</f>
        <v>0</v>
      </c>
      <c r="G8" s="52" t="s">
        <v>25</v>
      </c>
      <c r="H8" s="92"/>
    </row>
    <row r="9" spans="1:8" ht="73.5" customHeight="1" x14ac:dyDescent="0.25">
      <c r="A9" s="56" t="s">
        <v>22</v>
      </c>
      <c r="B9" s="27" t="s">
        <v>0</v>
      </c>
      <c r="C9" s="54">
        <v>17</v>
      </c>
      <c r="D9" s="21"/>
      <c r="E9" s="16">
        <f>C9*D9</f>
        <v>0</v>
      </c>
      <c r="F9" s="18">
        <f t="shared" ref="F9:F10" si="0">E9*1.2</f>
        <v>0</v>
      </c>
      <c r="G9" s="52" t="s">
        <v>26</v>
      </c>
      <c r="H9" s="92"/>
    </row>
    <row r="10" spans="1:8" ht="282.75" customHeight="1" x14ac:dyDescent="0.25">
      <c r="A10" s="56" t="s">
        <v>23</v>
      </c>
      <c r="B10" s="27" t="s">
        <v>0</v>
      </c>
      <c r="C10" s="54">
        <v>1</v>
      </c>
      <c r="D10" s="21"/>
      <c r="E10" s="16">
        <f>C10*D10</f>
        <v>0</v>
      </c>
      <c r="F10" s="18">
        <f t="shared" si="0"/>
        <v>0</v>
      </c>
      <c r="G10" s="52" t="s">
        <v>28</v>
      </c>
      <c r="H10" s="92"/>
    </row>
    <row r="11" spans="1:8" ht="18.75" x14ac:dyDescent="0.3">
      <c r="A11" s="57" t="s">
        <v>7</v>
      </c>
      <c r="B11" s="62"/>
      <c r="C11" s="62"/>
      <c r="D11" s="58"/>
      <c r="E11" s="59">
        <f>SUM(E8:E10)</f>
        <v>0</v>
      </c>
      <c r="F11" s="59">
        <f>SUM(F8:F10)</f>
        <v>0</v>
      </c>
      <c r="G11" s="15"/>
    </row>
    <row r="12" spans="1:8" x14ac:dyDescent="0.25">
      <c r="A12" s="8"/>
      <c r="D12" s="8"/>
      <c r="F12" s="8"/>
      <c r="G12" s="15"/>
    </row>
    <row r="14" spans="1:8" ht="75" x14ac:dyDescent="0.25">
      <c r="A14" s="9" t="s">
        <v>27</v>
      </c>
      <c r="B14" s="61" t="s">
        <v>4</v>
      </c>
      <c r="C14" s="1" t="s">
        <v>5</v>
      </c>
      <c r="D14" s="14" t="s">
        <v>3</v>
      </c>
      <c r="E14" s="7" t="s">
        <v>9</v>
      </c>
      <c r="F14" s="17" t="s">
        <v>82</v>
      </c>
      <c r="G14" s="11" t="s">
        <v>81</v>
      </c>
      <c r="H14" s="90" t="s">
        <v>69</v>
      </c>
    </row>
    <row r="15" spans="1:8" ht="283.5" customHeight="1" x14ac:dyDescent="0.25">
      <c r="A15" s="56" t="s">
        <v>23</v>
      </c>
      <c r="B15" s="27" t="s">
        <v>0</v>
      </c>
      <c r="C15" s="54">
        <v>1</v>
      </c>
      <c r="D15" s="21"/>
      <c r="E15" s="16">
        <f>C15*D15</f>
        <v>0</v>
      </c>
      <c r="F15" s="18">
        <f>E15*1.2</f>
        <v>0</v>
      </c>
      <c r="G15" s="52" t="s">
        <v>28</v>
      </c>
      <c r="H15" s="92"/>
    </row>
    <row r="16" spans="1:8" ht="123.75" customHeight="1" x14ac:dyDescent="0.25">
      <c r="A16" s="56" t="s">
        <v>21</v>
      </c>
      <c r="B16" s="27" t="s">
        <v>0</v>
      </c>
      <c r="C16" s="54">
        <v>8</v>
      </c>
      <c r="D16" s="21"/>
      <c r="E16" s="16">
        <f>C16*D16</f>
        <v>0</v>
      </c>
      <c r="F16" s="18">
        <f t="shared" ref="F16:F17" si="1">E16*1.2</f>
        <v>0</v>
      </c>
      <c r="G16" s="52" t="s">
        <v>29</v>
      </c>
      <c r="H16" s="92"/>
    </row>
    <row r="17" spans="1:8" ht="69" customHeight="1" x14ac:dyDescent="0.25">
      <c r="A17" s="56" t="s">
        <v>22</v>
      </c>
      <c r="B17" s="39" t="s">
        <v>0</v>
      </c>
      <c r="C17" s="60">
        <v>17</v>
      </c>
      <c r="D17" s="21"/>
      <c r="E17" s="16">
        <f>C17*D17</f>
        <v>0</v>
      </c>
      <c r="F17" s="18">
        <f t="shared" si="1"/>
        <v>0</v>
      </c>
      <c r="G17" s="52" t="s">
        <v>26</v>
      </c>
      <c r="H17" s="92"/>
    </row>
    <row r="18" spans="1:8" ht="18.75" x14ac:dyDescent="0.3">
      <c r="A18" s="57" t="s">
        <v>7</v>
      </c>
      <c r="B18" s="62"/>
      <c r="C18" s="62"/>
      <c r="D18" s="58"/>
      <c r="E18" s="59">
        <f>SUM(E15:E17)</f>
        <v>0</v>
      </c>
      <c r="F18" s="59">
        <f>SUM(F15:F17)</f>
        <v>0</v>
      </c>
      <c r="G18" s="15"/>
    </row>
    <row r="21" spans="1:8" ht="75" x14ac:dyDescent="0.3">
      <c r="A21" s="63" t="s">
        <v>80</v>
      </c>
      <c r="B21" s="64"/>
      <c r="C21" s="64"/>
      <c r="D21" s="50"/>
      <c r="E21" s="65">
        <f>E11+E18</f>
        <v>0</v>
      </c>
      <c r="F21" s="65">
        <f>F11+F18</f>
        <v>0</v>
      </c>
    </row>
    <row r="23" spans="1:8" ht="15.75" x14ac:dyDescent="0.25">
      <c r="A23" s="103" t="s">
        <v>71</v>
      </c>
      <c r="B23" s="104"/>
      <c r="C23" s="104"/>
      <c r="D23" s="105"/>
      <c r="E23" s="106"/>
    </row>
    <row r="24" spans="1:8" x14ac:dyDescent="0.25">
      <c r="A24" s="117" t="s">
        <v>72</v>
      </c>
      <c r="B24" s="118"/>
      <c r="C24" s="118"/>
      <c r="D24" s="118"/>
      <c r="E24" s="119"/>
    </row>
    <row r="25" spans="1:8" x14ac:dyDescent="0.25">
      <c r="A25" s="117" t="s">
        <v>73</v>
      </c>
      <c r="B25" s="118"/>
      <c r="C25" s="118"/>
      <c r="D25" s="118"/>
      <c r="E25" s="119"/>
    </row>
    <row r="26" spans="1:8" x14ac:dyDescent="0.25">
      <c r="A26" s="117" t="s">
        <v>74</v>
      </c>
      <c r="B26" s="118"/>
      <c r="C26" s="118"/>
      <c r="D26" s="118"/>
      <c r="E26" s="119"/>
    </row>
    <row r="27" spans="1:8" x14ac:dyDescent="0.25">
      <c r="A27" s="117" t="s">
        <v>75</v>
      </c>
      <c r="B27" s="118"/>
      <c r="C27" s="118"/>
      <c r="D27" s="118"/>
      <c r="E27" s="119"/>
    </row>
    <row r="28" spans="1:8" x14ac:dyDescent="0.25">
      <c r="A28" s="107"/>
      <c r="B28" s="108"/>
      <c r="C28" s="108"/>
      <c r="D28" s="108"/>
      <c r="E28" s="109"/>
    </row>
    <row r="29" spans="1:8" x14ac:dyDescent="0.25">
      <c r="A29" s="110" t="s">
        <v>76</v>
      </c>
      <c r="B29" s="111"/>
      <c r="C29" s="111"/>
      <c r="D29" s="111"/>
      <c r="E29" s="112"/>
    </row>
  </sheetData>
  <mergeCells count="9">
    <mergeCell ref="A28:E28"/>
    <mergeCell ref="A29:E29"/>
    <mergeCell ref="A5:D5"/>
    <mergeCell ref="E5:G5"/>
    <mergeCell ref="A2:F2"/>
    <mergeCell ref="A24:E24"/>
    <mergeCell ref="A25:E25"/>
    <mergeCell ref="A26:E26"/>
    <mergeCell ref="A27:E27"/>
  </mergeCells>
  <pageMargins left="0.7" right="0.7" top="0.75" bottom="0.75" header="0.3" footer="0.3"/>
  <pageSetup paperSize="9" scale="65" orientation="portrait" r:id="rId1"/>
  <headerFooter>
    <oddHeader>&amp;LZadávateľ: Mesto Prešov
Obchodné meno predkladateľ CP: &amp;CCenový formulár Nábytok/mesto Prešov
ZŠ Mirka Nešpora - zriadenie špecializovaných učební.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Normal="100" zoomScaleSheetLayoutView="89" workbookViewId="0">
      <selection activeCell="F11" sqref="F11"/>
    </sheetView>
  </sheetViews>
  <sheetFormatPr defaultRowHeight="15" x14ac:dyDescent="0.25"/>
  <cols>
    <col min="1" max="1" width="24.42578125" customWidth="1"/>
    <col min="2" max="2" width="9.140625" customWidth="1"/>
    <col min="3" max="3" width="7.7109375" style="53" customWidth="1"/>
    <col min="4" max="4" width="10" customWidth="1"/>
    <col min="5" max="5" width="11.85546875" style="8" customWidth="1"/>
    <col min="6" max="6" width="12.140625" customWidth="1"/>
    <col min="7" max="7" width="102" style="28" customWidth="1"/>
    <col min="8" max="8" width="21.140625" customWidth="1"/>
  </cols>
  <sheetData>
    <row r="1" spans="1:8" s="91" customFormat="1" ht="18.75" x14ac:dyDescent="0.3">
      <c r="A1" s="94" t="s">
        <v>66</v>
      </c>
      <c r="B1" s="95"/>
      <c r="C1" s="95"/>
      <c r="D1" s="95"/>
      <c r="E1" s="95"/>
      <c r="F1" s="96"/>
      <c r="G1" s="93"/>
    </row>
    <row r="2" spans="1:8" s="91" customFormat="1" ht="15.75" x14ac:dyDescent="0.3">
      <c r="A2" s="114" t="s">
        <v>67</v>
      </c>
      <c r="B2" s="115"/>
      <c r="C2" s="115"/>
      <c r="D2" s="115"/>
      <c r="E2" s="115"/>
      <c r="F2" s="116"/>
      <c r="G2" s="93"/>
    </row>
    <row r="3" spans="1:8" s="91" customFormat="1" ht="19.5" thickBot="1" x14ac:dyDescent="0.35">
      <c r="A3" s="97" t="s">
        <v>77</v>
      </c>
      <c r="B3" s="98"/>
      <c r="C3" s="98"/>
      <c r="D3" s="98"/>
      <c r="E3" s="98"/>
      <c r="F3" s="99"/>
      <c r="G3" s="93"/>
    </row>
    <row r="4" spans="1:8" ht="18.75" x14ac:dyDescent="0.3">
      <c r="A4" s="12"/>
      <c r="B4" s="8"/>
      <c r="D4" s="8"/>
      <c r="F4" s="8"/>
    </row>
    <row r="5" spans="1:8" x14ac:dyDescent="0.25">
      <c r="A5" s="113" t="s">
        <v>8</v>
      </c>
      <c r="B5" s="113"/>
      <c r="C5" s="113"/>
      <c r="D5" s="113"/>
      <c r="E5" s="113"/>
      <c r="F5" s="113"/>
      <c r="G5" s="113"/>
    </row>
    <row r="6" spans="1:8" ht="75" x14ac:dyDescent="0.25">
      <c r="A6" s="9" t="s">
        <v>12</v>
      </c>
      <c r="B6" s="10" t="s">
        <v>4</v>
      </c>
      <c r="C6" s="1" t="s">
        <v>5</v>
      </c>
      <c r="D6" s="14" t="s">
        <v>3</v>
      </c>
      <c r="E6" s="17" t="s">
        <v>9</v>
      </c>
      <c r="F6" s="17" t="s">
        <v>82</v>
      </c>
      <c r="G6" s="11" t="s">
        <v>81</v>
      </c>
      <c r="H6" s="90" t="s">
        <v>69</v>
      </c>
    </row>
    <row r="7" spans="1:8" ht="54" customHeight="1" x14ac:dyDescent="0.25">
      <c r="A7" s="51" t="s">
        <v>13</v>
      </c>
      <c r="B7" s="27" t="s">
        <v>11</v>
      </c>
      <c r="C7" s="54">
        <v>1</v>
      </c>
      <c r="D7" s="20"/>
      <c r="E7" s="20">
        <f>C7*D7</f>
        <v>0</v>
      </c>
      <c r="F7" s="5">
        <f>E7*1.2</f>
        <v>0</v>
      </c>
      <c r="G7" s="55" t="s">
        <v>20</v>
      </c>
      <c r="H7" s="92"/>
    </row>
    <row r="8" spans="1:8" ht="409.5" customHeight="1" x14ac:dyDescent="0.25">
      <c r="A8" s="51" t="s">
        <v>14</v>
      </c>
      <c r="B8" s="27" t="s">
        <v>10</v>
      </c>
      <c r="C8" s="54">
        <v>1</v>
      </c>
      <c r="D8" s="20"/>
      <c r="E8" s="20">
        <f>C8*D8</f>
        <v>0</v>
      </c>
      <c r="F8" s="5">
        <f t="shared" ref="F8:F10" si="0">E8*1.2</f>
        <v>0</v>
      </c>
      <c r="G8" s="100" t="s">
        <v>17</v>
      </c>
      <c r="H8" s="92"/>
    </row>
    <row r="9" spans="1:8" ht="220.5" customHeight="1" x14ac:dyDescent="0.25">
      <c r="A9" s="51" t="s">
        <v>15</v>
      </c>
      <c r="B9" s="27" t="s">
        <v>10</v>
      </c>
      <c r="C9" s="54">
        <v>1</v>
      </c>
      <c r="D9" s="20"/>
      <c r="E9" s="20">
        <f t="shared" ref="E9:E10" si="1">C9*D9</f>
        <v>0</v>
      </c>
      <c r="F9" s="5">
        <f t="shared" si="0"/>
        <v>0</v>
      </c>
      <c r="G9" s="100" t="s">
        <v>18</v>
      </c>
      <c r="H9" s="92"/>
    </row>
    <row r="10" spans="1:8" ht="348.75" customHeight="1" x14ac:dyDescent="0.25">
      <c r="A10" s="51" t="s">
        <v>16</v>
      </c>
      <c r="B10" s="27" t="s">
        <v>10</v>
      </c>
      <c r="C10" s="54">
        <v>1</v>
      </c>
      <c r="D10" s="20"/>
      <c r="E10" s="20">
        <f t="shared" si="1"/>
        <v>0</v>
      </c>
      <c r="F10" s="5">
        <f t="shared" si="0"/>
        <v>0</v>
      </c>
      <c r="G10" s="100" t="s">
        <v>19</v>
      </c>
      <c r="H10" s="92"/>
    </row>
    <row r="11" spans="1:8" ht="47.25" x14ac:dyDescent="0.25">
      <c r="A11" s="102" t="s">
        <v>78</v>
      </c>
      <c r="B11" s="46"/>
      <c r="C11" s="47"/>
      <c r="D11" s="48"/>
      <c r="E11" s="49">
        <f>SUM(E7:E10)</f>
        <v>0</v>
      </c>
      <c r="F11" s="49">
        <f>SUM(F7:F10)</f>
        <v>0</v>
      </c>
      <c r="G11" s="101"/>
      <c r="H11" s="92"/>
    </row>
    <row r="12" spans="1:8" s="8" customFormat="1" ht="15.75" x14ac:dyDescent="0.25">
      <c r="A12" s="42"/>
      <c r="B12" s="40"/>
      <c r="C12" s="41"/>
      <c r="D12" s="43"/>
      <c r="E12" s="44"/>
      <c r="F12" s="45"/>
      <c r="G12" s="28"/>
    </row>
    <row r="13" spans="1:8" ht="15.75" x14ac:dyDescent="0.25">
      <c r="A13" s="103" t="s">
        <v>71</v>
      </c>
      <c r="B13" s="104"/>
      <c r="C13" s="104"/>
      <c r="D13" s="105"/>
      <c r="E13" s="106"/>
    </row>
    <row r="14" spans="1:8" x14ac:dyDescent="0.25">
      <c r="A14" s="117" t="s">
        <v>72</v>
      </c>
      <c r="B14" s="118"/>
      <c r="C14" s="118"/>
      <c r="D14" s="118"/>
      <c r="E14" s="119"/>
    </row>
    <row r="15" spans="1:8" x14ac:dyDescent="0.25">
      <c r="A15" s="117" t="s">
        <v>73</v>
      </c>
      <c r="B15" s="118"/>
      <c r="C15" s="118"/>
      <c r="D15" s="118"/>
      <c r="E15" s="119"/>
    </row>
    <row r="16" spans="1:8" x14ac:dyDescent="0.25">
      <c r="A16" s="117" t="s">
        <v>74</v>
      </c>
      <c r="B16" s="118"/>
      <c r="C16" s="118"/>
      <c r="D16" s="118"/>
      <c r="E16" s="119"/>
    </row>
    <row r="17" spans="1:5" x14ac:dyDescent="0.25">
      <c r="A17" s="117" t="s">
        <v>75</v>
      </c>
      <c r="B17" s="118"/>
      <c r="C17" s="118"/>
      <c r="D17" s="118"/>
      <c r="E17" s="119"/>
    </row>
    <row r="18" spans="1:5" x14ac:dyDescent="0.25">
      <c r="A18" s="107"/>
      <c r="B18" s="108"/>
      <c r="C18" s="108"/>
      <c r="D18" s="108"/>
      <c r="E18" s="109"/>
    </row>
    <row r="19" spans="1:5" x14ac:dyDescent="0.25">
      <c r="A19" s="110" t="s">
        <v>76</v>
      </c>
      <c r="B19" s="111"/>
      <c r="C19" s="111"/>
      <c r="D19" s="111"/>
      <c r="E19" s="112"/>
    </row>
  </sheetData>
  <mergeCells count="9">
    <mergeCell ref="A5:D5"/>
    <mergeCell ref="E5:G5"/>
    <mergeCell ref="A2:F2"/>
    <mergeCell ref="A18:E18"/>
    <mergeCell ref="A19:E19"/>
    <mergeCell ref="A14:E14"/>
    <mergeCell ref="A15:E15"/>
    <mergeCell ref="A16:E16"/>
    <mergeCell ref="A17:E17"/>
  </mergeCells>
  <pageMargins left="0.7" right="0.7" top="0.75" bottom="0.75" header="0.3" footer="0.3"/>
  <pageSetup paperSize="9" scale="74" orientation="landscape" r:id="rId1"/>
  <headerFooter>
    <oddHeader>&amp;LZadávateľ: Mesto Prešov
Obchodné meno predkladateľ CP: &amp;RCenový formulár Didaktické prostriedky/mesto Prešov
ZŠ Československej armády- zriadenie špecializovaných učební.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A2" sqref="A2"/>
    </sheetView>
  </sheetViews>
  <sheetFormatPr defaultRowHeight="15" x14ac:dyDescent="0.25"/>
  <cols>
    <col min="1" max="1" width="15" customWidth="1"/>
    <col min="4" max="4" width="12.42578125" customWidth="1"/>
  </cols>
  <sheetData>
    <row r="1" spans="1:4" x14ac:dyDescent="0.25">
      <c r="A1" s="25"/>
      <c r="B1" s="25"/>
      <c r="C1" s="25"/>
      <c r="D1" s="26"/>
    </row>
    <row r="2" spans="1:4" x14ac:dyDescent="0.25">
      <c r="A2" s="25"/>
      <c r="B2" s="25"/>
      <c r="C2" s="25"/>
      <c r="D2" s="26"/>
    </row>
    <row r="3" spans="1:4" x14ac:dyDescent="0.25">
      <c r="A3" s="25"/>
      <c r="B3" s="25"/>
      <c r="C3" s="25"/>
      <c r="D3" s="26"/>
    </row>
    <row r="4" spans="1:4" x14ac:dyDescent="0.25">
      <c r="D4" s="25"/>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Pracovné hárky</vt:lpstr>
      </vt:variant>
      <vt:variant>
        <vt:i4>4</vt:i4>
      </vt:variant>
    </vt:vector>
  </HeadingPairs>
  <TitlesOfParts>
    <vt:vector size="4" baseType="lpstr">
      <vt:lpstr>C1_Tech.a tech.vyb-ZŠ M.Nešpora</vt:lpstr>
      <vt:lpstr>C-Interier.vyb-náb-ZŠ M.Nešpora</vt:lpstr>
      <vt:lpstr>C3-_Didaktické pomôcky-kniž.fon</vt:lpstr>
      <vt:lpstr>Hárok1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2019-01-28T09:02:13Z</cp:lastPrinted>
  <dcterms:created xsi:type="dcterms:W3CDTF">2014-09-17T15:52:29Z</dcterms:created>
  <dcterms:modified xsi:type="dcterms:W3CDTF">2020-08-03T21:39:23Z</dcterms:modified>
</cp:coreProperties>
</file>