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PEKÁREŇ LOPEJ, s.r.o\PT + VO\SP\"/>
    </mc:Choice>
  </mc:AlternateContent>
  <bookViews>
    <workbookView xWindow="0" yWindow="0" windowWidth="21270" windowHeight="1224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2'!$A$1:$A$48</definedName>
    <definedName name="_xlnm.Print_Area" localSheetId="0">'Príloha č. 2'!$B$4:$K$48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l="1"/>
  <c r="J33" i="1"/>
  <c r="K33" i="1" s="1"/>
  <c r="J32" i="1"/>
  <c r="K32" i="1" s="1"/>
  <c r="J31" i="1"/>
  <c r="J34" i="1" l="1"/>
  <c r="K31" i="1"/>
  <c r="K34" i="1" s="1"/>
</calcChain>
</file>

<file path=xl/sharedStrings.xml><?xml version="1.0" encoding="utf-8"?>
<sst xmlns="http://schemas.openxmlformats.org/spreadsheetml/2006/main" count="43" uniqueCount="39">
  <si>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</si>
  <si>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</si>
  <si>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</si>
  <si>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</si>
  <si>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</si>
  <si>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</si>
  <si>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</si>
  <si>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</si>
  <si>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</si>
  <si>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</si>
  <si>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</si>
  <si>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</si>
  <si>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</si>
  <si>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</si>
  <si>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</si>
  <si>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</si>
  <si>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</si>
  <si>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</si>
  <si>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</si>
  <si>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</si>
  <si>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</si>
  <si>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</si>
  <si>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</si>
  <si>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</si>
  <si>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</si>
  <si>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</si>
  <si>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</si>
  <si>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</si>
  <si>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</si>
  <si>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</si>
  <si>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</si>
  <si>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</si>
  <si>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</si>
  <si>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</si>
  <si>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Linka na výrobu bežného pečiva okrúhlych razených a nerazených tvarov a na výrobu rohlíkov</t>
  </si>
  <si>
    <t>podpis a pečiatka navrhovateľa</t>
  </si>
  <si>
    <t>Modul na výrobu okrúhlych razených a nerazených tvarov</t>
  </si>
  <si>
    <t>Modul na výrobu rohlíkov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</si>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</sst>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PEK&#193;RE&#327;%20LOPEJ,%20s.r.o/PT%20+%20VO/PEK&#193;RE&#327;%20LOPEJ,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8"/>
  <sheetViews>
    <sheetView tabSelected="1" view="pageBreakPreview" zoomScaleNormal="100" zoomScaleSheetLayoutView="100" workbookViewId="0">
      <pane ySplit="3" topLeftCell="A22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86"/>
      <c r="K4" s="86"/>
      <c r="M4" s="9"/>
    </row>
    <row r="5" spans="1:13" s="5" customFormat="1" ht="23.25" x14ac:dyDescent="0.25">
      <c r="A5" s="5">
        <v>1</v>
      </c>
      <c r="B5" s="87" t="s">
        <v>38</v>
      </c>
      <c r="C5" s="87"/>
      <c r="D5" s="87"/>
      <c r="E5" s="87"/>
      <c r="F5" s="87"/>
      <c r="G5" s="87"/>
      <c r="H5" s="87"/>
      <c r="I5" s="87"/>
      <c r="J5" s="87"/>
      <c r="K5" s="87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87" t="s">
        <v>31</v>
      </c>
      <c r="C7" s="87"/>
      <c r="D7" s="87"/>
      <c r="E7" s="87"/>
      <c r="F7" s="87"/>
      <c r="G7" s="87"/>
      <c r="H7" s="87"/>
      <c r="I7" s="87"/>
      <c r="J7" s="87"/>
      <c r="K7" s="87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8" t="s">
        <v>1</v>
      </c>
      <c r="C9" s="88"/>
      <c r="D9" s="88"/>
      <c r="E9" s="88"/>
      <c r="F9" s="88"/>
      <c r="G9" s="88"/>
      <c r="H9" s="88"/>
      <c r="I9" s="88"/>
      <c r="J9" s="88"/>
      <c r="K9" s="88"/>
    </row>
    <row r="10" spans="1:13" x14ac:dyDescent="0.25">
      <c r="A10" s="5">
        <v>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3" x14ac:dyDescent="0.25">
      <c r="A11" s="5">
        <v>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9" t="s">
        <v>32</v>
      </c>
      <c r="D13" s="90"/>
      <c r="E13" s="90"/>
      <c r="F13" s="90"/>
      <c r="G13" s="91"/>
      <c r="M13" s="9"/>
    </row>
    <row r="14" spans="1:13" s="5" customFormat="1" ht="19.5" customHeight="1" x14ac:dyDescent="0.25">
      <c r="A14" s="5">
        <v>1</v>
      </c>
      <c r="C14" s="81" t="s">
        <v>2</v>
      </c>
      <c r="D14" s="82"/>
      <c r="E14" s="83"/>
      <c r="F14" s="84"/>
      <c r="G14" s="85"/>
      <c r="M14" s="9"/>
    </row>
    <row r="15" spans="1:13" s="5" customFormat="1" ht="39" customHeight="1" x14ac:dyDescent="0.25">
      <c r="A15" s="5">
        <v>1</v>
      </c>
      <c r="C15" s="92" t="s">
        <v>3</v>
      </c>
      <c r="D15" s="93"/>
      <c r="E15" s="75"/>
      <c r="F15" s="76"/>
      <c r="G15" s="77"/>
      <c r="M15" s="9"/>
    </row>
    <row r="16" spans="1:13" s="5" customFormat="1" ht="19.5" customHeight="1" x14ac:dyDescent="0.2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2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25">
      <c r="A18" s="5">
        <v>1</v>
      </c>
      <c r="C18" s="94" t="s">
        <v>6</v>
      </c>
      <c r="D18" s="95"/>
      <c r="E18" s="75"/>
      <c r="F18" s="76"/>
      <c r="G18" s="77"/>
      <c r="M18" s="9"/>
    </row>
    <row r="19" spans="1:13" s="5" customFormat="1" ht="19.5" customHeight="1" x14ac:dyDescent="0.2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2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2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2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2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3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6" t="s">
        <v>33</v>
      </c>
      <c r="C27" s="66"/>
      <c r="D27" s="67" t="s">
        <v>34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37.5" customHeight="1" thickBot="1" x14ac:dyDescent="0.3">
      <c r="A30" s="5">
        <v>1</v>
      </c>
      <c r="B30" s="56" t="s">
        <v>36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" si="0">IF(AND(H30&lt;&gt;"",I30&lt;&gt;""),H30*I30,"")</f>
        <v/>
      </c>
      <c r="K30" s="20" t="str">
        <f>IF(J30&lt;&gt;"",J30*IF($E$18="platiteľ DPH",1.2,1),"")</f>
        <v/>
      </c>
    </row>
    <row r="31" spans="1:13" ht="37.5" customHeight="1" thickBot="1" x14ac:dyDescent="0.3">
      <c r="A31" s="5">
        <v>1</v>
      </c>
      <c r="B31" s="56" t="s">
        <v>37</v>
      </c>
      <c r="C31" s="57"/>
      <c r="D31" s="58"/>
      <c r="E31" s="59"/>
      <c r="F31" s="60"/>
      <c r="G31" s="17" t="s">
        <v>20</v>
      </c>
      <c r="H31" s="1"/>
      <c r="I31" s="18">
        <v>1</v>
      </c>
      <c r="J31" s="19" t="str">
        <f t="shared" ref="J31:J33" si="1">IF(AND(H31&lt;&gt;"",I31&lt;&gt;""),H31*I31,"")</f>
        <v/>
      </c>
      <c r="K31" s="20" t="str">
        <f>IF(J31&lt;&gt;"",J31*IF($E$18="platiteľ DPH",1.2,1),"")</f>
        <v/>
      </c>
    </row>
    <row r="32" spans="1:13" ht="25.5" customHeight="1" x14ac:dyDescent="0.25">
      <c r="A32" s="5">
        <v>1</v>
      </c>
      <c r="B32" s="48" t="s">
        <v>21</v>
      </c>
      <c r="C32" s="49"/>
      <c r="D32" s="21" t="s">
        <v>22</v>
      </c>
      <c r="E32" s="52" t="s">
        <v>23</v>
      </c>
      <c r="F32" s="53"/>
      <c r="G32" s="17" t="s">
        <v>23</v>
      </c>
      <c r="H32" s="1"/>
      <c r="I32" s="18">
        <v>1</v>
      </c>
      <c r="J32" s="19" t="str">
        <f t="shared" si="1"/>
        <v/>
      </c>
      <c r="K32" s="20" t="str">
        <f>IF(J32&lt;&gt;"",J32*IF($E$18="platiteľ DPH",1.2,1),"")</f>
        <v/>
      </c>
    </row>
    <row r="33" spans="1:13" ht="25.5" customHeight="1" thickBot="1" x14ac:dyDescent="0.3">
      <c r="A33" s="5">
        <v>1</v>
      </c>
      <c r="B33" s="50"/>
      <c r="C33" s="51"/>
      <c r="D33" s="22" t="s">
        <v>24</v>
      </c>
      <c r="E33" s="54" t="s">
        <v>23</v>
      </c>
      <c r="F33" s="55"/>
      <c r="G33" s="23" t="s">
        <v>23</v>
      </c>
      <c r="H33" s="2"/>
      <c r="I33" s="24">
        <v>1</v>
      </c>
      <c r="J33" s="25" t="str">
        <f t="shared" si="1"/>
        <v/>
      </c>
      <c r="K33" s="26" t="str">
        <f>IF(J33&lt;&gt;"",J33*IF($E$18="platiteľ DPH",1.2,1),"")</f>
        <v/>
      </c>
    </row>
    <row r="34" spans="1:13" ht="25.5" customHeight="1" thickBot="1" x14ac:dyDescent="0.3">
      <c r="A34" s="27">
        <v>1</v>
      </c>
      <c r="B34" s="28"/>
      <c r="C34" s="29"/>
      <c r="D34" s="29"/>
      <c r="E34" s="29"/>
      <c r="F34" s="29"/>
      <c r="G34" s="29"/>
      <c r="H34" s="30"/>
      <c r="I34" s="30" t="s">
        <v>25</v>
      </c>
      <c r="J34" s="31" t="str">
        <f>IF(SUM(J30:J33)&gt;0,SUM(J30:J33),"")</f>
        <v/>
      </c>
      <c r="K34" s="31" t="str">
        <f>IF(SUM(K30:K33)&gt;0,SUM(K30:K33),"")</f>
        <v/>
      </c>
    </row>
    <row r="35" spans="1:13" x14ac:dyDescent="0.25">
      <c r="A35" s="5">
        <v>1</v>
      </c>
      <c r="B35" s="32" t="s">
        <v>26</v>
      </c>
      <c r="C35" s="33"/>
      <c r="D35" s="33"/>
      <c r="E35" s="33"/>
      <c r="F35" s="33"/>
      <c r="G35" s="33"/>
      <c r="H35" s="33"/>
      <c r="I35" s="33"/>
    </row>
    <row r="36" spans="1:13" x14ac:dyDescent="0.25">
      <c r="A36" s="5">
        <v>1</v>
      </c>
    </row>
    <row r="37" spans="1:13" x14ac:dyDescent="0.25">
      <c r="A37" s="5">
        <v>1</v>
      </c>
    </row>
    <row r="38" spans="1:13" x14ac:dyDescent="0.25">
      <c r="A38" s="5">
        <v>1</v>
      </c>
      <c r="C38" s="45" t="s">
        <v>27</v>
      </c>
      <c r="D38" s="46"/>
      <c r="E38" s="46"/>
      <c r="F38" s="46"/>
      <c r="G38" s="46"/>
      <c r="H38" s="46"/>
      <c r="I38" s="46"/>
      <c r="J38" s="47"/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</row>
    <row r="42" spans="1:13" x14ac:dyDescent="0.25">
      <c r="A42" s="5">
        <v>1</v>
      </c>
      <c r="C42" s="34" t="s">
        <v>28</v>
      </c>
      <c r="D42" s="35"/>
    </row>
    <row r="43" spans="1:13" s="36" customFormat="1" x14ac:dyDescent="0.25">
      <c r="A43" s="5">
        <v>1</v>
      </c>
      <c r="C43" s="34"/>
      <c r="M43" s="37"/>
    </row>
    <row r="44" spans="1:13" s="36" customFormat="1" ht="15" customHeight="1" x14ac:dyDescent="0.25">
      <c r="A44" s="5">
        <v>1</v>
      </c>
      <c r="C44" s="34" t="s">
        <v>29</v>
      </c>
      <c r="D44" s="38"/>
      <c r="G44" s="39"/>
      <c r="H44" s="39"/>
      <c r="I44" s="39"/>
      <c r="J44" s="39"/>
      <c r="K44" s="39"/>
      <c r="M44" s="37"/>
    </row>
    <row r="45" spans="1:13" s="36" customFormat="1" x14ac:dyDescent="0.25">
      <c r="A45" s="5">
        <v>1</v>
      </c>
      <c r="F45" s="40"/>
      <c r="G45" s="43" t="s">
        <v>35</v>
      </c>
      <c r="H45" s="43"/>
      <c r="I45" s="43"/>
      <c r="J45" s="43"/>
      <c r="K45" s="43"/>
      <c r="M45" s="37"/>
    </row>
    <row r="46" spans="1:13" s="36" customFormat="1" x14ac:dyDescent="0.25">
      <c r="A46" s="5">
        <v>1</v>
      </c>
      <c r="F46" s="40"/>
      <c r="G46" s="41"/>
      <c r="H46" s="41"/>
      <c r="I46" s="41"/>
      <c r="J46" s="41"/>
      <c r="K46" s="41"/>
      <c r="M46" s="37"/>
    </row>
    <row r="47" spans="1:13" ht="15" customHeight="1" x14ac:dyDescent="0.25">
      <c r="A47" s="5">
        <v>1</v>
      </c>
      <c r="B47" s="44" t="s">
        <v>30</v>
      </c>
      <c r="C47" s="44"/>
      <c r="D47" s="44"/>
      <c r="E47" s="44"/>
      <c r="F47" s="44"/>
      <c r="G47" s="44"/>
      <c r="H47" s="44"/>
      <c r="I47" s="44"/>
      <c r="J47" s="44"/>
      <c r="K47" s="44"/>
      <c r="L47" s="42"/>
    </row>
    <row r="48" spans="1:13" x14ac:dyDescent="0.25">
      <c r="A48" s="5">
        <v>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2"/>
    </row>
  </sheetData>
  <sheetProtection algorithmName="SHA-512" hashValue="6mbU83pj2whh+DwNI43LRZuPCTosZU7vfEAJwsGHnChR2f0Tq/lonkHOPAyJ93N6qRJ4KHsCVngT/OmPxEowmQ==" saltValue="bnWhLPxLZVxPzDrocyZVWA==" spinCount="100000" sheet="1" objects="1" scenarios="1" formatCells="0" formatColumns="0" formatRows="0" selectLockedCells="1"/>
  <autoFilter ref="A1:A48"/>
  <mergeCells count="41">
    <mergeCell ref="C14:D14"/>
    <mergeCell ref="E14:G14"/>
    <mergeCell ref="B30:D30"/>
    <mergeCell ref="E30:F30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1:D31"/>
    <mergeCell ref="E31:F31"/>
    <mergeCell ref="C24:D24"/>
    <mergeCell ref="E24:G24"/>
    <mergeCell ref="B27:C27"/>
    <mergeCell ref="D27:J27"/>
    <mergeCell ref="B29:D29"/>
    <mergeCell ref="E29:F29"/>
    <mergeCell ref="G45:K45"/>
    <mergeCell ref="B47:K48"/>
    <mergeCell ref="C38:J38"/>
    <mergeCell ref="B32:C33"/>
    <mergeCell ref="E32:F32"/>
    <mergeCell ref="E33:F3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Boris Haulík</cp:lastModifiedBy>
  <dcterms:created xsi:type="dcterms:W3CDTF">2022-03-31T07:41:11Z</dcterms:created>
  <dcterms:modified xsi:type="dcterms:W3CDTF">2023-02-10T10:41:37Z</dcterms:modified>
</cp:coreProperties>
</file>