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5300\40000\ODBOR PREVADZKY\Opravy vozoviek v správe SSUR 4 Kosice  a vozovky R4 v sprave SSUD 11 Presov\20221130_opatovna uprava\Doplnujuce upravy\"/>
    </mc:Choice>
  </mc:AlternateContent>
  <bookViews>
    <workbookView xWindow="14820" yWindow="30" windowWidth="14000" windowHeight="12740" activeTab="1"/>
  </bookViews>
  <sheets>
    <sheet name="Príloha č. 1 k časti A.2" sheetId="4" r:id="rId1"/>
    <sheet name="Príloha č. 1-2 k časti B.2" sheetId="1" r:id="rId2"/>
    <sheet name="Príloha č. 3 k časti B.2" sheetId="5" r:id="rId3"/>
    <sheet name="Príloha č. 1-2 k časti B.3" sheetId="3" r:id="rId4"/>
  </sheets>
  <definedNames>
    <definedName name="_xlnm.Print_Area" localSheetId="0">'Príloha č. 1 k časti A.2'!$A$1:$G$23</definedName>
    <definedName name="_xlnm.Print_Area" localSheetId="1">'Príloha č. 1-2 k časti B.2'!$A$2:$G$98</definedName>
    <definedName name="_xlnm.Print_Area" localSheetId="2">'Príloha č. 3 k časti B.2'!$A$3:$C$129</definedName>
  </definedNames>
  <calcPr calcId="162913" fullPrecision="0"/>
</workbook>
</file>

<file path=xl/calcChain.xml><?xml version="1.0" encoding="utf-8"?>
<calcChain xmlns="http://schemas.openxmlformats.org/spreadsheetml/2006/main">
  <c r="E68" i="3" l="1"/>
  <c r="E67" i="3"/>
  <c r="E66" i="3"/>
  <c r="E26" i="3"/>
  <c r="E65" i="3" l="1"/>
  <c r="E64" i="3"/>
  <c r="G72" i="1" l="1"/>
  <c r="G71" i="1"/>
  <c r="G30" i="1"/>
  <c r="G28" i="1"/>
  <c r="G27" i="1"/>
  <c r="E73" i="3" l="1"/>
  <c r="E72" i="3"/>
  <c r="E71" i="3"/>
  <c r="E63" i="3"/>
  <c r="E60" i="3"/>
  <c r="E56" i="3"/>
  <c r="E55" i="3"/>
  <c r="E54" i="3"/>
  <c r="E53" i="3"/>
  <c r="E36" i="3"/>
  <c r="E35" i="3"/>
  <c r="E34" i="3"/>
  <c r="E33" i="3"/>
  <c r="E32" i="3"/>
  <c r="E31" i="3"/>
  <c r="E30" i="3"/>
  <c r="E29" i="3"/>
  <c r="E27" i="3"/>
  <c r="E25" i="3"/>
  <c r="E23" i="3" l="1"/>
  <c r="E22" i="3"/>
  <c r="E21" i="3"/>
  <c r="E20" i="3"/>
  <c r="E18" i="3"/>
  <c r="E14" i="3"/>
  <c r="E13" i="3"/>
  <c r="E12" i="3"/>
  <c r="E11" i="3"/>
  <c r="E10" i="3"/>
  <c r="G33" i="1" l="1"/>
  <c r="F64" i="1" l="1"/>
  <c r="F19" i="1"/>
  <c r="G36" i="1"/>
  <c r="G35" i="1"/>
  <c r="G34" i="1"/>
  <c r="G60" i="1" l="1"/>
  <c r="G76" i="1"/>
  <c r="G75" i="1"/>
  <c r="G74" i="1"/>
  <c r="G70" i="1"/>
  <c r="G69" i="1"/>
  <c r="G68" i="1"/>
  <c r="G67" i="1"/>
  <c r="G64" i="1"/>
  <c r="G59" i="1"/>
  <c r="G58" i="1"/>
  <c r="G57" i="1"/>
  <c r="G37" i="1"/>
  <c r="G32" i="1"/>
  <c r="G31" i="1"/>
  <c r="G26" i="1"/>
  <c r="G24" i="1"/>
  <c r="G23" i="1"/>
  <c r="G22" i="1"/>
  <c r="G21" i="1"/>
  <c r="G19" i="1"/>
  <c r="G15" i="1"/>
  <c r="G14" i="1"/>
  <c r="G13" i="1"/>
  <c r="G12" i="1"/>
  <c r="G11" i="1"/>
  <c r="G78" i="1" l="1"/>
  <c r="B9" i="4" s="1"/>
  <c r="G39" i="1"/>
  <c r="B8" i="4" s="1"/>
  <c r="B10" i="4" l="1"/>
  <c r="G79" i="1"/>
  <c r="C9" i="4" s="1"/>
  <c r="G40" i="1"/>
  <c r="C8" i="4" s="1"/>
  <c r="C10" i="4" l="1"/>
  <c r="G80" i="1"/>
  <c r="D9" i="4" s="1"/>
  <c r="G41" i="1"/>
  <c r="D8" i="4" l="1"/>
  <c r="D10" i="4" s="1"/>
</calcChain>
</file>

<file path=xl/sharedStrings.xml><?xml version="1.0" encoding="utf-8"?>
<sst xmlns="http://schemas.openxmlformats.org/spreadsheetml/2006/main" count="512" uniqueCount="193">
  <si>
    <t>P.č.</t>
  </si>
  <si>
    <t xml:space="preserve">Položka </t>
  </si>
  <si>
    <t>Popis prác</t>
  </si>
  <si>
    <t xml:space="preserve">Merná jedn.                                                                                   </t>
  </si>
  <si>
    <r>
      <t>Jednot. cena (</t>
    </r>
    <r>
      <rPr>
        <b/>
        <sz val="8"/>
        <rFont val="Calibri"/>
        <family val="2"/>
        <charset val="238"/>
      </rPr>
      <t>€</t>
    </r>
    <r>
      <rPr>
        <b/>
        <sz val="8"/>
        <rFont val="Arial"/>
        <family val="2"/>
        <charset val="238"/>
      </rPr>
      <t>)</t>
    </r>
  </si>
  <si>
    <t>Množstvo</t>
  </si>
  <si>
    <t>45.11.11</t>
  </si>
  <si>
    <t>Demolačné práce</t>
  </si>
  <si>
    <r>
      <t>m</t>
    </r>
    <r>
      <rPr>
        <vertAlign val="superscript"/>
        <sz val="10"/>
        <rFont val="Arial CE"/>
        <family val="2"/>
        <charset val="238"/>
      </rPr>
      <t>2</t>
    </r>
  </si>
  <si>
    <t>45.23.12</t>
  </si>
  <si>
    <t>Práce na vrchnej stavbe diaľníc (okrem visutých), ciest, ulíc, chodníkov a nekrytých parkovísk</t>
  </si>
  <si>
    <t xml:space="preserve">Podkladné a krycie vrstvy z asfaltových zmesí </t>
  </si>
  <si>
    <t>Doplňujúce konštrukcie pri stavbe krytov komunikácií</t>
  </si>
  <si>
    <t>Utesnenie trhlín v bitúmenovom kryte</t>
  </si>
  <si>
    <t>m</t>
  </si>
  <si>
    <t>CENA CELKOM       €</t>
  </si>
  <si>
    <t>CENA S DPH         €</t>
  </si>
  <si>
    <t xml:space="preserve">Prehlásenie : 
Ponúkané ceny predstavujú náklady na  všetky materiály vrátane ich dopravy, technológie, práce, skúšky atď., ktoré sú podľa zadávacej dokumentácie, technicko-kvalitatívnych podmienok, technických a legislatívnych noriem nevyhnutné na zhotovenie diela a jeho uvedenie do prevádzky.
Berieme na vedomie, že chyby, opomenutia alebo nesprávne pochopenie súťažných podkladov zo strany zhotoviteľa nemôžu byť dôvodom pre zvýšenie ponúknutej ceny.
Berieme na vedomie, že množstvá uvedené pre ponuku ceny slúžia len pre vyhodnotenie plnenia kritériíí  súťaže a nie sú záväzné pre vznik zmluvného vzťahu. 
</t>
  </si>
  <si>
    <t>Príloha č. 1 k časti B.2</t>
  </si>
  <si>
    <t>Miesto:...............................</t>
  </si>
  <si>
    <t>Dátum:...............................</t>
  </si>
  <si>
    <t>........................................................</t>
  </si>
  <si>
    <t>pečiatka a podpis oprávnenej osoby</t>
  </si>
  <si>
    <t>Príloha č. 2 k časti B.2</t>
  </si>
  <si>
    <t>Popis položiek</t>
  </si>
  <si>
    <t>Popis položky</t>
  </si>
  <si>
    <t xml:space="preserve">Merná jednotka                                                                                   </t>
  </si>
  <si>
    <t xml:space="preserve">Doplňujúce práce, frézovanie bitúmenového krytu, podkladu </t>
  </si>
  <si>
    <t>- s naložením na dopravný prostriedok</t>
  </si>
  <si>
    <t>- s vyčistením podkladu odsávaním</t>
  </si>
  <si>
    <t xml:space="preserve"> -  s prefrézovaním</t>
  </si>
  <si>
    <t xml:space="preserve"> -  s vyčistením škáry stlačeným vzduchom</t>
  </si>
  <si>
    <t xml:space="preserve"> -  s napenetrovaním styčných plôch</t>
  </si>
  <si>
    <t xml:space="preserve"> -  s dodávkou (materiál a doprava) a spracovaním zálievkového materiálu</t>
  </si>
  <si>
    <t xml:space="preserve"> -  s odstránením a odvozom prebytočného materiálu</t>
  </si>
  <si>
    <t>Podkladné a krycie vrstvy z asfaltových zmesí plochy nad 200 m2</t>
  </si>
  <si>
    <r>
      <t xml:space="preserve">Bitúmenové vrstvy, asfaltový betón </t>
    </r>
    <r>
      <rPr>
        <b/>
        <sz val="9"/>
        <rFont val="Arial"/>
        <family val="2"/>
        <charset val="238"/>
      </rPr>
      <t xml:space="preserve"> </t>
    </r>
    <r>
      <rPr>
        <sz val="9"/>
        <rFont val="Arial"/>
        <family val="2"/>
        <charset val="238"/>
      </rPr>
      <t>tr. I   modifikovaný</t>
    </r>
  </si>
  <si>
    <t>Bitúmenové vrstvy, asfaltový koberec mastixový          SMA 11</t>
  </si>
  <si>
    <t xml:space="preserve">Utesnenie zvislého spoja po obvode opravov. plochy nad 200 m2  </t>
  </si>
  <si>
    <t>05090362.1v</t>
  </si>
  <si>
    <t>- priem. hr. 3,0 cm nad 200 m2</t>
  </si>
  <si>
    <r>
      <t>m</t>
    </r>
    <r>
      <rPr>
        <vertAlign val="superscript"/>
        <sz val="10"/>
        <color theme="1"/>
        <rFont val="Arial"/>
        <family val="2"/>
        <charset val="238"/>
      </rPr>
      <t>2</t>
    </r>
  </si>
  <si>
    <t>05090362.2v</t>
  </si>
  <si>
    <t>- priem. hr. 4,0 cm nad 200 m2</t>
  </si>
  <si>
    <t>05090362.3v</t>
  </si>
  <si>
    <t>- priem. hr. 5,0 cm nad 200 m2</t>
  </si>
  <si>
    <t>05090362.4v</t>
  </si>
  <si>
    <t>- priem. hr. 6,0 cm nad 200 m2</t>
  </si>
  <si>
    <t>05090362.5v</t>
  </si>
  <si>
    <t>- priem. hr. 7,0 cm nad 200 m2</t>
  </si>
  <si>
    <t>05090362.1l</t>
  </si>
  <si>
    <t>- priem. hr. 4,0 cm do 200 m2</t>
  </si>
  <si>
    <t>05090362.2l</t>
  </si>
  <si>
    <t>- priem. hr. 5,0 cm do 200 m2</t>
  </si>
  <si>
    <t>05090362.3l</t>
  </si>
  <si>
    <t>- priem. hr. 6,0 cm do 200 m2</t>
  </si>
  <si>
    <t>05090362.4l</t>
  </si>
  <si>
    <t>- priem. hr. 7,0 cm do 200 m2</t>
  </si>
  <si>
    <t>2203033004.v</t>
  </si>
  <si>
    <t>2203033004.l</t>
  </si>
  <si>
    <t>  </t>
  </si>
  <si>
    <t>- s dodamím materiálu (materiál a doprava)</t>
  </si>
  <si>
    <t>2203064004.1v</t>
  </si>
  <si>
    <t>- priem. hr. 4,0 cm, ACO 11, nad 200 m2</t>
  </si>
  <si>
    <t>2203064004.2v</t>
  </si>
  <si>
    <t>- priem. hr. 5,0 cm, ACO 11, nad 200 m2</t>
  </si>
  <si>
    <t>2203064004.4v</t>
  </si>
  <si>
    <t xml:space="preserve">- priem. hr. 6,0 cm, ACL 22, nad 200 m2 </t>
  </si>
  <si>
    <t>2203064004.5v</t>
  </si>
  <si>
    <t>- priem. hr. 7,0 cm, ACL 22, nad 200 m2</t>
  </si>
  <si>
    <t>2203064004.1l</t>
  </si>
  <si>
    <t>- priem. hr. 4,0 cm, ACO 11, do 200 m2</t>
  </si>
  <si>
    <t>Veľkoplošné a lokálne opravy</t>
  </si>
  <si>
    <t>2203064004.2l</t>
  </si>
  <si>
    <t>- priem. hr. 5,0 cm, ACO 11, do 200 m2</t>
  </si>
  <si>
    <t>2203064004.4l</t>
  </si>
  <si>
    <t>- priem. hr. 6,0 cm, ACL 22, do 200 m2</t>
  </si>
  <si>
    <t>2203064004.5l</t>
  </si>
  <si>
    <t>- priem. hr. 7,0 cm, ACL 22, do 200 m2</t>
  </si>
  <si>
    <t xml:space="preserve"> - s dodaním zmesi (materiál a doprava)</t>
  </si>
  <si>
    <t xml:space="preserve"> - s rozprestretím</t>
  </si>
  <si>
    <t xml:space="preserve"> - so zhutnením</t>
  </si>
  <si>
    <t xml:space="preserve"> - s vyčistením staveniska od odpadu</t>
  </si>
  <si>
    <t xml:space="preserve"> - vrátane preukazných, výrobno kontrolných, preberacích skúšok a meraní materiálov a zmesí podľa požiadaviek technicko-kvalitatívnych podmienok</t>
  </si>
  <si>
    <t xml:space="preserve">Bitúmenové vrstvy, asfaltový koberec mastixový </t>
  </si>
  <si>
    <t>22030641.1v</t>
  </si>
  <si>
    <t>22030641.2v</t>
  </si>
  <si>
    <t>2225144501.v</t>
  </si>
  <si>
    <t>Výstužná vložka - geomreža, plochy nad 200 m2</t>
  </si>
  <si>
    <t>2225144501.l</t>
  </si>
  <si>
    <t>- s rozprestretím podľa technických podmienok daného materíálu</t>
  </si>
  <si>
    <t>222514.1v</t>
  </si>
  <si>
    <t>Utesnenie zvislého spoja po obvode opravov. plochy  nad 200 m2  aplikovaním asfaltovej zálievky na hranu a zvislú plochu spoja</t>
  </si>
  <si>
    <t>222514.1l</t>
  </si>
  <si>
    <t xml:space="preserve">detto do 200 m2  </t>
  </si>
  <si>
    <t>m </t>
  </si>
  <si>
    <t>- očistenie plochy</t>
  </si>
  <si>
    <t>2225108301.v</t>
  </si>
  <si>
    <t xml:space="preserve">Dilatačné škáry rezané priečne, utesnenie spoja pri rímsach a MZ elastickým tesnením do vyfrézovaných rýh </t>
  </si>
  <si>
    <t>2225108301.l</t>
  </si>
  <si>
    <t>-  s prefrézovaním</t>
  </si>
  <si>
    <t>-  s vyčistením škáry stlačeným vzduchom</t>
  </si>
  <si>
    <t>-  s napenetrovaním styčných plôch</t>
  </si>
  <si>
    <t>-  s dodávkou (materiál a doprava) a spracovaním zálievkového materiálu</t>
  </si>
  <si>
    <t>-  s odstránením a odvozom prebytočného materiálu</t>
  </si>
  <si>
    <t>222514.2</t>
  </si>
  <si>
    <t>- priem. hr. 3,0 cm, plochy nad 200 m2</t>
  </si>
  <si>
    <t>- priem. hr. 4,0 cm, plochy nad 200 m2</t>
  </si>
  <si>
    <t>- priem. hr. 5,0 cm, plochy nad 200 m2</t>
  </si>
  <si>
    <t>- priem. hr. 6,0 cm, plochy nad 200 m2</t>
  </si>
  <si>
    <t>- priem. hr. 7,0 cm, plochy nad 200 m2</t>
  </si>
  <si>
    <t xml:space="preserve">Bitúmenové postreky, nátery, posypy, spájací postrek z modifikovanej emulzie v množstve 0,6 – 0,8 kg emulzie na m2, plochy nad 200m2       </t>
  </si>
  <si>
    <t>- priem. hr. 4,0 cm, ACO 11, plochy nad 200 m2</t>
  </si>
  <si>
    <t>- priem. hr. 5,0 cm, ACO 11, plochy nad 200 m2</t>
  </si>
  <si>
    <t>- priem. hr. 6,0 cm, ACL 22, plochy nad 200 m2</t>
  </si>
  <si>
    <t>- priem. hr. 7,0 cm, ACL 22, plochy nad 200 m2</t>
  </si>
  <si>
    <t>- priem hr. 4,0 cm, plochy do 200 m2</t>
  </si>
  <si>
    <t>- priem hr. 5,0 cm, plochy do 200 m2</t>
  </si>
  <si>
    <t>- priem hr. 6,0 cm, plochy do 200 m2</t>
  </si>
  <si>
    <t>- priem hr. 7,0 cm, plochy do 200 m2</t>
  </si>
  <si>
    <t>Doplňujúce práce, frézovanie bitúmenového krytu, podkladu</t>
  </si>
  <si>
    <t>Bitúmenové postreky, nátery, posypy, spojovací postrek z modifikovanej emulzie, plochy do 200 m2</t>
  </si>
  <si>
    <t>- priem. hr. 4,0 cm, ACO 11, plochy do 200 m2</t>
  </si>
  <si>
    <t>- priem. hr. 5,0 cm, ACO 11, plochy do 200 m2</t>
  </si>
  <si>
    <t>- priem. hr. 6,0 cm, ACL 22, plochy do 200 m2</t>
  </si>
  <si>
    <t>- priem. hr. 7,0 cm ACL 22, plochy do 200 m2</t>
  </si>
  <si>
    <t xml:space="preserve">Doplňujúce konštrukcie pri stavbe krytov komunikácií </t>
  </si>
  <si>
    <t>Výstužná vložka - geomreža, plochy do 200 m2</t>
  </si>
  <si>
    <t xml:space="preserve">Utesnenie zvislého spoja po obvode opravov. plochy, do 200 m2  </t>
  </si>
  <si>
    <t>Dilatačné škáry rezané priečne, utesnenie spoja pri rímsach a MZ elastickým tesnením do vyfrézovaných rýh, plochy do 200 m2</t>
  </si>
  <si>
    <t>- s náterom zvislých spojov pred pokládkou obrusnej a ložnej vrstvy</t>
  </si>
  <si>
    <t>- s dodaním výstužného materiálu s parametrami podľa Technicko-kvalitat. podmienok (materiál a doprava)</t>
  </si>
  <si>
    <t>- dodávka  (materiál a doprava) a spracovanie zálievkového materiálu   aplikovaním asfaltovej zálievky na hranu a zvislú plochu spoja</t>
  </si>
  <si>
    <t>Dilatačné škáry rezané priečne, utesnenie spoja pri rímsach a MZ elastickým tesnením do vyfrézovaných rýh, plochy nad 200 m2</t>
  </si>
  <si>
    <t>Príloha č. 1 k časti B.3</t>
  </si>
  <si>
    <t>Príloha č. 2 k časti B.3</t>
  </si>
  <si>
    <t>PONÚKANÁ CENA</t>
  </si>
  <si>
    <t>Návrh na plnenie kritéria</t>
  </si>
  <si>
    <t>Cena v € bez DPH</t>
  </si>
  <si>
    <t>DPH v €</t>
  </si>
  <si>
    <t>Cena v € s DPH</t>
  </si>
  <si>
    <r>
      <t xml:space="preserve">Cena za dodanie predmetu zákazky </t>
    </r>
    <r>
      <rPr>
        <sz val="12"/>
        <rFont val="Arial"/>
        <family val="2"/>
        <charset val="238"/>
      </rPr>
      <t>(Veľkoplošné opravy + Lokálne  opravy spolu)</t>
    </r>
  </si>
  <si>
    <t>...........................................................</t>
  </si>
  <si>
    <t>DPH  20%              €</t>
  </si>
  <si>
    <t>- s odvozom materiálu v zmysle Zákona o odpadoch</t>
  </si>
  <si>
    <t>Príloha č. 1 k časti A.2</t>
  </si>
  <si>
    <t>V.............................. Dňa:.............................</t>
  </si>
  <si>
    <t xml:space="preserve">Podpis oprávnenej osoby uchádzača </t>
  </si>
  <si>
    <t>Strana 2/2</t>
  </si>
  <si>
    <t>Strana 1/2</t>
  </si>
  <si>
    <t xml:space="preserve">                                                                 JEDNOTKOVÉ CENY                                             </t>
  </si>
  <si>
    <t xml:space="preserve">JEDNOTKOVÉ CENY   </t>
  </si>
  <si>
    <t>ks</t>
  </si>
  <si>
    <t>Vpusty kanalizačné s dodaním nových rámov a mreží</t>
  </si>
  <si>
    <t>Cestné obruby, krajníky</t>
  </si>
  <si>
    <t>Cestné obruby, krajníky s dodaním nových obrubníkov</t>
  </si>
  <si>
    <t>2225149101</t>
  </si>
  <si>
    <t>Výšková úprava uličného vpustu a poklopu</t>
  </si>
  <si>
    <t>Príloha č. 3 k časti B2</t>
  </si>
  <si>
    <t>2225144501.1</t>
  </si>
  <si>
    <t>2225144501.2</t>
  </si>
  <si>
    <t xml:space="preserve"> -  s úpravou výšky vpustov do novej nivelety</t>
  </si>
  <si>
    <t xml:space="preserve"> -  s odstránením a odvozom prebytočného materiálu</t>
  </si>
  <si>
    <t xml:space="preserve"> -  s dodávkou (materiál a doprava) rámov a poklopov vpustov</t>
  </si>
  <si>
    <t xml:space="preserve"> -  s úpravou výšky vpustov a poklopov do novej nivelety</t>
  </si>
  <si>
    <t>2225149102</t>
  </si>
  <si>
    <t xml:space="preserve"> -  s vybúraním uvoľnených obrubníkov a vyčistením podkladu </t>
  </si>
  <si>
    <t xml:space="preserve"> -  s osadením nepoškodených, očistených obrubníkov do betónového lôžka</t>
  </si>
  <si>
    <t xml:space="preserve"> -  s vybúraním poškodených obrubníkov a vyčistením podkladu </t>
  </si>
  <si>
    <t xml:space="preserve"> -  s osadením nových obrubníkov do betónového lôžka</t>
  </si>
  <si>
    <t xml:space="preserve"> -  s dodávkou (materiál a doprava) cestných betónových obrubníkov</t>
  </si>
  <si>
    <t xml:space="preserve"> -  s odstránením a odvozom prebytočného materiálu v zmysle zák. o odpadoch</t>
  </si>
  <si>
    <t>Strana 3/2</t>
  </si>
  <si>
    <r>
      <t xml:space="preserve">Veľkoplošné opravy                               </t>
    </r>
    <r>
      <rPr>
        <sz val="11"/>
        <rFont val="Arial"/>
        <family val="2"/>
        <charset val="238"/>
      </rPr>
      <t>vozoviek  v správe SSÚR 4 Košice a vozovky R4 v správe SSÚD 11 Prešov</t>
    </r>
  </si>
  <si>
    <t>22030641.3v</t>
  </si>
  <si>
    <t>222514.2v</t>
  </si>
  <si>
    <t>Opravy vozoviek v správe SSÚR 4 Košice a vozovky R4 v správe SSÚD 11 Prešov</t>
  </si>
  <si>
    <t>2203074404.l</t>
  </si>
  <si>
    <t>2203074405.l</t>
  </si>
  <si>
    <t xml:space="preserve">Bitúmenové postreky, nátery, posypy, spájací postrek z modifikovanej emulzie v množstve 0,6 – 0,8 kg emulzie na m2, plochy do 200m2       </t>
  </si>
  <si>
    <t>- priem hr. 4,0 cm,  MA 11, plochy do 200 m2</t>
  </si>
  <si>
    <t>- priem hr. 4,5 cm,  MA 16, plochy do 200 m2</t>
  </si>
  <si>
    <r>
      <t xml:space="preserve">Bitúmenové vrstvy, asfaltový betón </t>
    </r>
    <r>
      <rPr>
        <b/>
        <sz val="9"/>
        <rFont val="Arial"/>
        <family val="2"/>
        <charset val="238"/>
      </rPr>
      <t xml:space="preserve"> </t>
    </r>
    <r>
      <rPr>
        <sz val="9"/>
        <rFont val="Arial"/>
        <family val="2"/>
        <charset val="238"/>
      </rPr>
      <t>tr. I   modifikovaný, liaty asfalt</t>
    </r>
  </si>
  <si>
    <r>
      <t>Bitúmenové vrstvy, asfaltový betón</t>
    </r>
    <r>
      <rPr>
        <b/>
        <sz val="10"/>
        <color theme="1"/>
        <rFont val="Arial"/>
        <family val="2"/>
        <charset val="238"/>
      </rPr>
      <t xml:space="preserve"> </t>
    </r>
    <r>
      <rPr>
        <sz val="10"/>
        <color theme="1"/>
        <rFont val="Arial"/>
        <family val="2"/>
        <charset val="238"/>
      </rPr>
      <t>tr. I modifikovaný</t>
    </r>
  </si>
  <si>
    <t>Liaty asfalt</t>
  </si>
  <si>
    <t xml:space="preserve"> - so zdrsnením povrchu (posypom a prípadným vtláčaním kameniva do vrstvy) </t>
  </si>
  <si>
    <r>
      <t xml:space="preserve">Lokálne  opravy                                       </t>
    </r>
    <r>
      <rPr>
        <sz val="11"/>
        <rFont val="Arial"/>
        <family val="2"/>
        <charset val="238"/>
      </rPr>
      <t xml:space="preserve">vozoviek  v správe SSÚR 4 Košice </t>
    </r>
  </si>
  <si>
    <t>Predmet zákazky - Opravy vozoviek v správe SSÚR 4 Košice a vozovky R4 v správe SSÚD 11 Prešov</t>
  </si>
  <si>
    <t>Cena celkom (€)</t>
  </si>
  <si>
    <t xml:space="preserve">Veľkoplošné opravy </t>
  </si>
  <si>
    <t xml:space="preserve">Lokálne opravy </t>
  </si>
  <si>
    <t>Veľkoplošné opravy vozoviek v správe SSÚR 4 Košice a vozovky R4 v správe SSÚD 11 Prešov</t>
  </si>
  <si>
    <t xml:space="preserve">Lokálné opravy vozoviek v správe SSÚR 4 Košice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</si>
</sst>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_S_k_-;\-* #,##0.00\ _S_k_-;_-* &quot;-&quot;??\ _S_k_-;_-@_-"/>
  </numFmts>
  <fonts count="31" x14ac:knownFonts="1">
    <font>
      <sz val="11"/>
      <color theme="1"/>
      <name val="Calibri"/>
      <family val="2"/>
      <charset val="238"/>
      <scheme val="minor"/>
    </font>
    <font>
      <b/>
      <sz val="12"/>
      <name val="Arial"/>
      <family val="2"/>
      <charset val="238"/>
    </font>
    <font>
      <b/>
      <sz val="8"/>
      <name val="Arial"/>
      <family val="2"/>
      <charset val="238"/>
    </font>
    <font>
      <b/>
      <sz val="8"/>
      <name val="Arial CE"/>
      <family val="2"/>
      <charset val="238"/>
    </font>
    <font>
      <b/>
      <sz val="8"/>
      <name val="Calibri"/>
      <family val="2"/>
      <charset val="238"/>
    </font>
    <font>
      <b/>
      <sz val="10"/>
      <name val="Arial"/>
      <family val="2"/>
      <charset val="238"/>
    </font>
    <font>
      <b/>
      <u/>
      <sz val="9"/>
      <name val="Arial"/>
      <family val="2"/>
      <charset val="238"/>
    </font>
    <font>
      <b/>
      <sz val="9"/>
      <name val="Arial"/>
      <family val="2"/>
      <charset val="238"/>
    </font>
    <font>
      <sz val="10"/>
      <name val="Arial"/>
      <family val="2"/>
      <charset val="238"/>
    </font>
    <font>
      <sz val="9"/>
      <name val="Arial"/>
      <family val="2"/>
      <charset val="238"/>
    </font>
    <font>
      <vertAlign val="superscript"/>
      <sz val="10"/>
      <name val="Arial CE"/>
      <family val="2"/>
      <charset val="238"/>
    </font>
    <font>
      <b/>
      <sz val="10"/>
      <color theme="1"/>
      <name val="Arial"/>
      <family val="2"/>
      <charset val="238"/>
    </font>
    <font>
      <sz val="12"/>
      <color theme="1"/>
      <name val="Times New Roman"/>
      <family val="1"/>
      <charset val="238"/>
    </font>
    <font>
      <sz val="10"/>
      <color theme="1"/>
      <name val="Arial"/>
      <family val="2"/>
      <charset val="238"/>
    </font>
    <font>
      <b/>
      <u/>
      <sz val="9"/>
      <color theme="1"/>
      <name val="Arial"/>
      <family val="2"/>
      <charset val="238"/>
    </font>
    <font>
      <b/>
      <sz val="9"/>
      <color theme="1"/>
      <name val="Arial"/>
      <family val="2"/>
      <charset val="238"/>
    </font>
    <font>
      <vertAlign val="superscript"/>
      <sz val="10"/>
      <color theme="1"/>
      <name val="Arial"/>
      <family val="2"/>
      <charset val="238"/>
    </font>
    <font>
      <b/>
      <i/>
      <sz val="10"/>
      <color theme="1"/>
      <name val="Arial"/>
      <family val="2"/>
      <charset val="238"/>
    </font>
    <font>
      <b/>
      <sz val="12"/>
      <color theme="1"/>
      <name val="Arial"/>
      <family val="2"/>
      <charset val="238"/>
    </font>
    <font>
      <b/>
      <sz val="11"/>
      <color theme="1"/>
      <name val="Arial"/>
      <family val="2"/>
      <charset val="238"/>
    </font>
    <font>
      <sz val="13"/>
      <color theme="1"/>
      <name val="Times New Roman"/>
      <family val="1"/>
      <charset val="238"/>
    </font>
    <font>
      <sz val="11"/>
      <color rgb="FF000000"/>
      <name val="Calibri"/>
      <family val="2"/>
      <charset val="238"/>
    </font>
    <font>
      <sz val="11"/>
      <color theme="1"/>
      <name val="Calibri"/>
      <family val="2"/>
      <charset val="238"/>
      <scheme val="minor"/>
    </font>
    <font>
      <sz val="12"/>
      <name val="Arial"/>
      <family val="2"/>
      <charset val="238"/>
    </font>
    <font>
      <b/>
      <sz val="18"/>
      <name val="Arial"/>
      <family val="2"/>
      <charset val="238"/>
    </font>
    <font>
      <b/>
      <sz val="11"/>
      <name val="Arial"/>
      <family val="2"/>
      <charset val="238"/>
    </font>
    <font>
      <sz val="11"/>
      <name val="Arial"/>
      <family val="2"/>
      <charset val="238"/>
    </font>
    <font>
      <b/>
      <sz val="14"/>
      <name val="Arial"/>
      <family val="2"/>
      <charset val="238"/>
    </font>
    <font>
      <sz val="11"/>
      <color rgb="FF000000"/>
      <name val="Arial"/>
      <family val="2"/>
      <charset val="238"/>
    </font>
    <font>
      <b/>
      <i/>
      <sz val="10"/>
      <name val="Arial"/>
      <family val="2"/>
      <charset val="238"/>
    </font>
    <font>
      <sz val="11"/>
      <color rgb="FFFF0000"/>
      <name val="Calibri"/>
      <family val="2"/>
      <charset val="238"/>
      <scheme val="minor"/>
    </font>
  </fonts>
  <fills count="5">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theme="6" tint="0.5999938962981048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style="thin">
        <color indexed="64"/>
      </right>
      <top/>
      <bottom/>
      <diagonal/>
    </border>
    <border>
      <left style="medium">
        <color indexed="64"/>
      </left>
      <right/>
      <top/>
      <bottom/>
      <diagonal/>
    </border>
    <border>
      <left/>
      <right style="medium">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ck">
        <color indexed="64"/>
      </bottom>
      <diagonal/>
    </border>
    <border>
      <left style="thick">
        <color indexed="64"/>
      </left>
      <right style="thick">
        <color indexed="64"/>
      </right>
      <top style="thick">
        <color indexed="64"/>
      </top>
      <bottom style="thick">
        <color indexed="64"/>
      </bottom>
      <diagonal/>
    </border>
    <border>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ck">
        <color indexed="64"/>
      </right>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thick">
        <color indexed="64"/>
      </left>
      <right style="thick">
        <color indexed="64"/>
      </right>
      <top style="thin">
        <color indexed="64"/>
      </top>
      <bottom/>
      <diagonal/>
    </border>
  </borders>
  <cellStyleXfs count="3">
    <xf numFmtId="0" fontId="0" fillId="0" borderId="0"/>
    <xf numFmtId="0" fontId="8" fillId="0" borderId="0"/>
    <xf numFmtId="164" fontId="22" fillId="0" borderId="0" applyFont="0" applyFill="0" applyBorder="0" applyAlignment="0" applyProtection="0"/>
  </cellStyleXfs>
  <cellXfs count="174">
    <xf numFmtId="0" fontId="0" fillId="0" borderId="0" xfId="0"/>
    <xf numFmtId="0" fontId="0" fillId="0" borderId="0" xfId="0" applyProtection="1"/>
    <xf numFmtId="4" fontId="0" fillId="0" borderId="1" xfId="0" applyNumberFormat="1" applyBorder="1" applyProtection="1"/>
    <xf numFmtId="3" fontId="0" fillId="0" borderId="1" xfId="0" applyNumberFormat="1" applyBorder="1" applyProtection="1"/>
    <xf numFmtId="4" fontId="0" fillId="0" borderId="5" xfId="0" applyNumberFormat="1" applyBorder="1" applyProtection="1"/>
    <xf numFmtId="4" fontId="0" fillId="2" borderId="1" xfId="0" applyNumberFormat="1" applyFill="1" applyBorder="1" applyProtection="1">
      <protection locked="0"/>
    </xf>
    <xf numFmtId="0" fontId="2" fillId="0" borderId="1" xfId="0" applyFont="1" applyBorder="1" applyAlignment="1" applyProtection="1">
      <alignment vertical="center"/>
    </xf>
    <xf numFmtId="49" fontId="3" fillId="0" borderId="1" xfId="0" applyNumberFormat="1" applyFont="1" applyBorder="1" applyAlignment="1" applyProtection="1">
      <alignment vertical="center"/>
    </xf>
    <xf numFmtId="49" fontId="3" fillId="0" borderId="1" xfId="0" applyNumberFormat="1" applyFont="1" applyBorder="1" applyAlignment="1" applyProtection="1">
      <alignment horizontal="center" vertical="center"/>
    </xf>
    <xf numFmtId="0" fontId="3"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xf>
    <xf numFmtId="0" fontId="5" fillId="0" borderId="2" xfId="0" applyFont="1" applyBorder="1" applyProtection="1"/>
    <xf numFmtId="0" fontId="5" fillId="0" borderId="0" xfId="0" applyFont="1" applyBorder="1" applyProtection="1"/>
    <xf numFmtId="49" fontId="6" fillId="0" borderId="0" xfId="0" applyNumberFormat="1" applyFont="1" applyBorder="1" applyProtection="1"/>
    <xf numFmtId="0" fontId="0" fillId="0" borderId="0" xfId="0" applyBorder="1" applyAlignment="1" applyProtection="1">
      <alignment horizontal="center"/>
    </xf>
    <xf numFmtId="0" fontId="0" fillId="0" borderId="3" xfId="0" applyBorder="1" applyProtection="1"/>
    <xf numFmtId="0" fontId="5" fillId="0" borderId="1" xfId="0" applyFont="1" applyBorder="1" applyProtection="1"/>
    <xf numFmtId="49" fontId="8" fillId="0" borderId="1" xfId="0" applyNumberFormat="1" applyFont="1" applyBorder="1" applyProtection="1"/>
    <xf numFmtId="49" fontId="9" fillId="0" borderId="1" xfId="0" applyNumberFormat="1" applyFont="1" applyBorder="1" applyProtection="1"/>
    <xf numFmtId="0" fontId="8" fillId="0" borderId="1" xfId="0" applyFont="1" applyBorder="1" applyAlignment="1" applyProtection="1">
      <alignment horizontal="center"/>
    </xf>
    <xf numFmtId="0" fontId="0" fillId="0" borderId="1" xfId="0" applyBorder="1" applyAlignment="1" applyProtection="1">
      <alignment horizontal="center"/>
    </xf>
    <xf numFmtId="0" fontId="5" fillId="0" borderId="4" xfId="0" applyFont="1" applyBorder="1" applyProtection="1"/>
    <xf numFmtId="3" fontId="0" fillId="0" borderId="4" xfId="0" applyNumberFormat="1" applyBorder="1" applyProtection="1"/>
    <xf numFmtId="4" fontId="0" fillId="0" borderId="3" xfId="0" applyNumberFormat="1" applyBorder="1" applyProtection="1"/>
    <xf numFmtId="49" fontId="9" fillId="0" borderId="1" xfId="0" applyNumberFormat="1" applyFont="1" applyBorder="1" applyAlignment="1" applyProtection="1">
      <alignment wrapText="1"/>
    </xf>
    <xf numFmtId="49" fontId="9" fillId="0" borderId="1" xfId="0" applyNumberFormat="1" applyFont="1" applyFill="1" applyBorder="1" applyProtection="1"/>
    <xf numFmtId="0" fontId="5" fillId="0" borderId="2" xfId="0" applyFont="1" applyBorder="1" applyAlignment="1" applyProtection="1"/>
    <xf numFmtId="0" fontId="5" fillId="0" borderId="3" xfId="0" applyFont="1" applyBorder="1" applyAlignment="1" applyProtection="1"/>
    <xf numFmtId="49" fontId="7" fillId="0" borderId="1" xfId="0" applyNumberFormat="1" applyFont="1" applyBorder="1" applyAlignment="1" applyProtection="1">
      <alignment wrapText="1"/>
    </xf>
    <xf numFmtId="0" fontId="8" fillId="0" borderId="2" xfId="0" applyFont="1" applyBorder="1" applyAlignment="1" applyProtection="1"/>
    <xf numFmtId="0" fontId="8" fillId="0" borderId="4" xfId="0" applyFont="1" applyBorder="1" applyAlignment="1" applyProtection="1"/>
    <xf numFmtId="0" fontId="8" fillId="0" borderId="3" xfId="0" applyFont="1" applyBorder="1" applyAlignment="1" applyProtection="1"/>
    <xf numFmtId="0" fontId="8" fillId="0" borderId="1" xfId="0" applyNumberFormat="1" applyFont="1" applyFill="1" applyBorder="1" applyProtection="1"/>
    <xf numFmtId="49" fontId="8" fillId="0" borderId="1" xfId="1" applyNumberFormat="1" applyFont="1" applyFill="1" applyBorder="1" applyAlignment="1" applyProtection="1">
      <alignment wrapText="1"/>
    </xf>
    <xf numFmtId="0" fontId="0" fillId="0" borderId="4" xfId="0" applyBorder="1" applyAlignment="1" applyProtection="1">
      <alignment horizontal="center"/>
    </xf>
    <xf numFmtId="0" fontId="0" fillId="0" borderId="4" xfId="0" applyBorder="1" applyProtection="1"/>
    <xf numFmtId="49" fontId="0" fillId="0" borderId="0" xfId="0" applyNumberFormat="1" applyBorder="1" applyProtection="1"/>
    <xf numFmtId="49" fontId="9" fillId="0" borderId="5" xfId="0" applyNumberFormat="1" applyFont="1" applyBorder="1" applyProtection="1"/>
    <xf numFmtId="0" fontId="0" fillId="0" borderId="2" xfId="0" applyBorder="1" applyProtection="1"/>
    <xf numFmtId="49" fontId="6" fillId="0" borderId="4" xfId="0" applyNumberFormat="1" applyFont="1" applyBorder="1" applyAlignment="1" applyProtection="1">
      <alignment wrapText="1"/>
    </xf>
    <xf numFmtId="49" fontId="6" fillId="0" borderId="3" xfId="0" applyNumberFormat="1" applyFont="1" applyBorder="1" applyAlignment="1" applyProtection="1">
      <alignment wrapText="1"/>
    </xf>
    <xf numFmtId="3" fontId="0" fillId="0" borderId="2" xfId="0" applyNumberFormat="1" applyBorder="1" applyProtection="1"/>
    <xf numFmtId="0" fontId="13" fillId="0" borderId="1" xfId="0" applyFont="1" applyBorder="1" applyProtection="1"/>
    <xf numFmtId="0" fontId="13" fillId="0" borderId="1" xfId="0" applyFont="1" applyBorder="1" applyAlignment="1" applyProtection="1">
      <alignment horizontal="center"/>
    </xf>
    <xf numFmtId="0" fontId="13" fillId="0" borderId="1" xfId="0" applyFont="1" applyBorder="1" applyAlignment="1" applyProtection="1">
      <alignment horizontal="center" wrapText="1"/>
    </xf>
    <xf numFmtId="0" fontId="11" fillId="0" borderId="2" xfId="0" applyFont="1" applyBorder="1" applyProtection="1"/>
    <xf numFmtId="0" fontId="14" fillId="0" borderId="4" xfId="0" applyFont="1" applyBorder="1" applyProtection="1"/>
    <xf numFmtId="0" fontId="15" fillId="0" borderId="1" xfId="0" applyFont="1" applyBorder="1" applyAlignment="1" applyProtection="1">
      <alignment wrapText="1"/>
    </xf>
    <xf numFmtId="0" fontId="17" fillId="0" borderId="13" xfId="0" applyFont="1" applyBorder="1" applyAlignment="1" applyProtection="1">
      <alignment horizontal="justify"/>
    </xf>
    <xf numFmtId="0" fontId="17" fillId="0" borderId="6" xfId="0" applyFont="1" applyBorder="1" applyAlignment="1" applyProtection="1">
      <alignment horizontal="justify"/>
    </xf>
    <xf numFmtId="0" fontId="13" fillId="0" borderId="4" xfId="0" applyFont="1" applyBorder="1" applyAlignment="1" applyProtection="1">
      <alignment horizontal="justify"/>
    </xf>
    <xf numFmtId="0" fontId="14" fillId="0" borderId="4" xfId="0" applyFont="1" applyBorder="1" applyAlignment="1" applyProtection="1">
      <alignment wrapText="1"/>
    </xf>
    <xf numFmtId="0" fontId="13" fillId="0" borderId="1" xfId="0" applyFont="1" applyBorder="1" applyAlignment="1" applyProtection="1">
      <alignment wrapText="1"/>
    </xf>
    <xf numFmtId="0" fontId="13" fillId="0" borderId="13" xfId="0" applyFont="1" applyBorder="1" applyAlignment="1" applyProtection="1">
      <alignment horizontal="justify"/>
    </xf>
    <xf numFmtId="0" fontId="17" fillId="0" borderId="0" xfId="0" applyFont="1" applyBorder="1" applyProtection="1"/>
    <xf numFmtId="49" fontId="17" fillId="0" borderId="6" xfId="0" applyNumberFormat="1" applyFont="1" applyBorder="1" applyAlignment="1" applyProtection="1">
      <alignment horizontal="justify"/>
    </xf>
    <xf numFmtId="0" fontId="17" fillId="0" borderId="13" xfId="0" applyFont="1" applyBorder="1" applyProtection="1"/>
    <xf numFmtId="0" fontId="12" fillId="0" borderId="0" xfId="0" applyFont="1" applyProtection="1"/>
    <xf numFmtId="0" fontId="17" fillId="0" borderId="6" xfId="0" applyFont="1" applyBorder="1" applyAlignment="1" applyProtection="1">
      <alignment wrapText="1"/>
    </xf>
    <xf numFmtId="0" fontId="15" fillId="0" borderId="1" xfId="0" applyFont="1" applyBorder="1" applyProtection="1"/>
    <xf numFmtId="49" fontId="17" fillId="0" borderId="13" xfId="0" applyNumberFormat="1" applyFont="1" applyBorder="1" applyAlignment="1" applyProtection="1">
      <alignment wrapText="1"/>
    </xf>
    <xf numFmtId="0" fontId="17" fillId="0" borderId="6" xfId="0" applyFont="1" applyBorder="1" applyProtection="1"/>
    <xf numFmtId="49" fontId="17" fillId="0" borderId="6" xfId="0" applyNumberFormat="1" applyFont="1" applyBorder="1" applyAlignment="1" applyProtection="1">
      <alignment wrapText="1"/>
    </xf>
    <xf numFmtId="0" fontId="0" fillId="0" borderId="7" xfId="0" applyBorder="1" applyProtection="1"/>
    <xf numFmtId="49" fontId="6" fillId="0" borderId="4" xfId="0" applyNumberFormat="1" applyFont="1" applyBorder="1" applyProtection="1"/>
    <xf numFmtId="0" fontId="5" fillId="0" borderId="0" xfId="0" applyFont="1" applyProtection="1"/>
    <xf numFmtId="49" fontId="0" fillId="0" borderId="0" xfId="0" applyNumberFormat="1" applyProtection="1"/>
    <xf numFmtId="49" fontId="9" fillId="0" borderId="0" xfId="0" applyNumberFormat="1" applyFont="1" applyProtection="1"/>
    <xf numFmtId="0" fontId="23" fillId="0" borderId="0" xfId="0" applyFont="1" applyProtection="1"/>
    <xf numFmtId="0" fontId="5" fillId="0" borderId="0" xfId="0" applyFont="1" applyAlignment="1" applyProtection="1">
      <alignment horizontal="right"/>
    </xf>
    <xf numFmtId="0" fontId="1" fillId="0" borderId="0" xfId="0" applyFont="1" applyAlignment="1" applyProtection="1">
      <alignment horizontal="left" indent="2"/>
    </xf>
    <xf numFmtId="0" fontId="0" fillId="0" borderId="16" xfId="0" applyBorder="1" applyProtection="1"/>
    <xf numFmtId="0" fontId="0" fillId="0" borderId="17" xfId="0" applyBorder="1" applyProtection="1"/>
    <xf numFmtId="0" fontId="26" fillId="0" borderId="19" xfId="0" applyFont="1" applyBorder="1" applyAlignment="1" applyProtection="1">
      <alignment horizontal="center"/>
    </xf>
    <xf numFmtId="0" fontId="26" fillId="0" borderId="20" xfId="0" applyFont="1" applyBorder="1" applyAlignment="1" applyProtection="1">
      <alignment horizontal="center"/>
    </xf>
    <xf numFmtId="0" fontId="25" fillId="0" borderId="21" xfId="0" applyFont="1" applyBorder="1" applyAlignment="1" applyProtection="1">
      <alignment vertical="top" wrapText="1"/>
    </xf>
    <xf numFmtId="164" fontId="0" fillId="0" borderId="11" xfId="2" applyFont="1" applyBorder="1" applyProtection="1"/>
    <xf numFmtId="164" fontId="0" fillId="0" borderId="22" xfId="2" applyFont="1" applyBorder="1" applyProtection="1"/>
    <xf numFmtId="0" fontId="27" fillId="0" borderId="17" xfId="0" applyFont="1" applyBorder="1" applyAlignment="1" applyProtection="1">
      <alignment wrapText="1"/>
    </xf>
    <xf numFmtId="164" fontId="1" fillId="0" borderId="18" xfId="2" applyFont="1" applyFill="1" applyBorder="1" applyProtection="1"/>
    <xf numFmtId="0" fontId="8" fillId="0" borderId="0" xfId="0" applyFont="1" applyProtection="1"/>
    <xf numFmtId="0" fontId="8" fillId="0" borderId="0" xfId="0" applyFont="1" applyAlignment="1" applyProtection="1">
      <alignment horizontal="left" indent="15"/>
    </xf>
    <xf numFmtId="164" fontId="0" fillId="0" borderId="3" xfId="2" applyFont="1" applyBorder="1" applyProtection="1"/>
    <xf numFmtId="164" fontId="0" fillId="0" borderId="23" xfId="2" applyFont="1" applyBorder="1" applyProtection="1"/>
    <xf numFmtId="164" fontId="0" fillId="0" borderId="24" xfId="2" applyFont="1" applyBorder="1" applyProtection="1"/>
    <xf numFmtId="164" fontId="0" fillId="0" borderId="25" xfId="2" applyFont="1" applyBorder="1" applyProtection="1"/>
    <xf numFmtId="0" fontId="25" fillId="0" borderId="26" xfId="0" applyFont="1" applyBorder="1" applyAlignment="1" applyProtection="1">
      <alignment vertical="top" wrapText="1"/>
    </xf>
    <xf numFmtId="49" fontId="29" fillId="0" borderId="0" xfId="1" applyNumberFormat="1" applyFont="1" applyBorder="1" applyAlignment="1" applyProtection="1">
      <alignment horizontal="justify"/>
    </xf>
    <xf numFmtId="0" fontId="0" fillId="0" borderId="14" xfId="0" applyBorder="1" applyProtection="1"/>
    <xf numFmtId="0" fontId="0" fillId="0" borderId="11" xfId="0" applyBorder="1" applyProtection="1"/>
    <xf numFmtId="0" fontId="13" fillId="0" borderId="3" xfId="0" applyFont="1" applyBorder="1" applyAlignment="1" applyProtection="1">
      <alignment horizontal="center"/>
    </xf>
    <xf numFmtId="0" fontId="25" fillId="3" borderId="18" xfId="0" applyFont="1" applyFill="1" applyBorder="1" applyAlignment="1" applyProtection="1">
      <alignment horizontal="center"/>
    </xf>
    <xf numFmtId="164" fontId="1" fillId="4" borderId="18" xfId="2" applyFont="1" applyFill="1" applyBorder="1" applyProtection="1"/>
    <xf numFmtId="0" fontId="28" fillId="0" borderId="0" xfId="0" applyFont="1" applyAlignment="1" applyProtection="1">
      <alignment horizontal="center"/>
    </xf>
    <xf numFmtId="0" fontId="11" fillId="0" borderId="0" xfId="0" applyFont="1" applyAlignment="1" applyProtection="1"/>
    <xf numFmtId="0" fontId="0" fillId="0" borderId="0" xfId="0" applyAlignment="1" applyProtection="1">
      <alignment horizontal="left" indent="2"/>
    </xf>
    <xf numFmtId="0" fontId="0" fillId="0" borderId="0" xfId="0" applyAlignment="1" applyProtection="1">
      <alignment horizontal="left" indent="15"/>
    </xf>
    <xf numFmtId="0" fontId="7" fillId="0" borderId="0" xfId="0" applyFont="1" applyBorder="1" applyAlignment="1" applyProtection="1">
      <alignment vertical="top"/>
    </xf>
    <xf numFmtId="0" fontId="20" fillId="0" borderId="0" xfId="0" applyFont="1" applyAlignment="1" applyProtection="1">
      <alignment horizontal="center"/>
    </xf>
    <xf numFmtId="0" fontId="21" fillId="0" borderId="0" xfId="0" applyFont="1" applyAlignment="1" applyProtection="1">
      <alignment horizontal="right"/>
    </xf>
    <xf numFmtId="49" fontId="30" fillId="0" borderId="0" xfId="0" applyNumberFormat="1" applyFont="1" applyProtection="1"/>
    <xf numFmtId="0" fontId="13" fillId="0" borderId="3" xfId="0" applyFont="1" applyBorder="1" applyAlignment="1" applyProtection="1">
      <alignment horizontal="center" vertical="center"/>
    </xf>
    <xf numFmtId="49" fontId="8" fillId="3" borderId="1" xfId="0" applyNumberFormat="1" applyFont="1" applyFill="1" applyBorder="1" applyProtection="1"/>
    <xf numFmtId="49" fontId="9" fillId="3" borderId="1" xfId="0" applyNumberFormat="1" applyFont="1" applyFill="1" applyBorder="1" applyAlignment="1" applyProtection="1">
      <alignment wrapText="1"/>
    </xf>
    <xf numFmtId="49" fontId="9" fillId="3" borderId="1" xfId="0" applyNumberFormat="1" applyFont="1" applyFill="1" applyBorder="1" applyProtection="1"/>
    <xf numFmtId="0" fontId="5" fillId="3" borderId="3" xfId="0" applyFont="1" applyFill="1" applyBorder="1" applyAlignment="1" applyProtection="1"/>
    <xf numFmtId="49" fontId="7" fillId="3" borderId="1" xfId="0" applyNumberFormat="1" applyFont="1" applyFill="1" applyBorder="1" applyAlignment="1" applyProtection="1">
      <alignment wrapText="1"/>
    </xf>
    <xf numFmtId="0" fontId="13" fillId="0" borderId="13" xfId="0" applyFont="1" applyBorder="1" applyAlignment="1" applyProtection="1">
      <alignment horizontal="center"/>
    </xf>
    <xf numFmtId="0" fontId="13" fillId="0" borderId="0" xfId="0" applyFont="1" applyBorder="1" applyAlignment="1" applyProtection="1">
      <alignment horizontal="center"/>
    </xf>
    <xf numFmtId="0" fontId="13" fillId="0" borderId="6" xfId="0" applyFont="1" applyBorder="1" applyAlignment="1" applyProtection="1">
      <alignment horizontal="center"/>
    </xf>
    <xf numFmtId="0" fontId="30" fillId="0" borderId="0" xfId="0" applyFont="1" applyProtection="1"/>
    <xf numFmtId="49" fontId="7" fillId="0" borderId="3" xfId="0" applyNumberFormat="1" applyFont="1" applyBorder="1" applyAlignment="1" applyProtection="1">
      <alignment horizontal="center" wrapText="1"/>
    </xf>
    <xf numFmtId="0" fontId="0" fillId="0" borderId="0" xfId="0" applyBorder="1" applyProtection="1"/>
    <xf numFmtId="49" fontId="8" fillId="0" borderId="3" xfId="0" applyNumberFormat="1" applyFont="1" applyBorder="1" applyProtection="1"/>
    <xf numFmtId="0" fontId="8" fillId="0" borderId="0" xfId="0" applyFont="1" applyProtection="1">
      <protection locked="0"/>
    </xf>
    <xf numFmtId="0" fontId="0" fillId="0" borderId="0" xfId="0" applyProtection="1">
      <protection locked="0"/>
    </xf>
    <xf numFmtId="0" fontId="5" fillId="0" borderId="0" xfId="0" applyFont="1" applyAlignment="1" applyProtection="1">
      <alignment horizontal="justify"/>
      <protection locked="0"/>
    </xf>
    <xf numFmtId="0" fontId="0" fillId="0" borderId="0" xfId="0" applyAlignment="1" applyProtection="1">
      <alignment horizontal="left" indent="2"/>
      <protection locked="0"/>
    </xf>
    <xf numFmtId="0" fontId="0" fillId="0" borderId="0" xfId="0" applyAlignment="1" applyProtection="1">
      <alignment horizontal="left" indent="15"/>
      <protection locked="0"/>
    </xf>
    <xf numFmtId="0" fontId="13" fillId="0" borderId="2" xfId="0" applyFont="1" applyBorder="1" applyProtection="1"/>
    <xf numFmtId="0" fontId="13" fillId="0" borderId="3" xfId="0" applyFont="1" applyBorder="1" applyProtection="1"/>
    <xf numFmtId="0" fontId="21" fillId="0" borderId="0" xfId="0" applyFont="1" applyProtection="1"/>
    <xf numFmtId="0" fontId="13" fillId="0" borderId="1" xfId="0" applyFont="1" applyBorder="1" applyAlignment="1" applyProtection="1">
      <alignment horizontal="left"/>
    </xf>
    <xf numFmtId="0" fontId="11" fillId="0" borderId="0" xfId="0" applyFont="1" applyAlignment="1" applyProtection="1">
      <alignment horizontal="center"/>
    </xf>
    <xf numFmtId="0" fontId="18" fillId="0" borderId="0" xfId="0" applyFont="1" applyAlignment="1" applyProtection="1">
      <alignment wrapText="1"/>
    </xf>
    <xf numFmtId="0" fontId="18" fillId="0" borderId="0" xfId="0" applyFont="1" applyAlignment="1" applyProtection="1">
      <alignment horizontal="center" wrapText="1"/>
    </xf>
    <xf numFmtId="0" fontId="13" fillId="0" borderId="15" xfId="0" applyFont="1" applyBorder="1" applyAlignment="1" applyProtection="1">
      <alignment horizontal="center"/>
    </xf>
    <xf numFmtId="0" fontId="13" fillId="0" borderId="14" xfId="0" applyFont="1" applyBorder="1" applyAlignment="1" applyProtection="1">
      <alignment horizontal="center"/>
    </xf>
    <xf numFmtId="0" fontId="13" fillId="0" borderId="7" xfId="0" applyFont="1" applyBorder="1" applyAlignment="1" applyProtection="1">
      <alignment horizontal="center"/>
    </xf>
    <xf numFmtId="0" fontId="13" fillId="0" borderId="11" xfId="0" applyFont="1" applyBorder="1" applyAlignment="1" applyProtection="1">
      <alignment horizontal="center"/>
    </xf>
    <xf numFmtId="0" fontId="13" fillId="0" borderId="12" xfId="0" applyFont="1" applyBorder="1" applyProtection="1"/>
    <xf numFmtId="0" fontId="13" fillId="0" borderId="10" xfId="0" applyFont="1" applyBorder="1" applyProtection="1"/>
    <xf numFmtId="0" fontId="13" fillId="0" borderId="15" xfId="0" applyFont="1" applyBorder="1" applyProtection="1"/>
    <xf numFmtId="0" fontId="13" fillId="0" borderId="2" xfId="0" applyFont="1" applyBorder="1" applyProtection="1"/>
    <xf numFmtId="0" fontId="13" fillId="0" borderId="3" xfId="0" applyFont="1" applyBorder="1" applyProtection="1"/>
    <xf numFmtId="0" fontId="24" fillId="0" borderId="0" xfId="0" applyFont="1" applyAlignment="1" applyProtection="1">
      <alignment horizontal="center"/>
    </xf>
    <xf numFmtId="0" fontId="11" fillId="0" borderId="0" xfId="0" applyFont="1" applyAlignment="1" applyProtection="1">
      <alignment horizontal="center"/>
    </xf>
    <xf numFmtId="0" fontId="28" fillId="0" borderId="0" xfId="0" applyFont="1" applyAlignment="1" applyProtection="1">
      <alignment horizontal="center" wrapText="1"/>
    </xf>
    <xf numFmtId="0" fontId="26" fillId="0" borderId="0" xfId="0" applyFont="1" applyAlignment="1" applyProtection="1">
      <alignment horizontal="justify"/>
      <protection locked="0"/>
    </xf>
    <xf numFmtId="0" fontId="30" fillId="0" borderId="0" xfId="0" applyFont="1" applyProtection="1"/>
    <xf numFmtId="49" fontId="7" fillId="0" borderId="2" xfId="0" applyNumberFormat="1" applyFont="1" applyBorder="1" applyAlignment="1" applyProtection="1">
      <alignment horizontal="center" wrapText="1"/>
    </xf>
    <xf numFmtId="49" fontId="7" fillId="0" borderId="4" xfId="0" applyNumberFormat="1" applyFont="1" applyBorder="1" applyAlignment="1" applyProtection="1">
      <alignment horizontal="center" wrapText="1"/>
    </xf>
    <xf numFmtId="49" fontId="7" fillId="0" borderId="3" xfId="0" applyNumberFormat="1" applyFont="1" applyBorder="1" applyAlignment="1" applyProtection="1">
      <alignment horizontal="center" wrapText="1"/>
    </xf>
    <xf numFmtId="0" fontId="5" fillId="0" borderId="0" xfId="0" applyFont="1" applyBorder="1" applyAlignment="1" applyProtection="1">
      <alignment vertical="top" wrapText="1"/>
    </xf>
    <xf numFmtId="0" fontId="5" fillId="0" borderId="0" xfId="0" applyFont="1" applyBorder="1" applyAlignment="1" applyProtection="1">
      <alignment vertical="top"/>
    </xf>
    <xf numFmtId="0" fontId="1" fillId="0" borderId="0" xfId="0" applyFont="1" applyBorder="1" applyAlignment="1" applyProtection="1">
      <alignment horizontal="center" vertical="center"/>
    </xf>
    <xf numFmtId="0" fontId="18" fillId="0" borderId="0" xfId="0" applyFont="1" applyAlignment="1" applyProtection="1">
      <alignment horizontal="center" wrapText="1"/>
    </xf>
    <xf numFmtId="0" fontId="1" fillId="0" borderId="0" xfId="0" applyFont="1" applyBorder="1" applyAlignment="1" applyProtection="1">
      <alignment horizontal="center"/>
    </xf>
    <xf numFmtId="0" fontId="1" fillId="0" borderId="6" xfId="0" applyFont="1" applyBorder="1" applyAlignment="1" applyProtection="1">
      <alignment horizontal="center"/>
    </xf>
    <xf numFmtId="49" fontId="6" fillId="0" borderId="4" xfId="0" applyNumberFormat="1" applyFont="1" applyBorder="1" applyAlignment="1" applyProtection="1">
      <alignment horizontal="center" wrapText="1"/>
    </xf>
    <xf numFmtId="0" fontId="7" fillId="0" borderId="0" xfId="0" applyFont="1" applyBorder="1" applyAlignment="1" applyProtection="1">
      <alignment horizontal="left" vertical="top" wrapText="1"/>
    </xf>
    <xf numFmtId="0" fontId="21" fillId="0" borderId="0" xfId="0" applyFont="1" applyProtection="1"/>
    <xf numFmtId="0" fontId="21" fillId="0" borderId="0" xfId="0" applyFont="1" applyAlignment="1" applyProtection="1">
      <alignment horizontal="left" indent="2"/>
    </xf>
    <xf numFmtId="0" fontId="13" fillId="0" borderId="12" xfId="0" applyFont="1" applyBorder="1" applyAlignment="1" applyProtection="1">
      <alignment horizontal="center"/>
    </xf>
    <xf numFmtId="0" fontId="13" fillId="0" borderId="10" xfId="0" applyFont="1" applyBorder="1" applyAlignment="1" applyProtection="1">
      <alignment horizontal="center"/>
    </xf>
    <xf numFmtId="0" fontId="13" fillId="0" borderId="15" xfId="0" applyFont="1" applyBorder="1" applyAlignment="1" applyProtection="1">
      <alignment horizontal="center"/>
    </xf>
    <xf numFmtId="0" fontId="13" fillId="0" borderId="14" xfId="0" applyFont="1" applyBorder="1" applyAlignment="1" applyProtection="1">
      <alignment horizontal="center"/>
    </xf>
    <xf numFmtId="0" fontId="13" fillId="0" borderId="7" xfId="0" applyFont="1" applyBorder="1" applyAlignment="1" applyProtection="1">
      <alignment horizontal="center"/>
    </xf>
    <xf numFmtId="0" fontId="13" fillId="0" borderId="11" xfId="0" applyFont="1" applyBorder="1" applyAlignment="1" applyProtection="1">
      <alignment horizontal="center"/>
    </xf>
    <xf numFmtId="0" fontId="13" fillId="0" borderId="12" xfId="0" applyFont="1" applyBorder="1" applyProtection="1"/>
    <xf numFmtId="0" fontId="13" fillId="0" borderId="10" xfId="0" applyFont="1" applyBorder="1" applyProtection="1"/>
    <xf numFmtId="0" fontId="13" fillId="0" borderId="15" xfId="0" applyFont="1" applyBorder="1" applyProtection="1"/>
    <xf numFmtId="0" fontId="13" fillId="0" borderId="2" xfId="0" applyFont="1" applyBorder="1" applyProtection="1"/>
    <xf numFmtId="0" fontId="13" fillId="0" borderId="3" xfId="0" applyFont="1" applyBorder="1" applyProtection="1"/>
    <xf numFmtId="0" fontId="19" fillId="0" borderId="0" xfId="0" applyFont="1" applyAlignment="1" applyProtection="1">
      <alignment horizontal="left"/>
    </xf>
    <xf numFmtId="0" fontId="18" fillId="0" borderId="0" xfId="0" applyFont="1" applyAlignment="1" applyProtection="1">
      <alignment horizontal="center"/>
    </xf>
    <xf numFmtId="0" fontId="18" fillId="0" borderId="0" xfId="0" applyFont="1" applyBorder="1" applyAlignment="1" applyProtection="1">
      <alignment horizontal="center"/>
    </xf>
    <xf numFmtId="0" fontId="0" fillId="0" borderId="8" xfId="0" applyBorder="1" applyProtection="1"/>
    <xf numFmtId="0" fontId="0" fillId="0" borderId="0" xfId="0" applyBorder="1" applyProtection="1"/>
    <xf numFmtId="0" fontId="0" fillId="0" borderId="9" xfId="0" applyBorder="1" applyProtection="1"/>
    <xf numFmtId="0" fontId="25" fillId="0" borderId="0" xfId="0" applyFont="1" applyBorder="1" applyAlignment="1" applyProtection="1">
      <alignment horizontal="center" wrapText="1"/>
    </xf>
    <xf numFmtId="0" fontId="25" fillId="0" borderId="0" xfId="0" applyFont="1" applyBorder="1" applyAlignment="1" applyProtection="1">
      <alignment horizontal="center"/>
    </xf>
    <xf numFmtId="0" fontId="1" fillId="0" borderId="6" xfId="0" applyFont="1" applyBorder="1" applyAlignment="1" applyProtection="1">
      <alignment horizontal="right"/>
    </xf>
  </cellXfs>
  <cellStyles count="3">
    <cellStyle name="Čiarka" xfId="2" builtinId="3"/>
    <cellStyle name="Normálna" xfId="0" builtinId="0"/>
    <cellStyle name="normálne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zoomScaleNormal="100" workbookViewId="0">
      <selection activeCell="H17" sqref="H17"/>
    </sheetView>
  </sheetViews>
  <sheetFormatPr defaultColWidth="9.1796875" defaultRowHeight="14.5" x14ac:dyDescent="0.35"/>
  <cols>
    <col min="1" max="1" width="34.453125" style="1" customWidth="1"/>
    <col min="2" max="2" width="23.7265625" style="1" customWidth="1"/>
    <col min="3" max="3" width="23.81640625" style="1" customWidth="1"/>
    <col min="4" max="4" width="22.7265625" style="1" customWidth="1"/>
    <col min="5" max="7" width="9.1796875" style="1" hidden="1" customWidth="1"/>
    <col min="8" max="16384" width="9.1796875" style="1"/>
  </cols>
  <sheetData>
    <row r="1" spans="1:8" ht="15.5" x14ac:dyDescent="0.35">
      <c r="A1" s="69" t="s">
        <v>145</v>
      </c>
      <c r="C1" s="69"/>
      <c r="H1" s="70"/>
    </row>
    <row r="3" spans="1:8" ht="23" x14ac:dyDescent="0.5">
      <c r="A3" s="136" t="s">
        <v>137</v>
      </c>
      <c r="B3" s="136"/>
      <c r="C3" s="136"/>
      <c r="D3" s="136"/>
    </row>
    <row r="4" spans="1:8" x14ac:dyDescent="0.35">
      <c r="A4" s="137" t="s">
        <v>176</v>
      </c>
      <c r="B4" s="137"/>
      <c r="C4" s="137"/>
      <c r="D4" s="137"/>
      <c r="E4" s="137"/>
      <c r="F4" s="137"/>
      <c r="G4" s="137"/>
    </row>
    <row r="5" spans="1:8" ht="15.5" x14ac:dyDescent="0.35">
      <c r="B5" s="71"/>
    </row>
    <row r="6" spans="1:8" ht="15" thickBot="1" x14ac:dyDescent="0.4">
      <c r="A6" s="72"/>
      <c r="B6" s="72"/>
      <c r="C6" s="72"/>
      <c r="D6" s="72"/>
    </row>
    <row r="7" spans="1:8" ht="15.5" thickTop="1" thickBot="1" x14ac:dyDescent="0.4">
      <c r="A7" s="73"/>
      <c r="B7" s="92" t="s">
        <v>138</v>
      </c>
      <c r="C7" s="74" t="s">
        <v>139</v>
      </c>
      <c r="D7" s="75" t="s">
        <v>140</v>
      </c>
    </row>
    <row r="8" spans="1:8" ht="56.5" thickTop="1" x14ac:dyDescent="0.35">
      <c r="A8" s="76" t="s">
        <v>173</v>
      </c>
      <c r="B8" s="85">
        <f>'Príloha č. 1-2 k časti B.2'!G39</f>
        <v>0</v>
      </c>
      <c r="C8" s="77">
        <f>'Príloha č. 1-2 k časti B.2'!G40</f>
        <v>0</v>
      </c>
      <c r="D8" s="78">
        <f>'Príloha č. 1-2 k časti B.2'!G41</f>
        <v>0</v>
      </c>
    </row>
    <row r="9" spans="1:8" ht="28.5" thickBot="1" x14ac:dyDescent="0.4">
      <c r="A9" s="87" t="s">
        <v>186</v>
      </c>
      <c r="B9" s="86">
        <f>'Príloha č. 1-2 k časti B.2'!G78</f>
        <v>0</v>
      </c>
      <c r="C9" s="83">
        <f>'Príloha č. 1-2 k časti B.2'!G79</f>
        <v>0</v>
      </c>
      <c r="D9" s="84">
        <f>'Príloha č. 1-2 k časti B.2'!G80</f>
        <v>0</v>
      </c>
    </row>
    <row r="10" spans="1:8" ht="52.5" thickTop="1" thickBot="1" x14ac:dyDescent="0.4">
      <c r="A10" s="79" t="s">
        <v>141</v>
      </c>
      <c r="B10" s="93">
        <f>SUM(B8:B9)</f>
        <v>0</v>
      </c>
      <c r="C10" s="80">
        <f>SUM(C8:C9)</f>
        <v>0</v>
      </c>
      <c r="D10" s="80">
        <f>SUM(D8:D9)</f>
        <v>0</v>
      </c>
    </row>
    <row r="11" spans="1:8" ht="15" thickTop="1" x14ac:dyDescent="0.35"/>
    <row r="15" spans="1:8" s="94" customFormat="1" ht="54" customHeight="1" x14ac:dyDescent="0.3">
      <c r="A15" s="138"/>
      <c r="B15" s="138"/>
      <c r="C15" s="138"/>
      <c r="D15" s="138"/>
    </row>
    <row r="16" spans="1:8" x14ac:dyDescent="0.35">
      <c r="A16" s="115"/>
      <c r="B16" s="116"/>
      <c r="C16" s="116"/>
      <c r="D16" s="116"/>
    </row>
    <row r="17" spans="1:4" x14ac:dyDescent="0.35">
      <c r="A17" s="139" t="s">
        <v>146</v>
      </c>
      <c r="B17" s="139"/>
      <c r="C17" s="116"/>
      <c r="D17" s="116"/>
    </row>
    <row r="18" spans="1:4" x14ac:dyDescent="0.35">
      <c r="A18" s="117"/>
      <c r="B18" s="116"/>
      <c r="C18" s="116"/>
      <c r="D18" s="116"/>
    </row>
    <row r="19" spans="1:4" x14ac:dyDescent="0.35">
      <c r="A19" s="116"/>
      <c r="B19" s="116"/>
      <c r="C19" s="116"/>
      <c r="D19" s="116"/>
    </row>
    <row r="20" spans="1:4" x14ac:dyDescent="0.35">
      <c r="A20" s="116"/>
      <c r="B20" s="116"/>
      <c r="C20" s="116"/>
      <c r="D20" s="116"/>
    </row>
    <row r="21" spans="1:4" x14ac:dyDescent="0.35">
      <c r="A21" s="116"/>
      <c r="B21" s="116"/>
      <c r="C21" s="115" t="s">
        <v>142</v>
      </c>
      <c r="D21" s="116"/>
    </row>
    <row r="22" spans="1:4" x14ac:dyDescent="0.35">
      <c r="A22" s="115"/>
      <c r="B22" s="116"/>
      <c r="C22" s="115" t="s">
        <v>147</v>
      </c>
      <c r="D22" s="116"/>
    </row>
    <row r="23" spans="1:4" x14ac:dyDescent="0.35">
      <c r="A23" s="81"/>
      <c r="C23" s="81"/>
    </row>
    <row r="24" spans="1:4" x14ac:dyDescent="0.35">
      <c r="A24" s="81"/>
      <c r="C24" s="81"/>
    </row>
    <row r="25" spans="1:4" x14ac:dyDescent="0.35">
      <c r="A25" s="81"/>
      <c r="C25" s="81"/>
    </row>
    <row r="26" spans="1:4" x14ac:dyDescent="0.35">
      <c r="A26" s="81"/>
      <c r="C26" s="81"/>
    </row>
    <row r="27" spans="1:4" x14ac:dyDescent="0.35">
      <c r="A27" s="81"/>
      <c r="C27" s="81"/>
    </row>
    <row r="29" spans="1:4" x14ac:dyDescent="0.35">
      <c r="A29" s="81"/>
      <c r="C29" s="81"/>
    </row>
    <row r="30" spans="1:4" x14ac:dyDescent="0.35">
      <c r="B30" s="81"/>
      <c r="C30" s="82"/>
    </row>
  </sheetData>
  <sheetProtection algorithmName="SHA-512" hashValue="WYY8pRogKtF3SkDYXbJFSyYgHHw0ET3nNapQEG//vMkHcIWxuUvW0GNxchUqkBcHy/q6aub2HpHzCnvhjjYdjg==" saltValue="Dl+cXWUTm6x5h8g0Sj5tyw==" spinCount="100000" sheet="1" objects="1" scenarios="1"/>
  <mergeCells count="4">
    <mergeCell ref="A3:D3"/>
    <mergeCell ref="A4:G4"/>
    <mergeCell ref="A15:D15"/>
    <mergeCell ref="A17:B17"/>
  </mergeCells>
  <pageMargins left="0.7" right="0.7" top="0.75" bottom="0.75" header="0.3" footer="0.3"/>
  <pageSetup paperSize="9" scale="83"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1"/>
  <sheetViews>
    <sheetView tabSelected="1" zoomScaleNormal="100" workbookViewId="0">
      <selection activeCell="J15" sqref="J15"/>
    </sheetView>
  </sheetViews>
  <sheetFormatPr defaultColWidth="9.1796875" defaultRowHeight="14.5" x14ac:dyDescent="0.35"/>
  <cols>
    <col min="1" max="1" width="3.453125" style="1" customWidth="1"/>
    <col min="2" max="2" width="16.54296875" style="1" customWidth="1"/>
    <col min="3" max="3" width="38" style="1" customWidth="1"/>
    <col min="4" max="4" width="9.1796875" style="1"/>
    <col min="5" max="5" width="8.36328125" style="1" customWidth="1"/>
    <col min="6" max="6" width="9.1796875" style="1"/>
    <col min="7" max="7" width="14.26953125" style="1" customWidth="1"/>
    <col min="8" max="16384" width="9.1796875" style="1"/>
  </cols>
  <sheetData>
    <row r="1" spans="1:7" ht="30" customHeight="1" x14ac:dyDescent="0.35">
      <c r="A1" s="147" t="s">
        <v>187</v>
      </c>
      <c r="B1" s="147"/>
      <c r="C1" s="147"/>
      <c r="D1" s="147"/>
      <c r="E1" s="147"/>
      <c r="F1" s="147"/>
      <c r="G1" s="147"/>
    </row>
    <row r="4" spans="1:7" x14ac:dyDescent="0.35">
      <c r="A4" s="95" t="s">
        <v>18</v>
      </c>
      <c r="B4" s="124"/>
      <c r="C4" s="124"/>
      <c r="D4" s="124"/>
      <c r="E4" s="124"/>
      <c r="F4" s="124"/>
      <c r="G4" s="124"/>
    </row>
    <row r="5" spans="1:7" x14ac:dyDescent="0.35">
      <c r="A5" s="124"/>
      <c r="B5" s="124"/>
      <c r="C5" s="124"/>
      <c r="D5" s="124"/>
      <c r="E5" s="124"/>
      <c r="F5" s="124"/>
      <c r="G5" s="124"/>
    </row>
    <row r="6" spans="1:7" ht="15.5" x14ac:dyDescent="0.35">
      <c r="A6" s="148" t="s">
        <v>189</v>
      </c>
      <c r="B6" s="148"/>
      <c r="C6" s="148"/>
      <c r="D6" s="148"/>
      <c r="E6" s="148"/>
      <c r="F6" s="148"/>
      <c r="G6" s="148"/>
    </row>
    <row r="7" spans="1:7" ht="15.5" x14ac:dyDescent="0.35">
      <c r="A7" s="149" t="s">
        <v>136</v>
      </c>
      <c r="B7" s="149"/>
      <c r="C7" s="149"/>
      <c r="D7" s="149"/>
      <c r="E7" s="149"/>
      <c r="F7" s="149"/>
      <c r="G7" s="149"/>
    </row>
    <row r="8" spans="1:7" ht="21" x14ac:dyDescent="0.35">
      <c r="A8" s="6" t="s">
        <v>0</v>
      </c>
      <c r="B8" s="7" t="s">
        <v>1</v>
      </c>
      <c r="C8" s="8" t="s">
        <v>2</v>
      </c>
      <c r="D8" s="9" t="s">
        <v>3</v>
      </c>
      <c r="E8" s="10" t="s">
        <v>4</v>
      </c>
      <c r="F8" s="11" t="s">
        <v>5</v>
      </c>
      <c r="G8" s="11" t="s">
        <v>188</v>
      </c>
    </row>
    <row r="9" spans="1:7" x14ac:dyDescent="0.35">
      <c r="A9" s="12"/>
      <c r="B9" s="13" t="s">
        <v>6</v>
      </c>
      <c r="C9" s="14" t="s">
        <v>7</v>
      </c>
      <c r="D9" s="15"/>
      <c r="E9" s="113"/>
      <c r="F9" s="113"/>
      <c r="G9" s="16"/>
    </row>
    <row r="10" spans="1:7" x14ac:dyDescent="0.35">
      <c r="A10" s="141" t="s">
        <v>27</v>
      </c>
      <c r="B10" s="142"/>
      <c r="C10" s="142"/>
      <c r="D10" s="142"/>
      <c r="E10" s="142"/>
      <c r="F10" s="142"/>
      <c r="G10" s="143"/>
    </row>
    <row r="11" spans="1:7" ht="15.5" x14ac:dyDescent="0.35">
      <c r="A11" s="17">
        <v>1</v>
      </c>
      <c r="B11" s="103" t="s">
        <v>39</v>
      </c>
      <c r="C11" s="105" t="s">
        <v>106</v>
      </c>
      <c r="D11" s="20" t="s">
        <v>8</v>
      </c>
      <c r="E11" s="5"/>
      <c r="F11" s="3">
        <v>20000</v>
      </c>
      <c r="G11" s="2">
        <f>ROUND(E11,2)*F11</f>
        <v>0</v>
      </c>
    </row>
    <row r="12" spans="1:7" ht="15.5" x14ac:dyDescent="0.35">
      <c r="A12" s="17">
        <v>2</v>
      </c>
      <c r="B12" s="103" t="s">
        <v>42</v>
      </c>
      <c r="C12" s="105" t="s">
        <v>107</v>
      </c>
      <c r="D12" s="21" t="s">
        <v>8</v>
      </c>
      <c r="E12" s="5"/>
      <c r="F12" s="3">
        <v>200000</v>
      </c>
      <c r="G12" s="2">
        <f t="shared" ref="G12:G15" si="0">ROUND(E12,2)*F12</f>
        <v>0</v>
      </c>
    </row>
    <row r="13" spans="1:7" ht="15.5" x14ac:dyDescent="0.35">
      <c r="A13" s="17">
        <v>3</v>
      </c>
      <c r="B13" s="103" t="s">
        <v>44</v>
      </c>
      <c r="C13" s="105" t="s">
        <v>108</v>
      </c>
      <c r="D13" s="21" t="s">
        <v>8</v>
      </c>
      <c r="E13" s="5"/>
      <c r="F13" s="3">
        <v>50000</v>
      </c>
      <c r="G13" s="2">
        <f t="shared" si="0"/>
        <v>0</v>
      </c>
    </row>
    <row r="14" spans="1:7" ht="15.5" x14ac:dyDescent="0.35">
      <c r="A14" s="17">
        <v>4</v>
      </c>
      <c r="B14" s="103" t="s">
        <v>46</v>
      </c>
      <c r="C14" s="105" t="s">
        <v>109</v>
      </c>
      <c r="D14" s="21" t="s">
        <v>8</v>
      </c>
      <c r="E14" s="5"/>
      <c r="F14" s="3">
        <v>200000</v>
      </c>
      <c r="G14" s="2">
        <f t="shared" si="0"/>
        <v>0</v>
      </c>
    </row>
    <row r="15" spans="1:7" ht="15.5" x14ac:dyDescent="0.35">
      <c r="A15" s="17">
        <v>5</v>
      </c>
      <c r="B15" s="103" t="s">
        <v>48</v>
      </c>
      <c r="C15" s="105" t="s">
        <v>110</v>
      </c>
      <c r="D15" s="21" t="s">
        <v>8</v>
      </c>
      <c r="E15" s="5"/>
      <c r="F15" s="3">
        <v>20000</v>
      </c>
      <c r="G15" s="2">
        <f t="shared" si="0"/>
        <v>0</v>
      </c>
    </row>
    <row r="16" spans="1:7" x14ac:dyDescent="0.35">
      <c r="A16" s="12"/>
      <c r="B16" s="13"/>
      <c r="C16" s="14"/>
      <c r="D16" s="15"/>
      <c r="E16" s="113"/>
      <c r="F16" s="113"/>
      <c r="G16" s="16"/>
    </row>
    <row r="17" spans="1:7" ht="27" customHeight="1" x14ac:dyDescent="0.35">
      <c r="A17" s="12"/>
      <c r="B17" s="22" t="s">
        <v>9</v>
      </c>
      <c r="C17" s="150" t="s">
        <v>10</v>
      </c>
      <c r="D17" s="150"/>
      <c r="E17" s="150"/>
      <c r="F17" s="23"/>
      <c r="G17" s="24"/>
    </row>
    <row r="18" spans="1:7" x14ac:dyDescent="0.35">
      <c r="A18" s="141" t="s">
        <v>11</v>
      </c>
      <c r="B18" s="142"/>
      <c r="C18" s="142"/>
      <c r="D18" s="142"/>
      <c r="E18" s="142"/>
      <c r="F18" s="142"/>
      <c r="G18" s="143"/>
    </row>
    <row r="19" spans="1:7" ht="35.5" x14ac:dyDescent="0.35">
      <c r="A19" s="17">
        <v>6</v>
      </c>
      <c r="B19" s="103" t="s">
        <v>58</v>
      </c>
      <c r="C19" s="104" t="s">
        <v>111</v>
      </c>
      <c r="D19" s="21" t="s">
        <v>8</v>
      </c>
      <c r="E19" s="5"/>
      <c r="F19" s="3">
        <f>SUM(F11:F15)</f>
        <v>490000</v>
      </c>
      <c r="G19" s="2">
        <f t="shared" ref="G19" si="1">ROUND(E19,2)*F19</f>
        <v>0</v>
      </c>
    </row>
    <row r="20" spans="1:7" x14ac:dyDescent="0.35">
      <c r="A20" s="17"/>
      <c r="B20" s="103"/>
      <c r="C20" s="105" t="s">
        <v>36</v>
      </c>
      <c r="D20" s="21"/>
      <c r="E20" s="2"/>
      <c r="F20" s="3"/>
      <c r="G20" s="2"/>
    </row>
    <row r="21" spans="1:7" ht="15.5" x14ac:dyDescent="0.35">
      <c r="A21" s="17">
        <v>7</v>
      </c>
      <c r="B21" s="103" t="s">
        <v>62</v>
      </c>
      <c r="C21" s="105" t="s">
        <v>112</v>
      </c>
      <c r="D21" s="21" t="s">
        <v>8</v>
      </c>
      <c r="E21" s="5"/>
      <c r="F21" s="3">
        <v>20000</v>
      </c>
      <c r="G21" s="2">
        <f t="shared" ref="G21:G24" si="2">ROUND(E21,2)*F21</f>
        <v>0</v>
      </c>
    </row>
    <row r="22" spans="1:7" ht="15.5" x14ac:dyDescent="0.35">
      <c r="A22" s="17">
        <v>8</v>
      </c>
      <c r="B22" s="103" t="s">
        <v>64</v>
      </c>
      <c r="C22" s="105" t="s">
        <v>113</v>
      </c>
      <c r="D22" s="21" t="s">
        <v>8</v>
      </c>
      <c r="E22" s="5"/>
      <c r="F22" s="3">
        <v>10000</v>
      </c>
      <c r="G22" s="2">
        <f t="shared" si="2"/>
        <v>0</v>
      </c>
    </row>
    <row r="23" spans="1:7" ht="15.5" x14ac:dyDescent="0.35">
      <c r="A23" s="17">
        <v>9</v>
      </c>
      <c r="B23" s="103" t="s">
        <v>66</v>
      </c>
      <c r="C23" s="105" t="s">
        <v>114</v>
      </c>
      <c r="D23" s="21" t="s">
        <v>8</v>
      </c>
      <c r="E23" s="5"/>
      <c r="F23" s="3">
        <v>200000</v>
      </c>
      <c r="G23" s="2">
        <f t="shared" si="2"/>
        <v>0</v>
      </c>
    </row>
    <row r="24" spans="1:7" ht="15.5" x14ac:dyDescent="0.35">
      <c r="A24" s="17">
        <v>10</v>
      </c>
      <c r="B24" s="103" t="s">
        <v>68</v>
      </c>
      <c r="C24" s="105" t="s">
        <v>115</v>
      </c>
      <c r="D24" s="21" t="s">
        <v>8</v>
      </c>
      <c r="E24" s="5"/>
      <c r="F24" s="3">
        <v>20000</v>
      </c>
      <c r="G24" s="2">
        <f t="shared" si="2"/>
        <v>0</v>
      </c>
    </row>
    <row r="25" spans="1:7" ht="24" x14ac:dyDescent="0.35">
      <c r="A25" s="17"/>
      <c r="B25" s="103"/>
      <c r="C25" s="104" t="s">
        <v>37</v>
      </c>
      <c r="D25" s="21"/>
      <c r="E25" s="2"/>
      <c r="F25" s="3"/>
      <c r="G25" s="2"/>
    </row>
    <row r="26" spans="1:7" ht="15.5" x14ac:dyDescent="0.35">
      <c r="A26" s="17">
        <v>11</v>
      </c>
      <c r="B26" s="103" t="s">
        <v>85</v>
      </c>
      <c r="C26" s="105" t="s">
        <v>106</v>
      </c>
      <c r="D26" s="21" t="s">
        <v>8</v>
      </c>
      <c r="E26" s="5"/>
      <c r="F26" s="3">
        <v>20000</v>
      </c>
      <c r="G26" s="2">
        <f t="shared" ref="G26" si="3">ROUND(E26,2)*F26</f>
        <v>0</v>
      </c>
    </row>
    <row r="27" spans="1:7" ht="15.5" x14ac:dyDescent="0.35">
      <c r="A27" s="17">
        <v>12</v>
      </c>
      <c r="B27" s="103" t="s">
        <v>86</v>
      </c>
      <c r="C27" s="105" t="s">
        <v>107</v>
      </c>
      <c r="D27" s="21" t="s">
        <v>8</v>
      </c>
      <c r="E27" s="5"/>
      <c r="F27" s="3">
        <v>180000</v>
      </c>
      <c r="G27" s="2">
        <f t="shared" ref="G27:G28" si="4">ROUND(E27,2)*F27</f>
        <v>0</v>
      </c>
    </row>
    <row r="28" spans="1:7" ht="15.5" x14ac:dyDescent="0.35">
      <c r="A28" s="17">
        <v>13</v>
      </c>
      <c r="B28" s="114" t="s">
        <v>174</v>
      </c>
      <c r="C28" s="19" t="s">
        <v>108</v>
      </c>
      <c r="D28" s="21" t="s">
        <v>8</v>
      </c>
      <c r="E28" s="5"/>
      <c r="F28" s="3">
        <v>40000</v>
      </c>
      <c r="G28" s="2">
        <f t="shared" si="4"/>
        <v>0</v>
      </c>
    </row>
    <row r="29" spans="1:7" ht="24" x14ac:dyDescent="0.35">
      <c r="A29" s="27"/>
      <c r="B29" s="106"/>
      <c r="C29" s="107" t="s">
        <v>12</v>
      </c>
      <c r="D29" s="30"/>
      <c r="E29" s="31"/>
      <c r="F29" s="31"/>
      <c r="G29" s="32"/>
    </row>
    <row r="30" spans="1:7" ht="15.5" x14ac:dyDescent="0.35">
      <c r="A30" s="17">
        <v>14</v>
      </c>
      <c r="B30" s="18" t="s">
        <v>87</v>
      </c>
      <c r="C30" s="19" t="s">
        <v>88</v>
      </c>
      <c r="D30" s="21" t="s">
        <v>8</v>
      </c>
      <c r="E30" s="5"/>
      <c r="F30" s="3">
        <v>50000</v>
      </c>
      <c r="G30" s="2">
        <f t="shared" ref="G30" si="5">ROUND(E30,2)*F30</f>
        <v>0</v>
      </c>
    </row>
    <row r="31" spans="1:7" ht="29.25" customHeight="1" x14ac:dyDescent="0.35">
      <c r="A31" s="17">
        <v>15</v>
      </c>
      <c r="B31" s="18" t="s">
        <v>91</v>
      </c>
      <c r="C31" s="25" t="s">
        <v>38</v>
      </c>
      <c r="D31" s="20" t="s">
        <v>14</v>
      </c>
      <c r="E31" s="5"/>
      <c r="F31" s="3">
        <v>200000</v>
      </c>
      <c r="G31" s="2">
        <f t="shared" ref="G31:G37" si="6">ROUND(E31,2)*F31</f>
        <v>0</v>
      </c>
    </row>
    <row r="32" spans="1:7" x14ac:dyDescent="0.35">
      <c r="A32" s="17">
        <v>16</v>
      </c>
      <c r="B32" s="18" t="s">
        <v>175</v>
      </c>
      <c r="C32" s="19" t="s">
        <v>13</v>
      </c>
      <c r="D32" s="20" t="s">
        <v>14</v>
      </c>
      <c r="E32" s="5"/>
      <c r="F32" s="3">
        <v>35000</v>
      </c>
      <c r="G32" s="2">
        <f t="shared" si="6"/>
        <v>0</v>
      </c>
    </row>
    <row r="33" spans="1:9" x14ac:dyDescent="0.35">
      <c r="A33" s="17">
        <v>17</v>
      </c>
      <c r="B33" s="18" t="s">
        <v>156</v>
      </c>
      <c r="C33" s="19" t="s">
        <v>157</v>
      </c>
      <c r="D33" s="20" t="s">
        <v>152</v>
      </c>
      <c r="E33" s="5"/>
      <c r="F33" s="3">
        <v>60</v>
      </c>
      <c r="G33" s="2">
        <f t="shared" si="6"/>
        <v>0</v>
      </c>
    </row>
    <row r="34" spans="1:9" ht="29.25" customHeight="1" x14ac:dyDescent="0.35">
      <c r="A34" s="17">
        <v>18</v>
      </c>
      <c r="B34" s="18" t="s">
        <v>165</v>
      </c>
      <c r="C34" s="25" t="s">
        <v>153</v>
      </c>
      <c r="D34" s="20" t="s">
        <v>152</v>
      </c>
      <c r="E34" s="5"/>
      <c r="F34" s="3">
        <v>60</v>
      </c>
      <c r="G34" s="2">
        <f t="shared" si="6"/>
        <v>0</v>
      </c>
    </row>
    <row r="35" spans="1:9" ht="15" customHeight="1" x14ac:dyDescent="0.35">
      <c r="A35" s="17">
        <v>19</v>
      </c>
      <c r="B35" s="18" t="s">
        <v>159</v>
      </c>
      <c r="C35" s="25" t="s">
        <v>154</v>
      </c>
      <c r="D35" s="20" t="s">
        <v>152</v>
      </c>
      <c r="E35" s="5"/>
      <c r="F35" s="3">
        <v>80</v>
      </c>
      <c r="G35" s="2">
        <f t="shared" si="6"/>
        <v>0</v>
      </c>
    </row>
    <row r="36" spans="1:9" ht="29.25" customHeight="1" x14ac:dyDescent="0.35">
      <c r="A36" s="17">
        <v>20</v>
      </c>
      <c r="B36" s="18" t="s">
        <v>160</v>
      </c>
      <c r="C36" s="25" t="s">
        <v>155</v>
      </c>
      <c r="D36" s="20" t="s">
        <v>152</v>
      </c>
      <c r="E36" s="5"/>
      <c r="F36" s="3">
        <v>60</v>
      </c>
      <c r="G36" s="2">
        <f t="shared" si="6"/>
        <v>0</v>
      </c>
    </row>
    <row r="37" spans="1:9" ht="38.5" x14ac:dyDescent="0.35">
      <c r="A37" s="17">
        <v>21</v>
      </c>
      <c r="B37" s="33" t="s">
        <v>97</v>
      </c>
      <c r="C37" s="34" t="s">
        <v>98</v>
      </c>
      <c r="D37" s="20" t="s">
        <v>14</v>
      </c>
      <c r="E37" s="5"/>
      <c r="F37" s="3">
        <v>10000</v>
      </c>
      <c r="G37" s="2">
        <f t="shared" si="6"/>
        <v>0</v>
      </c>
    </row>
    <row r="38" spans="1:9" ht="15" thickBot="1" x14ac:dyDescent="0.4">
      <c r="A38" s="12"/>
      <c r="B38" s="22"/>
      <c r="C38" s="14"/>
      <c r="D38" s="35"/>
      <c r="E38" s="36"/>
      <c r="F38" s="36"/>
      <c r="G38" s="16"/>
    </row>
    <row r="39" spans="1:9" ht="15" thickBot="1" x14ac:dyDescent="0.4">
      <c r="A39" s="13"/>
      <c r="B39" s="37"/>
      <c r="C39" s="38" t="s">
        <v>15</v>
      </c>
      <c r="D39" s="15"/>
      <c r="E39" s="113"/>
      <c r="G39" s="4">
        <f>SUM(G11:G37)</f>
        <v>0</v>
      </c>
    </row>
    <row r="40" spans="1:9" ht="15" thickBot="1" x14ac:dyDescent="0.4">
      <c r="A40" s="13"/>
      <c r="B40" s="37"/>
      <c r="C40" s="38" t="s">
        <v>143</v>
      </c>
      <c r="D40" s="15"/>
      <c r="E40" s="113"/>
      <c r="G40" s="4">
        <f>SUM(G39*0.2)</f>
        <v>0</v>
      </c>
    </row>
    <row r="41" spans="1:9" ht="15" thickBot="1" x14ac:dyDescent="0.4">
      <c r="A41" s="13"/>
      <c r="B41" s="37"/>
      <c r="C41" s="38" t="s">
        <v>16</v>
      </c>
      <c r="D41" s="15"/>
      <c r="E41" s="113"/>
      <c r="G41" s="4">
        <f>SUM(G39:G40)</f>
        <v>0</v>
      </c>
    </row>
    <row r="42" spans="1:9" ht="105" customHeight="1" x14ac:dyDescent="0.35">
      <c r="A42" s="151" t="s">
        <v>17</v>
      </c>
      <c r="B42" s="151"/>
      <c r="C42" s="151"/>
      <c r="D42" s="151"/>
      <c r="E42" s="151"/>
      <c r="F42" s="151"/>
      <c r="G42" s="151"/>
    </row>
    <row r="43" spans="1:9" x14ac:dyDescent="0.35">
      <c r="A43" s="118" t="s">
        <v>19</v>
      </c>
      <c r="B43" s="118"/>
      <c r="C43" s="116"/>
      <c r="D43" s="116"/>
      <c r="E43" s="116"/>
      <c r="F43" s="116"/>
      <c r="G43" s="116"/>
    </row>
    <row r="44" spans="1:9" x14ac:dyDescent="0.35">
      <c r="A44" s="116"/>
      <c r="B44" s="118"/>
      <c r="C44" s="116"/>
      <c r="D44" s="116"/>
      <c r="E44" s="116"/>
      <c r="F44" s="116"/>
      <c r="G44" s="116"/>
      <c r="H44" s="140"/>
      <c r="I44" s="140"/>
    </row>
    <row r="45" spans="1:9" x14ac:dyDescent="0.35">
      <c r="A45" s="118"/>
      <c r="B45" s="116"/>
      <c r="C45" s="116"/>
      <c r="D45" s="116"/>
      <c r="E45" s="116"/>
      <c r="F45" s="116"/>
      <c r="G45" s="116"/>
    </row>
    <row r="46" spans="1:9" x14ac:dyDescent="0.35">
      <c r="A46" s="118" t="s">
        <v>20</v>
      </c>
      <c r="B46" s="116"/>
      <c r="C46" s="116"/>
      <c r="D46" s="116"/>
      <c r="E46" s="116"/>
      <c r="F46" s="116"/>
      <c r="G46" s="116"/>
    </row>
    <row r="47" spans="1:9" x14ac:dyDescent="0.35">
      <c r="A47" s="119"/>
      <c r="B47" s="116"/>
      <c r="C47" s="116"/>
      <c r="D47" s="116" t="s">
        <v>21</v>
      </c>
      <c r="E47" s="116"/>
      <c r="F47" s="116"/>
      <c r="G47" s="116"/>
    </row>
    <row r="48" spans="1:9" x14ac:dyDescent="0.35">
      <c r="A48" s="119"/>
      <c r="B48" s="116"/>
      <c r="C48" s="116"/>
      <c r="D48" s="116" t="s">
        <v>22</v>
      </c>
      <c r="E48" s="116"/>
      <c r="F48" s="116"/>
      <c r="G48" s="116"/>
    </row>
    <row r="49" spans="1:7" x14ac:dyDescent="0.35">
      <c r="A49" s="97"/>
    </row>
    <row r="50" spans="1:7" x14ac:dyDescent="0.35">
      <c r="A50" s="95" t="s">
        <v>23</v>
      </c>
    </row>
    <row r="51" spans="1:7" x14ac:dyDescent="0.35">
      <c r="A51" s="137"/>
      <c r="B51" s="137"/>
      <c r="C51" s="137"/>
      <c r="D51" s="137"/>
      <c r="E51" s="137"/>
      <c r="F51" s="137"/>
      <c r="G51" s="137"/>
    </row>
    <row r="52" spans="1:7" ht="15.5" x14ac:dyDescent="0.35">
      <c r="A52" s="146" t="s">
        <v>190</v>
      </c>
      <c r="B52" s="146"/>
      <c r="C52" s="146"/>
      <c r="D52" s="146"/>
      <c r="E52" s="146"/>
      <c r="F52" s="146"/>
      <c r="G52" s="146"/>
    </row>
    <row r="53" spans="1:7" ht="15.5" x14ac:dyDescent="0.35">
      <c r="A53" s="146" t="s">
        <v>136</v>
      </c>
      <c r="B53" s="146"/>
      <c r="C53" s="146"/>
      <c r="D53" s="146"/>
      <c r="E53" s="146"/>
      <c r="F53" s="146"/>
      <c r="G53" s="146"/>
    </row>
    <row r="54" spans="1:7" ht="21" x14ac:dyDescent="0.35">
      <c r="A54" s="6" t="s">
        <v>0</v>
      </c>
      <c r="B54" s="7" t="s">
        <v>1</v>
      </c>
      <c r="C54" s="8" t="s">
        <v>2</v>
      </c>
      <c r="D54" s="9" t="s">
        <v>3</v>
      </c>
      <c r="E54" s="10" t="s">
        <v>4</v>
      </c>
      <c r="F54" s="11" t="s">
        <v>5</v>
      </c>
      <c r="G54" s="11" t="s">
        <v>188</v>
      </c>
    </row>
    <row r="55" spans="1:7" x14ac:dyDescent="0.35">
      <c r="A55" s="12"/>
      <c r="B55" s="13" t="s">
        <v>6</v>
      </c>
      <c r="C55" s="14" t="s">
        <v>7</v>
      </c>
      <c r="D55" s="15"/>
      <c r="E55" s="113"/>
      <c r="F55" s="39"/>
      <c r="G55" s="16"/>
    </row>
    <row r="56" spans="1:7" ht="15" customHeight="1" x14ac:dyDescent="0.35">
      <c r="A56" s="141" t="s">
        <v>120</v>
      </c>
      <c r="B56" s="142"/>
      <c r="C56" s="142"/>
      <c r="D56" s="142"/>
      <c r="E56" s="142"/>
      <c r="F56" s="142"/>
      <c r="G56" s="143"/>
    </row>
    <row r="57" spans="1:7" ht="15" customHeight="1" x14ac:dyDescent="0.35">
      <c r="A57" s="17">
        <v>1</v>
      </c>
      <c r="B57" s="18" t="s">
        <v>50</v>
      </c>
      <c r="C57" s="19" t="s">
        <v>116</v>
      </c>
      <c r="D57" s="21" t="s">
        <v>8</v>
      </c>
      <c r="E57" s="5"/>
      <c r="F57" s="3">
        <v>5000</v>
      </c>
      <c r="G57" s="2">
        <f t="shared" ref="G57:G59" si="7">ROUND(E57,2)*F57</f>
        <v>0</v>
      </c>
    </row>
    <row r="58" spans="1:7" ht="15.5" x14ac:dyDescent="0.35">
      <c r="A58" s="17">
        <v>2</v>
      </c>
      <c r="B58" s="18" t="s">
        <v>52</v>
      </c>
      <c r="C58" s="19" t="s">
        <v>117</v>
      </c>
      <c r="D58" s="21" t="s">
        <v>8</v>
      </c>
      <c r="E58" s="5"/>
      <c r="F58" s="3">
        <v>5000</v>
      </c>
      <c r="G58" s="2">
        <f t="shared" si="7"/>
        <v>0</v>
      </c>
    </row>
    <row r="59" spans="1:7" ht="15.5" x14ac:dyDescent="0.35">
      <c r="A59" s="17">
        <v>3</v>
      </c>
      <c r="B59" s="18" t="s">
        <v>54</v>
      </c>
      <c r="C59" s="19" t="s">
        <v>118</v>
      </c>
      <c r="D59" s="21" t="s">
        <v>8</v>
      </c>
      <c r="E59" s="5"/>
      <c r="F59" s="3">
        <v>5000</v>
      </c>
      <c r="G59" s="2">
        <f t="shared" si="7"/>
        <v>0</v>
      </c>
    </row>
    <row r="60" spans="1:7" ht="15.5" x14ac:dyDescent="0.35">
      <c r="A60" s="17">
        <v>4</v>
      </c>
      <c r="B60" s="18" t="s">
        <v>56</v>
      </c>
      <c r="C60" s="19" t="s">
        <v>119</v>
      </c>
      <c r="D60" s="21" t="s">
        <v>8</v>
      </c>
      <c r="E60" s="5"/>
      <c r="F60" s="3">
        <v>3000</v>
      </c>
      <c r="G60" s="2">
        <f>ROUND(E60,2)*F60</f>
        <v>0</v>
      </c>
    </row>
    <row r="61" spans="1:7" x14ac:dyDescent="0.35">
      <c r="A61" s="12"/>
      <c r="B61" s="13"/>
      <c r="C61" s="14"/>
      <c r="D61" s="15"/>
      <c r="E61" s="113"/>
      <c r="F61" s="113"/>
      <c r="G61" s="16"/>
    </row>
    <row r="62" spans="1:7" ht="35.5" x14ac:dyDescent="0.35">
      <c r="A62" s="12"/>
      <c r="B62" s="22" t="s">
        <v>9</v>
      </c>
      <c r="C62" s="40" t="s">
        <v>10</v>
      </c>
      <c r="D62" s="40"/>
      <c r="E62" s="41"/>
      <c r="F62" s="42"/>
      <c r="G62" s="24"/>
    </row>
    <row r="63" spans="1:7" x14ac:dyDescent="0.35">
      <c r="A63" s="141" t="s">
        <v>11</v>
      </c>
      <c r="B63" s="142"/>
      <c r="C63" s="142"/>
      <c r="D63" s="142"/>
      <c r="E63" s="142"/>
      <c r="F63" s="142"/>
      <c r="G63" s="143"/>
    </row>
    <row r="64" spans="1:7" ht="24" x14ac:dyDescent="0.35">
      <c r="A64" s="17">
        <v>5</v>
      </c>
      <c r="B64" s="18" t="s">
        <v>59</v>
      </c>
      <c r="C64" s="25" t="s">
        <v>121</v>
      </c>
      <c r="D64" s="21" t="s">
        <v>8</v>
      </c>
      <c r="E64" s="5"/>
      <c r="F64" s="3">
        <f>SUM(F57:F60)</f>
        <v>18000</v>
      </c>
      <c r="G64" s="2">
        <f>ROUND(E64,2)*F64</f>
        <v>0</v>
      </c>
    </row>
    <row r="65" spans="1:7" x14ac:dyDescent="0.35">
      <c r="A65" s="12"/>
      <c r="B65" s="13"/>
      <c r="C65" s="14"/>
      <c r="D65" s="15"/>
      <c r="E65" s="113"/>
      <c r="F65" s="113"/>
      <c r="G65" s="16"/>
    </row>
    <row r="66" spans="1:7" ht="24" x14ac:dyDescent="0.35">
      <c r="A66" s="17"/>
      <c r="B66" s="18"/>
      <c r="C66" s="25" t="s">
        <v>182</v>
      </c>
      <c r="D66" s="21"/>
      <c r="E66" s="2"/>
      <c r="F66" s="3"/>
      <c r="G66" s="2"/>
    </row>
    <row r="67" spans="1:7" ht="15" customHeight="1" x14ac:dyDescent="0.35">
      <c r="A67" s="17">
        <v>6</v>
      </c>
      <c r="B67" s="18" t="s">
        <v>177</v>
      </c>
      <c r="C67" s="25" t="s">
        <v>180</v>
      </c>
      <c r="D67" s="21" t="s">
        <v>8</v>
      </c>
      <c r="E67" s="5"/>
      <c r="F67" s="3">
        <v>10000</v>
      </c>
      <c r="G67" s="2">
        <f t="shared" ref="G67:G70" si="8">ROUND(E67,2)*F67</f>
        <v>0</v>
      </c>
    </row>
    <row r="68" spans="1:7" ht="15.5" x14ac:dyDescent="0.35">
      <c r="A68" s="17">
        <v>7</v>
      </c>
      <c r="B68" s="18" t="s">
        <v>178</v>
      </c>
      <c r="C68" s="25" t="s">
        <v>181</v>
      </c>
      <c r="D68" s="21" t="s">
        <v>8</v>
      </c>
      <c r="E68" s="5"/>
      <c r="F68" s="3">
        <v>10000</v>
      </c>
      <c r="G68" s="2">
        <f t="shared" si="8"/>
        <v>0</v>
      </c>
    </row>
    <row r="69" spans="1:7" ht="15.5" x14ac:dyDescent="0.35">
      <c r="A69" s="17">
        <v>8</v>
      </c>
      <c r="B69" s="18" t="s">
        <v>70</v>
      </c>
      <c r="C69" s="26" t="s">
        <v>122</v>
      </c>
      <c r="D69" s="21" t="s">
        <v>8</v>
      </c>
      <c r="E69" s="5"/>
      <c r="F69" s="3">
        <v>5000</v>
      </c>
      <c r="G69" s="2">
        <f t="shared" si="8"/>
        <v>0</v>
      </c>
    </row>
    <row r="70" spans="1:7" ht="15.5" x14ac:dyDescent="0.35">
      <c r="A70" s="17">
        <v>9</v>
      </c>
      <c r="B70" s="18" t="s">
        <v>73</v>
      </c>
      <c r="C70" s="26" t="s">
        <v>123</v>
      </c>
      <c r="D70" s="21" t="s">
        <v>8</v>
      </c>
      <c r="E70" s="5"/>
      <c r="F70" s="3">
        <v>5000</v>
      </c>
      <c r="G70" s="2">
        <f t="shared" si="8"/>
        <v>0</v>
      </c>
    </row>
    <row r="71" spans="1:7" ht="15.5" x14ac:dyDescent="0.35">
      <c r="A71" s="17">
        <v>10</v>
      </c>
      <c r="B71" s="18" t="s">
        <v>75</v>
      </c>
      <c r="C71" s="26" t="s">
        <v>124</v>
      </c>
      <c r="D71" s="21" t="s">
        <v>8</v>
      </c>
      <c r="E71" s="5"/>
      <c r="F71" s="3">
        <v>5000</v>
      </c>
      <c r="G71" s="2">
        <f t="shared" ref="G71:G72" si="9">ROUND(E71,2)*F71</f>
        <v>0</v>
      </c>
    </row>
    <row r="72" spans="1:7" ht="15.5" x14ac:dyDescent="0.35">
      <c r="A72" s="17">
        <v>11</v>
      </c>
      <c r="B72" s="18" t="s">
        <v>77</v>
      </c>
      <c r="C72" s="26" t="s">
        <v>125</v>
      </c>
      <c r="D72" s="21" t="s">
        <v>8</v>
      </c>
      <c r="E72" s="5"/>
      <c r="F72" s="3">
        <v>3000</v>
      </c>
      <c r="G72" s="2">
        <f t="shared" si="9"/>
        <v>0</v>
      </c>
    </row>
    <row r="73" spans="1:7" x14ac:dyDescent="0.35">
      <c r="A73" s="141" t="s">
        <v>126</v>
      </c>
      <c r="B73" s="142"/>
      <c r="C73" s="142"/>
      <c r="D73" s="142"/>
      <c r="E73" s="142"/>
      <c r="F73" s="142"/>
      <c r="G73" s="143"/>
    </row>
    <row r="74" spans="1:7" ht="15.5" x14ac:dyDescent="0.35">
      <c r="A74" s="17">
        <v>12</v>
      </c>
      <c r="B74" s="103" t="s">
        <v>89</v>
      </c>
      <c r="C74" s="105" t="s">
        <v>127</v>
      </c>
      <c r="D74" s="21" t="s">
        <v>8</v>
      </c>
      <c r="E74" s="5"/>
      <c r="F74" s="3">
        <v>5000</v>
      </c>
      <c r="G74" s="2">
        <f t="shared" ref="G74:G76" si="10">ROUND(E74,2)*F74</f>
        <v>0</v>
      </c>
    </row>
    <row r="75" spans="1:7" ht="24" x14ac:dyDescent="0.35">
      <c r="A75" s="17">
        <v>13</v>
      </c>
      <c r="B75" s="103" t="s">
        <v>93</v>
      </c>
      <c r="C75" s="104" t="s">
        <v>128</v>
      </c>
      <c r="D75" s="21" t="s">
        <v>14</v>
      </c>
      <c r="E75" s="5"/>
      <c r="F75" s="3">
        <v>5000</v>
      </c>
      <c r="G75" s="2">
        <f t="shared" si="10"/>
        <v>0</v>
      </c>
    </row>
    <row r="76" spans="1:7" ht="39" customHeight="1" x14ac:dyDescent="0.35">
      <c r="A76" s="12">
        <v>14</v>
      </c>
      <c r="B76" s="103" t="s">
        <v>99</v>
      </c>
      <c r="C76" s="104" t="s">
        <v>129</v>
      </c>
      <c r="D76" s="20" t="s">
        <v>14</v>
      </c>
      <c r="E76" s="5"/>
      <c r="F76" s="3">
        <v>1500</v>
      </c>
      <c r="G76" s="2">
        <f t="shared" si="10"/>
        <v>0</v>
      </c>
    </row>
    <row r="77" spans="1:7" ht="15" thickBot="1" x14ac:dyDescent="0.4">
      <c r="A77" s="12"/>
      <c r="B77" s="22"/>
      <c r="C77" s="14"/>
      <c r="D77" s="35"/>
      <c r="E77" s="36"/>
      <c r="F77" s="36"/>
      <c r="G77" s="16"/>
    </row>
    <row r="78" spans="1:7" ht="15" thickBot="1" x14ac:dyDescent="0.4">
      <c r="A78" s="13"/>
      <c r="B78" s="37"/>
      <c r="C78" s="38" t="s">
        <v>15</v>
      </c>
      <c r="D78" s="15"/>
      <c r="E78" s="113"/>
      <c r="G78" s="4">
        <f>SUM(G57:G60,G64,G67:G72,G74:G76)</f>
        <v>0</v>
      </c>
    </row>
    <row r="79" spans="1:7" ht="15" thickBot="1" x14ac:dyDescent="0.4">
      <c r="A79" s="13"/>
      <c r="B79" s="37"/>
      <c r="C79" s="38" t="s">
        <v>143</v>
      </c>
      <c r="D79" s="15"/>
      <c r="E79" s="113"/>
      <c r="G79" s="4">
        <f>SUM(G78*0.2)</f>
        <v>0</v>
      </c>
    </row>
    <row r="80" spans="1:7" ht="15" thickBot="1" x14ac:dyDescent="0.4">
      <c r="A80" s="13"/>
      <c r="B80" s="37"/>
      <c r="C80" s="38" t="s">
        <v>16</v>
      </c>
      <c r="D80" s="15"/>
      <c r="E80" s="113"/>
      <c r="G80" s="4">
        <f>SUM(G78:G79)</f>
        <v>0</v>
      </c>
    </row>
    <row r="81" spans="1:7" x14ac:dyDescent="0.35">
      <c r="A81" s="66"/>
      <c r="B81" s="67"/>
      <c r="C81" s="68"/>
    </row>
    <row r="82" spans="1:7" x14ac:dyDescent="0.35">
      <c r="A82" s="144" t="s">
        <v>17</v>
      </c>
      <c r="B82" s="145"/>
      <c r="C82" s="145"/>
      <c r="D82" s="145"/>
      <c r="E82" s="145"/>
      <c r="F82" s="145"/>
      <c r="G82" s="145"/>
    </row>
    <row r="83" spans="1:7" x14ac:dyDescent="0.35">
      <c r="A83" s="145"/>
      <c r="B83" s="145"/>
      <c r="C83" s="145"/>
      <c r="D83" s="145"/>
      <c r="E83" s="145"/>
      <c r="F83" s="145"/>
      <c r="G83" s="145"/>
    </row>
    <row r="84" spans="1:7" x14ac:dyDescent="0.35">
      <c r="A84" s="145"/>
      <c r="B84" s="145"/>
      <c r="C84" s="145"/>
      <c r="D84" s="145"/>
      <c r="E84" s="145"/>
      <c r="F84" s="145"/>
      <c r="G84" s="145"/>
    </row>
    <row r="85" spans="1:7" x14ac:dyDescent="0.35">
      <c r="A85" s="145"/>
      <c r="B85" s="145"/>
      <c r="C85" s="145"/>
      <c r="D85" s="145"/>
      <c r="E85" s="145"/>
      <c r="F85" s="145"/>
      <c r="G85" s="145"/>
    </row>
    <row r="86" spans="1:7" x14ac:dyDescent="0.35">
      <c r="A86" s="145"/>
      <c r="B86" s="145"/>
      <c r="C86" s="145"/>
      <c r="D86" s="145"/>
      <c r="E86" s="145"/>
      <c r="F86" s="145"/>
      <c r="G86" s="145"/>
    </row>
    <row r="87" spans="1:7" x14ac:dyDescent="0.35">
      <c r="A87" s="145"/>
      <c r="B87" s="145"/>
      <c r="C87" s="145"/>
      <c r="D87" s="145"/>
      <c r="E87" s="145"/>
      <c r="F87" s="145"/>
      <c r="G87" s="145"/>
    </row>
    <row r="88" spans="1:7" x14ac:dyDescent="0.35">
      <c r="A88" s="145"/>
      <c r="B88" s="145"/>
      <c r="C88" s="145"/>
      <c r="D88" s="145"/>
      <c r="E88" s="145"/>
      <c r="F88" s="145"/>
      <c r="G88" s="145"/>
    </row>
    <row r="89" spans="1:7" x14ac:dyDescent="0.35">
      <c r="A89" s="145"/>
      <c r="B89" s="145"/>
      <c r="C89" s="145"/>
      <c r="D89" s="145"/>
      <c r="E89" s="145"/>
      <c r="F89" s="145"/>
      <c r="G89" s="145"/>
    </row>
    <row r="90" spans="1:7" x14ac:dyDescent="0.35">
      <c r="A90" s="145"/>
      <c r="B90" s="145"/>
      <c r="C90" s="145"/>
      <c r="D90" s="145"/>
      <c r="E90" s="145"/>
      <c r="F90" s="145"/>
      <c r="G90" s="145"/>
    </row>
    <row r="91" spans="1:7" x14ac:dyDescent="0.35">
      <c r="A91" s="97"/>
      <c r="B91" s="116"/>
      <c r="C91" s="116"/>
      <c r="D91" s="116"/>
      <c r="E91" s="116"/>
      <c r="F91" s="116"/>
      <c r="G91" s="116"/>
    </row>
    <row r="92" spans="1:7" x14ac:dyDescent="0.35">
      <c r="A92" s="96" t="s">
        <v>19</v>
      </c>
      <c r="B92" s="118"/>
      <c r="C92" s="116"/>
      <c r="D92" s="116"/>
      <c r="E92" s="116"/>
      <c r="F92" s="116"/>
      <c r="G92" s="116"/>
    </row>
    <row r="93" spans="1:7" x14ac:dyDescent="0.35">
      <c r="B93" s="118"/>
      <c r="C93" s="116"/>
      <c r="D93" s="116"/>
      <c r="E93" s="116"/>
      <c r="F93" s="116"/>
      <c r="G93" s="116"/>
    </row>
    <row r="94" spans="1:7" x14ac:dyDescent="0.35">
      <c r="A94" s="96"/>
      <c r="B94" s="116"/>
      <c r="C94" s="116"/>
      <c r="D94" s="116"/>
      <c r="E94" s="116"/>
      <c r="F94" s="116"/>
      <c r="G94" s="116"/>
    </row>
    <row r="95" spans="1:7" x14ac:dyDescent="0.35">
      <c r="A95" s="96" t="s">
        <v>20</v>
      </c>
      <c r="B95" s="116"/>
      <c r="C95" s="116"/>
      <c r="D95" s="116"/>
      <c r="E95" s="116"/>
      <c r="F95" s="116"/>
      <c r="G95" s="116"/>
    </row>
    <row r="96" spans="1:7" x14ac:dyDescent="0.35">
      <c r="A96" s="97"/>
      <c r="B96" s="116"/>
      <c r="C96" s="116"/>
      <c r="D96" s="116" t="s">
        <v>21</v>
      </c>
      <c r="E96" s="116"/>
      <c r="F96" s="116"/>
      <c r="G96" s="116"/>
    </row>
    <row r="97" spans="1:7" x14ac:dyDescent="0.35">
      <c r="A97" s="97"/>
      <c r="B97" s="116"/>
      <c r="C97" s="116"/>
      <c r="D97" s="116" t="s">
        <v>22</v>
      </c>
      <c r="E97" s="116"/>
      <c r="F97" s="116"/>
      <c r="G97" s="116"/>
    </row>
    <row r="98" spans="1:7" x14ac:dyDescent="0.35">
      <c r="A98" s="97"/>
    </row>
    <row r="99" spans="1:7" x14ac:dyDescent="0.35">
      <c r="A99" s="97"/>
    </row>
    <row r="100" spans="1:7" x14ac:dyDescent="0.35">
      <c r="A100" s="97"/>
    </row>
    <row r="101" spans="1:7" x14ac:dyDescent="0.35">
      <c r="A101" s="98"/>
      <c r="B101" s="98"/>
      <c r="C101" s="98"/>
      <c r="D101" s="98"/>
      <c r="E101" s="98"/>
      <c r="F101" s="98"/>
      <c r="G101" s="98"/>
    </row>
  </sheetData>
  <sheetProtection algorithmName="SHA-512" hashValue="UtU7PArpk1o3nAISxd+lxQ6b8Lk9C6TUz/tOwTbDpqmtB/NJ8/jM+24ChaXbcT5sZ5sduO0e7qSCIJAWLwDD6Q==" saltValue="olWNm6Ssmi6I4N4A/X2YeQ==" spinCount="100000" sheet="1" objects="1" scenarios="1"/>
  <mergeCells count="15">
    <mergeCell ref="A1:G1"/>
    <mergeCell ref="A51:G51"/>
    <mergeCell ref="A6:G6"/>
    <mergeCell ref="A7:G7"/>
    <mergeCell ref="A10:G10"/>
    <mergeCell ref="C17:E17"/>
    <mergeCell ref="A18:G18"/>
    <mergeCell ref="A42:G42"/>
    <mergeCell ref="H44:I44"/>
    <mergeCell ref="A56:G56"/>
    <mergeCell ref="A63:G63"/>
    <mergeCell ref="A73:G73"/>
    <mergeCell ref="A82:G90"/>
    <mergeCell ref="A53:G53"/>
    <mergeCell ref="A52:G52"/>
  </mergeCells>
  <pageMargins left="0.70866141732283472" right="0.70866141732283472" top="0.74803149606299213" bottom="0.74803149606299213" header="0.31496062992125984" footer="0.31496062992125984"/>
  <pageSetup paperSize="9" scale="79" fitToHeight="2" orientation="portrait" horizontalDpi="4294967295" verticalDpi="4294967295" r:id="rId1"/>
  <rowBreaks count="1" manualBreakCount="1">
    <brk id="49"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3"/>
  <sheetViews>
    <sheetView zoomScaleNormal="100" workbookViewId="0">
      <selection activeCell="H25" sqref="H25"/>
    </sheetView>
  </sheetViews>
  <sheetFormatPr defaultColWidth="9.1796875" defaultRowHeight="14.5" x14ac:dyDescent="0.35"/>
  <cols>
    <col min="1" max="1" width="13.54296875" style="1" customWidth="1"/>
    <col min="2" max="2" width="70.7265625" style="67" customWidth="1"/>
    <col min="3" max="3" width="11.453125" style="1" customWidth="1"/>
    <col min="4" max="16384" width="9.1796875" style="1"/>
  </cols>
  <sheetData>
    <row r="1" spans="1:7" ht="30" customHeight="1" x14ac:dyDescent="0.35">
      <c r="A1" s="147" t="s">
        <v>187</v>
      </c>
      <c r="B1" s="147"/>
      <c r="C1" s="147"/>
      <c r="D1" s="125"/>
      <c r="E1" s="125"/>
      <c r="F1" s="125"/>
      <c r="G1" s="125"/>
    </row>
    <row r="3" spans="1:7" x14ac:dyDescent="0.35">
      <c r="A3" s="165" t="s">
        <v>158</v>
      </c>
      <c r="B3" s="165"/>
      <c r="C3" s="1" t="s">
        <v>149</v>
      </c>
    </row>
    <row r="4" spans="1:7" x14ac:dyDescent="0.35">
      <c r="A4" s="137"/>
      <c r="B4" s="137"/>
      <c r="C4" s="137"/>
    </row>
    <row r="5" spans="1:7" ht="15.5" x14ac:dyDescent="0.35">
      <c r="A5" s="166" t="s">
        <v>72</v>
      </c>
      <c r="B5" s="166"/>
      <c r="C5" s="166"/>
    </row>
    <row r="6" spans="1:7" ht="15.5" x14ac:dyDescent="0.35">
      <c r="A6" s="167" t="s">
        <v>24</v>
      </c>
      <c r="B6" s="167"/>
      <c r="C6" s="167"/>
    </row>
    <row r="7" spans="1:7" ht="26" x14ac:dyDescent="0.35">
      <c r="A7" s="43" t="s">
        <v>1</v>
      </c>
      <c r="B7" s="44" t="s">
        <v>25</v>
      </c>
      <c r="C7" s="45" t="s">
        <v>26</v>
      </c>
    </row>
    <row r="8" spans="1:7" x14ac:dyDescent="0.35">
      <c r="A8" s="46" t="s">
        <v>6</v>
      </c>
      <c r="B8" s="47" t="s">
        <v>7</v>
      </c>
      <c r="C8" s="135"/>
    </row>
    <row r="9" spans="1:7" x14ac:dyDescent="0.35">
      <c r="A9" s="134"/>
      <c r="B9" s="48" t="s">
        <v>27</v>
      </c>
      <c r="C9" s="91"/>
    </row>
    <row r="10" spans="1:7" ht="15.5" x14ac:dyDescent="0.35">
      <c r="A10" s="43" t="s">
        <v>39</v>
      </c>
      <c r="B10" s="43" t="s">
        <v>40</v>
      </c>
      <c r="C10" s="44" t="s">
        <v>41</v>
      </c>
    </row>
    <row r="11" spans="1:7" ht="15.5" x14ac:dyDescent="0.35">
      <c r="A11" s="43" t="s">
        <v>42</v>
      </c>
      <c r="B11" s="43" t="s">
        <v>43</v>
      </c>
      <c r="C11" s="44" t="s">
        <v>41</v>
      </c>
    </row>
    <row r="12" spans="1:7" ht="15.5" x14ac:dyDescent="0.35">
      <c r="A12" s="43" t="s">
        <v>44</v>
      </c>
      <c r="B12" s="43" t="s">
        <v>45</v>
      </c>
      <c r="C12" s="44" t="s">
        <v>41</v>
      </c>
    </row>
    <row r="13" spans="1:7" ht="15.5" x14ac:dyDescent="0.35">
      <c r="A13" s="43" t="s">
        <v>46</v>
      </c>
      <c r="B13" s="43" t="s">
        <v>47</v>
      </c>
      <c r="C13" s="44" t="s">
        <v>41</v>
      </c>
    </row>
    <row r="14" spans="1:7" ht="15.5" x14ac:dyDescent="0.35">
      <c r="A14" s="43" t="s">
        <v>48</v>
      </c>
      <c r="B14" s="43" t="s">
        <v>49</v>
      </c>
      <c r="C14" s="44" t="s">
        <v>41</v>
      </c>
    </row>
    <row r="15" spans="1:7" ht="15.5" x14ac:dyDescent="0.35">
      <c r="A15" s="43" t="s">
        <v>50</v>
      </c>
      <c r="B15" s="43" t="s">
        <v>51</v>
      </c>
      <c r="C15" s="44" t="s">
        <v>41</v>
      </c>
    </row>
    <row r="16" spans="1:7" ht="15.5" x14ac:dyDescent="0.35">
      <c r="A16" s="43" t="s">
        <v>52</v>
      </c>
      <c r="B16" s="43" t="s">
        <v>53</v>
      </c>
      <c r="C16" s="44" t="s">
        <v>41</v>
      </c>
    </row>
    <row r="17" spans="1:3" ht="15.5" x14ac:dyDescent="0.35">
      <c r="A17" s="43" t="s">
        <v>54</v>
      </c>
      <c r="B17" s="43" t="s">
        <v>55</v>
      </c>
      <c r="C17" s="44" t="s">
        <v>41</v>
      </c>
    </row>
    <row r="18" spans="1:3" ht="15.5" x14ac:dyDescent="0.35">
      <c r="A18" s="43" t="s">
        <v>56</v>
      </c>
      <c r="B18" s="43" t="s">
        <v>57</v>
      </c>
      <c r="C18" s="44" t="s">
        <v>41</v>
      </c>
    </row>
    <row r="19" spans="1:3" x14ac:dyDescent="0.35">
      <c r="A19" s="131"/>
      <c r="B19" s="49" t="s">
        <v>28</v>
      </c>
      <c r="C19" s="128"/>
    </row>
    <row r="20" spans="1:3" x14ac:dyDescent="0.35">
      <c r="A20" s="132"/>
      <c r="B20" s="88" t="s">
        <v>144</v>
      </c>
      <c r="C20" s="129"/>
    </row>
    <row r="21" spans="1:3" x14ac:dyDescent="0.35">
      <c r="A21" s="133"/>
      <c r="B21" s="50" t="s">
        <v>29</v>
      </c>
      <c r="C21" s="130"/>
    </row>
    <row r="22" spans="1:3" x14ac:dyDescent="0.35">
      <c r="A22" s="120"/>
      <c r="B22" s="51"/>
      <c r="C22" s="91"/>
    </row>
    <row r="23" spans="1:3" ht="24" x14ac:dyDescent="0.35">
      <c r="A23" s="46" t="s">
        <v>9</v>
      </c>
      <c r="B23" s="52" t="s">
        <v>10</v>
      </c>
      <c r="C23" s="135"/>
    </row>
    <row r="24" spans="1:3" x14ac:dyDescent="0.35">
      <c r="A24" s="43"/>
      <c r="B24" s="48" t="s">
        <v>11</v>
      </c>
      <c r="C24" s="44"/>
    </row>
    <row r="25" spans="1:3" ht="26" x14ac:dyDescent="0.35">
      <c r="A25" s="43" t="s">
        <v>58</v>
      </c>
      <c r="B25" s="53" t="s">
        <v>111</v>
      </c>
      <c r="C25" s="44" t="s">
        <v>41</v>
      </c>
    </row>
    <row r="26" spans="1:3" ht="26" x14ac:dyDescent="0.35">
      <c r="A26" s="43" t="s">
        <v>59</v>
      </c>
      <c r="B26" s="53" t="s">
        <v>179</v>
      </c>
      <c r="C26" s="44" t="s">
        <v>41</v>
      </c>
    </row>
    <row r="27" spans="1:3" x14ac:dyDescent="0.35">
      <c r="A27" s="160" t="s">
        <v>60</v>
      </c>
      <c r="B27" s="54"/>
      <c r="C27" s="157"/>
    </row>
    <row r="28" spans="1:3" x14ac:dyDescent="0.35">
      <c r="A28" s="161"/>
      <c r="B28" s="55" t="s">
        <v>61</v>
      </c>
      <c r="C28" s="158"/>
    </row>
    <row r="29" spans="1:3" x14ac:dyDescent="0.35">
      <c r="A29" s="162"/>
      <c r="B29" s="56" t="s">
        <v>130</v>
      </c>
      <c r="C29" s="159"/>
    </row>
    <row r="30" spans="1:3" x14ac:dyDescent="0.35">
      <c r="A30" s="168"/>
      <c r="B30" s="169"/>
      <c r="C30" s="170"/>
    </row>
    <row r="31" spans="1:3" x14ac:dyDescent="0.35">
      <c r="A31" s="43"/>
      <c r="B31" s="48" t="s">
        <v>11</v>
      </c>
      <c r="C31" s="44"/>
    </row>
    <row r="32" spans="1:3" ht="15.5" x14ac:dyDescent="0.35">
      <c r="A32" s="43"/>
      <c r="B32" s="123" t="s">
        <v>183</v>
      </c>
      <c r="C32" s="44" t="s">
        <v>41</v>
      </c>
    </row>
    <row r="33" spans="1:3" ht="15.5" x14ac:dyDescent="0.35">
      <c r="A33" s="43" t="s">
        <v>62</v>
      </c>
      <c r="B33" s="43" t="s">
        <v>63</v>
      </c>
      <c r="C33" s="44" t="s">
        <v>41</v>
      </c>
    </row>
    <row r="34" spans="1:3" ht="15.5" x14ac:dyDescent="0.35">
      <c r="A34" s="43" t="s">
        <v>64</v>
      </c>
      <c r="B34" s="43" t="s">
        <v>65</v>
      </c>
      <c r="C34" s="44" t="s">
        <v>41</v>
      </c>
    </row>
    <row r="35" spans="1:3" ht="15.5" x14ac:dyDescent="0.35">
      <c r="A35" s="43" t="s">
        <v>66</v>
      </c>
      <c r="B35" s="43" t="s">
        <v>67</v>
      </c>
      <c r="C35" s="44" t="s">
        <v>41</v>
      </c>
    </row>
    <row r="36" spans="1:3" ht="15.5" x14ac:dyDescent="0.35">
      <c r="A36" s="43" t="s">
        <v>68</v>
      </c>
      <c r="B36" s="43" t="s">
        <v>69</v>
      </c>
      <c r="C36" s="44" t="s">
        <v>41</v>
      </c>
    </row>
    <row r="37" spans="1:3" ht="15.5" x14ac:dyDescent="0.35">
      <c r="A37" s="43" t="s">
        <v>70</v>
      </c>
      <c r="B37" s="43" t="s">
        <v>71</v>
      </c>
      <c r="C37" s="44" t="s">
        <v>41</v>
      </c>
    </row>
    <row r="38" spans="1:3" ht="15.5" x14ac:dyDescent="0.35">
      <c r="A38" s="43" t="s">
        <v>73</v>
      </c>
      <c r="B38" s="43" t="s">
        <v>74</v>
      </c>
      <c r="C38" s="44" t="s">
        <v>41</v>
      </c>
    </row>
    <row r="39" spans="1:3" ht="15.5" x14ac:dyDescent="0.35">
      <c r="A39" s="43" t="s">
        <v>75</v>
      </c>
      <c r="B39" s="43" t="s">
        <v>76</v>
      </c>
      <c r="C39" s="44" t="s">
        <v>41</v>
      </c>
    </row>
    <row r="40" spans="1:3" ht="15.5" x14ac:dyDescent="0.35">
      <c r="A40" s="43" t="s">
        <v>77</v>
      </c>
      <c r="B40" s="43" t="s">
        <v>78</v>
      </c>
      <c r="C40" s="44" t="s">
        <v>41</v>
      </c>
    </row>
    <row r="41" spans="1:3" x14ac:dyDescent="0.35">
      <c r="A41" s="160"/>
      <c r="B41" s="57" t="s">
        <v>79</v>
      </c>
      <c r="C41" s="157"/>
    </row>
    <row r="42" spans="1:3" x14ac:dyDescent="0.35">
      <c r="A42" s="161"/>
      <c r="B42" s="55" t="s">
        <v>80</v>
      </c>
      <c r="C42" s="158"/>
    </row>
    <row r="43" spans="1:3" x14ac:dyDescent="0.35">
      <c r="A43" s="161"/>
      <c r="B43" s="55" t="s">
        <v>81</v>
      </c>
      <c r="C43" s="158"/>
    </row>
    <row r="44" spans="1:3" x14ac:dyDescent="0.35">
      <c r="A44" s="161"/>
      <c r="B44" s="55" t="s">
        <v>82</v>
      </c>
      <c r="C44" s="158"/>
    </row>
    <row r="45" spans="1:3" ht="26.5" x14ac:dyDescent="0.35">
      <c r="A45" s="162"/>
      <c r="B45" s="59" t="s">
        <v>83</v>
      </c>
      <c r="C45" s="159"/>
    </row>
    <row r="46" spans="1:3" ht="15.5" x14ac:dyDescent="0.35">
      <c r="A46" s="43"/>
      <c r="B46" s="43" t="s">
        <v>184</v>
      </c>
      <c r="C46" s="44" t="s">
        <v>41</v>
      </c>
    </row>
    <row r="47" spans="1:3" ht="15.5" x14ac:dyDescent="0.35">
      <c r="A47" s="18" t="s">
        <v>177</v>
      </c>
      <c r="B47" s="25" t="s">
        <v>180</v>
      </c>
      <c r="C47" s="44" t="s">
        <v>41</v>
      </c>
    </row>
    <row r="48" spans="1:3" ht="15.5" x14ac:dyDescent="0.35">
      <c r="A48" s="18" t="s">
        <v>178</v>
      </c>
      <c r="B48" s="25" t="s">
        <v>181</v>
      </c>
      <c r="C48" s="44" t="s">
        <v>41</v>
      </c>
    </row>
    <row r="49" spans="1:3" x14ac:dyDescent="0.35">
      <c r="A49" s="154"/>
      <c r="B49" s="57" t="s">
        <v>79</v>
      </c>
      <c r="C49" s="157"/>
    </row>
    <row r="50" spans="1:3" x14ac:dyDescent="0.35">
      <c r="A50" s="155"/>
      <c r="B50" s="55" t="s">
        <v>80</v>
      </c>
      <c r="C50" s="158"/>
    </row>
    <row r="51" spans="1:3" x14ac:dyDescent="0.35">
      <c r="A51" s="155"/>
      <c r="B51" s="55" t="s">
        <v>185</v>
      </c>
      <c r="C51" s="158"/>
    </row>
    <row r="52" spans="1:3" x14ac:dyDescent="0.35">
      <c r="A52" s="155"/>
      <c r="B52" s="55" t="s">
        <v>82</v>
      </c>
      <c r="C52" s="158"/>
    </row>
    <row r="53" spans="1:3" ht="26.5" x14ac:dyDescent="0.35">
      <c r="A53" s="156"/>
      <c r="B53" s="59" t="s">
        <v>83</v>
      </c>
      <c r="C53" s="159"/>
    </row>
    <row r="54" spans="1:3" ht="15.5" x14ac:dyDescent="0.35">
      <c r="A54" s="58"/>
      <c r="B54" s="1"/>
      <c r="C54" s="1" t="s">
        <v>148</v>
      </c>
    </row>
    <row r="55" spans="1:3" ht="26" x14ac:dyDescent="0.35">
      <c r="A55" s="43" t="s">
        <v>1</v>
      </c>
      <c r="B55" s="44" t="s">
        <v>25</v>
      </c>
      <c r="C55" s="45" t="s">
        <v>26</v>
      </c>
    </row>
    <row r="56" spans="1:3" x14ac:dyDescent="0.35">
      <c r="A56" s="43"/>
      <c r="B56" s="48" t="s">
        <v>35</v>
      </c>
      <c r="C56" s="44"/>
    </row>
    <row r="57" spans="1:3" x14ac:dyDescent="0.35">
      <c r="A57" s="43"/>
      <c r="B57" s="43" t="s">
        <v>84</v>
      </c>
      <c r="C57" s="44"/>
    </row>
    <row r="58" spans="1:3" ht="15.5" x14ac:dyDescent="0.35">
      <c r="A58" s="103" t="s">
        <v>85</v>
      </c>
      <c r="B58" s="105" t="s">
        <v>106</v>
      </c>
      <c r="C58" s="44" t="s">
        <v>41</v>
      </c>
    </row>
    <row r="59" spans="1:3" ht="15.5" x14ac:dyDescent="0.35">
      <c r="A59" s="103" t="s">
        <v>86</v>
      </c>
      <c r="B59" s="105" t="s">
        <v>107</v>
      </c>
      <c r="C59" s="44" t="s">
        <v>41</v>
      </c>
    </row>
    <row r="60" spans="1:3" ht="15.5" x14ac:dyDescent="0.35">
      <c r="A60" s="18" t="s">
        <v>174</v>
      </c>
      <c r="B60" s="19" t="s">
        <v>108</v>
      </c>
      <c r="C60" s="44" t="s">
        <v>41</v>
      </c>
    </row>
    <row r="61" spans="1:3" x14ac:dyDescent="0.35">
      <c r="A61" s="131"/>
      <c r="B61" s="57" t="s">
        <v>79</v>
      </c>
      <c r="C61" s="128"/>
    </row>
    <row r="62" spans="1:3" x14ac:dyDescent="0.35">
      <c r="A62" s="132"/>
      <c r="B62" s="55" t="s">
        <v>80</v>
      </c>
      <c r="C62" s="129"/>
    </row>
    <row r="63" spans="1:3" x14ac:dyDescent="0.35">
      <c r="A63" s="132"/>
      <c r="B63" s="55" t="s">
        <v>81</v>
      </c>
      <c r="C63" s="129"/>
    </row>
    <row r="64" spans="1:3" x14ac:dyDescent="0.35">
      <c r="A64" s="132"/>
      <c r="B64" s="55" t="s">
        <v>82</v>
      </c>
      <c r="C64" s="129"/>
    </row>
    <row r="65" spans="1:3" ht="26.5" x14ac:dyDescent="0.35">
      <c r="A65" s="133"/>
      <c r="B65" s="59" t="s">
        <v>83</v>
      </c>
      <c r="C65" s="130"/>
    </row>
    <row r="66" spans="1:3" x14ac:dyDescent="0.35">
      <c r="A66" s="120"/>
      <c r="B66" s="51"/>
      <c r="C66" s="91"/>
    </row>
    <row r="67" spans="1:3" x14ac:dyDescent="0.35">
      <c r="A67" s="43"/>
      <c r="B67" s="60" t="s">
        <v>12</v>
      </c>
      <c r="C67" s="44"/>
    </row>
    <row r="68" spans="1:3" ht="15.5" x14ac:dyDescent="0.35">
      <c r="A68" s="43" t="s">
        <v>87</v>
      </c>
      <c r="B68" s="43" t="s">
        <v>88</v>
      </c>
      <c r="C68" s="44" t="s">
        <v>41</v>
      </c>
    </row>
    <row r="69" spans="1:3" ht="15.5" x14ac:dyDescent="0.35">
      <c r="A69" s="43" t="s">
        <v>89</v>
      </c>
      <c r="B69" s="43" t="s">
        <v>127</v>
      </c>
      <c r="C69" s="44" t="s">
        <v>41</v>
      </c>
    </row>
    <row r="70" spans="1:3" ht="26.5" x14ac:dyDescent="0.35">
      <c r="A70" s="131"/>
      <c r="B70" s="61" t="s">
        <v>131</v>
      </c>
      <c r="C70" s="89"/>
    </row>
    <row r="71" spans="1:3" x14ac:dyDescent="0.35">
      <c r="A71" s="133"/>
      <c r="B71" s="62" t="s">
        <v>90</v>
      </c>
      <c r="C71" s="90"/>
    </row>
    <row r="72" spans="1:3" x14ac:dyDescent="0.35">
      <c r="A72" s="134"/>
      <c r="B72" s="51"/>
      <c r="C72" s="91"/>
    </row>
    <row r="73" spans="1:3" x14ac:dyDescent="0.35">
      <c r="A73" s="43"/>
      <c r="B73" s="60" t="s">
        <v>12</v>
      </c>
      <c r="C73" s="44"/>
    </row>
    <row r="74" spans="1:3" ht="26" x14ac:dyDescent="0.35">
      <c r="A74" s="43" t="s">
        <v>91</v>
      </c>
      <c r="B74" s="53" t="s">
        <v>92</v>
      </c>
      <c r="C74" s="44" t="s">
        <v>14</v>
      </c>
    </row>
    <row r="75" spans="1:3" x14ac:dyDescent="0.35">
      <c r="A75" s="43" t="s">
        <v>93</v>
      </c>
      <c r="B75" s="43" t="s">
        <v>94</v>
      </c>
      <c r="C75" s="44" t="s">
        <v>95</v>
      </c>
    </row>
    <row r="76" spans="1:3" x14ac:dyDescent="0.35">
      <c r="A76" s="154"/>
      <c r="B76" s="57" t="s">
        <v>96</v>
      </c>
      <c r="C76" s="128"/>
    </row>
    <row r="77" spans="1:3" ht="26.5" x14ac:dyDescent="0.35">
      <c r="A77" s="156"/>
      <c r="B77" s="63" t="s">
        <v>132</v>
      </c>
      <c r="C77" s="130"/>
    </row>
    <row r="78" spans="1:3" x14ac:dyDescent="0.35">
      <c r="A78" s="134"/>
      <c r="B78" s="51"/>
      <c r="C78" s="91"/>
    </row>
    <row r="79" spans="1:3" x14ac:dyDescent="0.35">
      <c r="A79" s="43"/>
      <c r="B79" s="60" t="s">
        <v>12</v>
      </c>
      <c r="C79" s="43"/>
    </row>
    <row r="80" spans="1:3" x14ac:dyDescent="0.35">
      <c r="A80" s="43" t="s">
        <v>105</v>
      </c>
      <c r="B80" s="43" t="s">
        <v>13</v>
      </c>
      <c r="C80" s="44" t="s">
        <v>14</v>
      </c>
    </row>
    <row r="81" spans="1:3" x14ac:dyDescent="0.35">
      <c r="A81" s="163"/>
      <c r="B81" s="57" t="s">
        <v>30</v>
      </c>
      <c r="C81" s="164"/>
    </row>
    <row r="82" spans="1:3" x14ac:dyDescent="0.35">
      <c r="A82" s="163"/>
      <c r="B82" s="55" t="s">
        <v>31</v>
      </c>
      <c r="C82" s="164"/>
    </row>
    <row r="83" spans="1:3" x14ac:dyDescent="0.35">
      <c r="A83" s="163"/>
      <c r="B83" s="55" t="s">
        <v>32</v>
      </c>
      <c r="C83" s="164"/>
    </row>
    <row r="84" spans="1:3" x14ac:dyDescent="0.35">
      <c r="A84" s="163"/>
      <c r="B84" s="55" t="s">
        <v>33</v>
      </c>
      <c r="C84" s="164"/>
    </row>
    <row r="85" spans="1:3" x14ac:dyDescent="0.35">
      <c r="A85" s="163"/>
      <c r="B85" s="62" t="s">
        <v>34</v>
      </c>
      <c r="C85" s="164"/>
    </row>
    <row r="86" spans="1:3" x14ac:dyDescent="0.35">
      <c r="A86" s="120"/>
      <c r="B86" s="62"/>
      <c r="C86" s="121"/>
    </row>
    <row r="87" spans="1:3" x14ac:dyDescent="0.35">
      <c r="A87" s="43"/>
      <c r="B87" s="60" t="s">
        <v>12</v>
      </c>
      <c r="C87" s="43"/>
    </row>
    <row r="88" spans="1:3" x14ac:dyDescent="0.35">
      <c r="A88" s="18" t="s">
        <v>156</v>
      </c>
      <c r="B88" s="19" t="s">
        <v>157</v>
      </c>
      <c r="C88" s="102" t="s">
        <v>152</v>
      </c>
    </row>
    <row r="89" spans="1:3" x14ac:dyDescent="0.35">
      <c r="A89" s="154"/>
      <c r="B89" s="55" t="s">
        <v>164</v>
      </c>
      <c r="C89" s="157"/>
    </row>
    <row r="90" spans="1:3" x14ac:dyDescent="0.35">
      <c r="A90" s="156"/>
      <c r="B90" s="62" t="s">
        <v>162</v>
      </c>
      <c r="C90" s="159"/>
    </row>
    <row r="91" spans="1:3" x14ac:dyDescent="0.35">
      <c r="A91" s="127"/>
      <c r="B91" s="57"/>
      <c r="C91" s="130"/>
    </row>
    <row r="92" spans="1:3" x14ac:dyDescent="0.35">
      <c r="A92" s="43"/>
      <c r="B92" s="60" t="s">
        <v>12</v>
      </c>
      <c r="C92" s="43"/>
    </row>
    <row r="93" spans="1:3" x14ac:dyDescent="0.35">
      <c r="A93" s="18" t="s">
        <v>165</v>
      </c>
      <c r="B93" s="25" t="s">
        <v>153</v>
      </c>
      <c r="C93" s="130" t="s">
        <v>152</v>
      </c>
    </row>
    <row r="94" spans="1:3" x14ac:dyDescent="0.35">
      <c r="A94" s="154"/>
      <c r="B94" s="55" t="s">
        <v>161</v>
      </c>
      <c r="C94" s="157"/>
    </row>
    <row r="95" spans="1:3" x14ac:dyDescent="0.35">
      <c r="A95" s="155"/>
      <c r="B95" s="55" t="s">
        <v>163</v>
      </c>
      <c r="C95" s="158"/>
    </row>
    <row r="96" spans="1:3" x14ac:dyDescent="0.35">
      <c r="A96" s="156"/>
      <c r="B96" s="62" t="s">
        <v>162</v>
      </c>
      <c r="C96" s="159"/>
    </row>
    <row r="97" spans="1:3" x14ac:dyDescent="0.35">
      <c r="A97" s="108"/>
      <c r="B97" s="55"/>
      <c r="C97" s="1" t="s">
        <v>172</v>
      </c>
    </row>
    <row r="98" spans="1:3" x14ac:dyDescent="0.35">
      <c r="A98" s="109"/>
      <c r="B98" s="55"/>
      <c r="C98" s="109"/>
    </row>
    <row r="99" spans="1:3" x14ac:dyDescent="0.35">
      <c r="A99" s="110"/>
      <c r="B99" s="55"/>
      <c r="C99" s="110"/>
    </row>
    <row r="100" spans="1:3" ht="26" x14ac:dyDescent="0.35">
      <c r="A100" s="43" t="s">
        <v>1</v>
      </c>
      <c r="B100" s="44" t="s">
        <v>25</v>
      </c>
      <c r="C100" s="45" t="s">
        <v>26</v>
      </c>
    </row>
    <row r="101" spans="1:3" x14ac:dyDescent="0.35">
      <c r="A101" s="43"/>
      <c r="B101" s="60" t="s">
        <v>12</v>
      </c>
      <c r="C101" s="43"/>
    </row>
    <row r="102" spans="1:3" x14ac:dyDescent="0.35">
      <c r="A102" s="18" t="s">
        <v>159</v>
      </c>
      <c r="B102" s="25" t="s">
        <v>154</v>
      </c>
      <c r="C102" s="130" t="s">
        <v>152</v>
      </c>
    </row>
    <row r="103" spans="1:3" x14ac:dyDescent="0.35">
      <c r="A103" s="154"/>
      <c r="B103" s="57" t="s">
        <v>166</v>
      </c>
      <c r="C103" s="157"/>
    </row>
    <row r="104" spans="1:3" x14ac:dyDescent="0.35">
      <c r="A104" s="155"/>
      <c r="B104" s="55" t="s">
        <v>167</v>
      </c>
      <c r="C104" s="158"/>
    </row>
    <row r="105" spans="1:3" x14ac:dyDescent="0.35">
      <c r="A105" s="156"/>
      <c r="B105" s="62" t="s">
        <v>162</v>
      </c>
      <c r="C105" s="159"/>
    </row>
    <row r="106" spans="1:3" x14ac:dyDescent="0.35">
      <c r="A106" s="127"/>
      <c r="B106" s="57"/>
      <c r="C106" s="130"/>
    </row>
    <row r="107" spans="1:3" x14ac:dyDescent="0.35">
      <c r="A107" s="43"/>
      <c r="B107" s="60" t="s">
        <v>12</v>
      </c>
      <c r="C107" s="43"/>
    </row>
    <row r="108" spans="1:3" x14ac:dyDescent="0.35">
      <c r="A108" s="18" t="s">
        <v>160</v>
      </c>
      <c r="B108" s="25" t="s">
        <v>155</v>
      </c>
      <c r="C108" s="130" t="s">
        <v>152</v>
      </c>
    </row>
    <row r="109" spans="1:3" x14ac:dyDescent="0.35">
      <c r="A109" s="154"/>
      <c r="B109" s="57" t="s">
        <v>168</v>
      </c>
      <c r="C109" s="157"/>
    </row>
    <row r="110" spans="1:3" x14ac:dyDescent="0.35">
      <c r="A110" s="155"/>
      <c r="B110" s="55" t="s">
        <v>169</v>
      </c>
      <c r="C110" s="158"/>
    </row>
    <row r="111" spans="1:3" x14ac:dyDescent="0.35">
      <c r="A111" s="155"/>
      <c r="B111" s="55" t="s">
        <v>170</v>
      </c>
      <c r="C111" s="158"/>
    </row>
    <row r="112" spans="1:3" x14ac:dyDescent="0.35">
      <c r="A112" s="156"/>
      <c r="B112" s="62" t="s">
        <v>171</v>
      </c>
      <c r="C112" s="159"/>
    </row>
    <row r="113" spans="1:7" x14ac:dyDescent="0.35">
      <c r="A113" s="127"/>
      <c r="B113" s="57"/>
      <c r="C113" s="130"/>
    </row>
    <row r="114" spans="1:7" x14ac:dyDescent="0.35">
      <c r="A114" s="43"/>
      <c r="B114" s="60" t="s">
        <v>12</v>
      </c>
      <c r="C114" s="43"/>
    </row>
    <row r="115" spans="1:7" ht="26" x14ac:dyDescent="0.35">
      <c r="A115" s="43" t="s">
        <v>97</v>
      </c>
      <c r="B115" s="53" t="s">
        <v>133</v>
      </c>
      <c r="C115" s="44" t="s">
        <v>14</v>
      </c>
    </row>
    <row r="116" spans="1:7" ht="26" x14ac:dyDescent="0.35">
      <c r="A116" s="43" t="s">
        <v>99</v>
      </c>
      <c r="B116" s="53" t="s">
        <v>129</v>
      </c>
      <c r="C116" s="44" t="s">
        <v>95</v>
      </c>
    </row>
    <row r="117" spans="1:7" x14ac:dyDescent="0.35">
      <c r="A117" s="160"/>
      <c r="B117" s="57" t="s">
        <v>100</v>
      </c>
      <c r="C117" s="157"/>
    </row>
    <row r="118" spans="1:7" x14ac:dyDescent="0.35">
      <c r="A118" s="161"/>
      <c r="B118" s="55" t="s">
        <v>101</v>
      </c>
      <c r="C118" s="158"/>
    </row>
    <row r="119" spans="1:7" x14ac:dyDescent="0.35">
      <c r="A119" s="161"/>
      <c r="B119" s="55" t="s">
        <v>102</v>
      </c>
      <c r="C119" s="158"/>
    </row>
    <row r="120" spans="1:7" x14ac:dyDescent="0.35">
      <c r="A120" s="161"/>
      <c r="B120" s="55" t="s">
        <v>103</v>
      </c>
      <c r="C120" s="158"/>
    </row>
    <row r="121" spans="1:7" x14ac:dyDescent="0.35">
      <c r="A121" s="162"/>
      <c r="B121" s="62" t="s">
        <v>104</v>
      </c>
      <c r="C121" s="159"/>
    </row>
    <row r="122" spans="1:7" x14ac:dyDescent="0.35">
      <c r="A122" s="134"/>
      <c r="B122" s="51"/>
      <c r="C122" s="91"/>
    </row>
    <row r="123" spans="1:7" ht="16.5" x14ac:dyDescent="0.35">
      <c r="A123" s="99"/>
      <c r="B123" s="1"/>
    </row>
    <row r="124" spans="1:7" ht="16.5" x14ac:dyDescent="0.35">
      <c r="A124" s="99"/>
      <c r="B124" s="1"/>
      <c r="D124" s="152"/>
      <c r="E124" s="152"/>
      <c r="F124" s="152"/>
      <c r="G124" s="152"/>
    </row>
    <row r="125" spans="1:7" ht="16.5" x14ac:dyDescent="0.35">
      <c r="A125" s="99"/>
      <c r="B125" s="1"/>
      <c r="D125" s="152"/>
      <c r="E125" s="152"/>
      <c r="F125" s="152"/>
      <c r="G125" s="152"/>
    </row>
    <row r="126" spans="1:7" x14ac:dyDescent="0.35">
      <c r="A126" s="153" t="s">
        <v>20</v>
      </c>
      <c r="B126" s="153"/>
      <c r="C126" s="153"/>
    </row>
    <row r="128" spans="1:7" x14ac:dyDescent="0.35">
      <c r="B128" s="100" t="s">
        <v>21</v>
      </c>
      <c r="C128" s="122"/>
      <c r="D128" s="122"/>
      <c r="E128" s="122"/>
    </row>
    <row r="129" spans="2:5" x14ac:dyDescent="0.35">
      <c r="B129" s="100" t="s">
        <v>22</v>
      </c>
      <c r="C129" s="122"/>
      <c r="D129" s="122"/>
      <c r="E129" s="122"/>
    </row>
    <row r="133" spans="2:5" x14ac:dyDescent="0.35">
      <c r="B133" s="101"/>
    </row>
  </sheetData>
  <sheetProtection algorithmName="SHA-512" hashValue="6bSDAcP1J0+3+VeHkfPTm+vCgUkRbzxQyy13X0Z2rvxJSVQPhwPwZYxsn0UbSNsqMt8GVcY5ReHaWw5UU+hdqg==" saltValue="6j0lPPy9oNOX2MldAYNnhA==" spinCount="100000" sheet="1" objects="1" scenarios="1"/>
  <mergeCells count="28">
    <mergeCell ref="A1:C1"/>
    <mergeCell ref="A76:A77"/>
    <mergeCell ref="A3:B3"/>
    <mergeCell ref="A4:C4"/>
    <mergeCell ref="A5:C5"/>
    <mergeCell ref="A6:C6"/>
    <mergeCell ref="A27:A29"/>
    <mergeCell ref="C27:C29"/>
    <mergeCell ref="A30:C30"/>
    <mergeCell ref="A41:A45"/>
    <mergeCell ref="C41:C45"/>
    <mergeCell ref="A49:A53"/>
    <mergeCell ref="C49:C53"/>
    <mergeCell ref="A81:A85"/>
    <mergeCell ref="C81:C85"/>
    <mergeCell ref="A89:A90"/>
    <mergeCell ref="C89:C90"/>
    <mergeCell ref="A94:A96"/>
    <mergeCell ref="C94:C96"/>
    <mergeCell ref="D124:G124"/>
    <mergeCell ref="D125:G125"/>
    <mergeCell ref="A126:C126"/>
    <mergeCell ref="A103:A105"/>
    <mergeCell ref="C103:C105"/>
    <mergeCell ref="A109:A112"/>
    <mergeCell ref="C109:C112"/>
    <mergeCell ref="A117:A121"/>
    <mergeCell ref="C117:C121"/>
  </mergeCells>
  <pageMargins left="0.70866141732283472" right="0.70866141732283472" top="0.74803149606299213" bottom="0.74803149606299213" header="0.31496062992125984" footer="0.31496062992125984"/>
  <pageSetup paperSize="9" scale="60" orientation="portrait" horizontalDpi="4294967295" verticalDpi="4294967295" r:id="rId1"/>
  <rowBreaks count="2" manualBreakCount="2">
    <brk id="53" max="16383" man="1"/>
    <brk id="9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7"/>
  <sheetViews>
    <sheetView zoomScaleNormal="100" workbookViewId="0">
      <selection activeCell="I18" sqref="I18"/>
    </sheetView>
  </sheetViews>
  <sheetFormatPr defaultColWidth="9.1796875" defaultRowHeight="14.5" x14ac:dyDescent="0.35"/>
  <cols>
    <col min="1" max="1" width="3.453125" style="1" customWidth="1"/>
    <col min="2" max="2" width="16.54296875" style="1" customWidth="1"/>
    <col min="3" max="3" width="37.81640625" style="1" customWidth="1"/>
    <col min="4" max="4" width="9.1796875" style="1"/>
    <col min="5" max="5" width="7.453125" style="1" customWidth="1"/>
    <col min="6" max="16384" width="9.1796875" style="1"/>
  </cols>
  <sheetData>
    <row r="1" spans="1:7" ht="30" customHeight="1" x14ac:dyDescent="0.35">
      <c r="A1" s="147" t="s">
        <v>187</v>
      </c>
      <c r="B1" s="147"/>
      <c r="C1" s="147"/>
      <c r="D1" s="147"/>
      <c r="E1" s="147"/>
      <c r="F1" s="125"/>
      <c r="G1" s="125"/>
    </row>
    <row r="2" spans="1:7" ht="16" customHeight="1" x14ac:dyDescent="0.35">
      <c r="A2" s="126"/>
      <c r="B2" s="126"/>
      <c r="C2" s="126"/>
      <c r="D2" s="125"/>
      <c r="E2" s="125"/>
      <c r="F2" s="125"/>
      <c r="G2" s="125"/>
    </row>
    <row r="3" spans="1:7" x14ac:dyDescent="0.35">
      <c r="A3" s="95" t="s">
        <v>134</v>
      </c>
    </row>
    <row r="4" spans="1:7" x14ac:dyDescent="0.35">
      <c r="A4" s="137"/>
      <c r="B4" s="137"/>
      <c r="C4" s="137"/>
      <c r="D4" s="137"/>
      <c r="E4" s="137"/>
    </row>
    <row r="5" spans="1:7" ht="31" customHeight="1" x14ac:dyDescent="0.35">
      <c r="A5" s="171" t="s">
        <v>191</v>
      </c>
      <c r="B5" s="171"/>
      <c r="C5" s="171"/>
      <c r="D5" s="171"/>
      <c r="E5" s="171"/>
    </row>
    <row r="6" spans="1:7" ht="15.5" x14ac:dyDescent="0.35">
      <c r="A6" s="149" t="s">
        <v>151</v>
      </c>
      <c r="B6" s="149"/>
      <c r="C6" s="149"/>
      <c r="D6" s="149"/>
      <c r="E6" s="149"/>
    </row>
    <row r="7" spans="1:7" ht="21" x14ac:dyDescent="0.35">
      <c r="A7" s="6" t="s">
        <v>0</v>
      </c>
      <c r="B7" s="7" t="s">
        <v>1</v>
      </c>
      <c r="C7" s="8" t="s">
        <v>2</v>
      </c>
      <c r="D7" s="9" t="s">
        <v>3</v>
      </c>
      <c r="E7" s="10" t="s">
        <v>4</v>
      </c>
    </row>
    <row r="8" spans="1:7" x14ac:dyDescent="0.35">
      <c r="A8" s="12"/>
      <c r="B8" s="13" t="s">
        <v>6</v>
      </c>
      <c r="C8" s="14" t="s">
        <v>7</v>
      </c>
      <c r="D8" s="15"/>
      <c r="E8" s="64"/>
    </row>
    <row r="9" spans="1:7" x14ac:dyDescent="0.35">
      <c r="A9" s="141" t="s">
        <v>27</v>
      </c>
      <c r="B9" s="142"/>
      <c r="C9" s="142"/>
      <c r="D9" s="142"/>
      <c r="E9" s="143"/>
    </row>
    <row r="10" spans="1:7" ht="15.5" x14ac:dyDescent="0.35">
      <c r="A10" s="17">
        <v>1</v>
      </c>
      <c r="B10" s="18" t="s">
        <v>39</v>
      </c>
      <c r="C10" s="19" t="s">
        <v>106</v>
      </c>
      <c r="D10" s="20" t="s">
        <v>8</v>
      </c>
      <c r="E10" s="2">
        <f>'Príloha č. 1-2 k časti B.2'!E11</f>
        <v>0</v>
      </c>
    </row>
    <row r="11" spans="1:7" ht="15.5" x14ac:dyDescent="0.35">
      <c r="A11" s="17">
        <v>2</v>
      </c>
      <c r="B11" s="18" t="s">
        <v>42</v>
      </c>
      <c r="C11" s="19" t="s">
        <v>107</v>
      </c>
      <c r="D11" s="21" t="s">
        <v>8</v>
      </c>
      <c r="E11" s="2">
        <f>'Príloha č. 1-2 k časti B.2'!E12</f>
        <v>0</v>
      </c>
    </row>
    <row r="12" spans="1:7" ht="15.5" x14ac:dyDescent="0.35">
      <c r="A12" s="17">
        <v>3</v>
      </c>
      <c r="B12" s="18" t="s">
        <v>44</v>
      </c>
      <c r="C12" s="19" t="s">
        <v>108</v>
      </c>
      <c r="D12" s="21" t="s">
        <v>8</v>
      </c>
      <c r="E12" s="2">
        <f>'Príloha č. 1-2 k časti B.2'!E13</f>
        <v>0</v>
      </c>
    </row>
    <row r="13" spans="1:7" ht="15.5" x14ac:dyDescent="0.35">
      <c r="A13" s="17">
        <v>4</v>
      </c>
      <c r="B13" s="18" t="s">
        <v>46</v>
      </c>
      <c r="C13" s="19" t="s">
        <v>109</v>
      </c>
      <c r="D13" s="21" t="s">
        <v>8</v>
      </c>
      <c r="E13" s="2">
        <f>'Príloha č. 1-2 k časti B.2'!E14</f>
        <v>0</v>
      </c>
    </row>
    <row r="14" spans="1:7" ht="15.5" x14ac:dyDescent="0.35">
      <c r="A14" s="17">
        <v>5</v>
      </c>
      <c r="B14" s="18" t="s">
        <v>48</v>
      </c>
      <c r="C14" s="19" t="s">
        <v>110</v>
      </c>
      <c r="D14" s="21" t="s">
        <v>8</v>
      </c>
      <c r="E14" s="2">
        <f>'Príloha č. 1-2 k časti B.2'!E15</f>
        <v>0</v>
      </c>
    </row>
    <row r="15" spans="1:7" x14ac:dyDescent="0.35">
      <c r="A15" s="12"/>
      <c r="B15" s="13"/>
      <c r="C15" s="14"/>
      <c r="D15" s="15"/>
      <c r="E15" s="64"/>
    </row>
    <row r="16" spans="1:7" ht="35.5" x14ac:dyDescent="0.35">
      <c r="A16" s="12"/>
      <c r="B16" s="22" t="s">
        <v>9</v>
      </c>
      <c r="C16" s="40" t="s">
        <v>10</v>
      </c>
      <c r="D16" s="40"/>
      <c r="E16" s="41"/>
    </row>
    <row r="17" spans="1:5" ht="15" customHeight="1" x14ac:dyDescent="0.35">
      <c r="A17" s="141" t="s">
        <v>11</v>
      </c>
      <c r="B17" s="142"/>
      <c r="C17" s="142"/>
      <c r="D17" s="142"/>
      <c r="E17" s="112"/>
    </row>
    <row r="18" spans="1:5" ht="35.5" x14ac:dyDescent="0.35">
      <c r="A18" s="17">
        <v>6</v>
      </c>
      <c r="B18" s="103" t="s">
        <v>58</v>
      </c>
      <c r="C18" s="104" t="s">
        <v>111</v>
      </c>
      <c r="D18" s="21" t="s">
        <v>8</v>
      </c>
      <c r="E18" s="2">
        <f>'Príloha č. 1-2 k časti B.2'!E19</f>
        <v>0</v>
      </c>
    </row>
    <row r="19" spans="1:5" x14ac:dyDescent="0.35">
      <c r="A19" s="17"/>
      <c r="B19" s="18"/>
      <c r="C19" s="19" t="s">
        <v>36</v>
      </c>
      <c r="D19" s="21"/>
      <c r="E19" s="2"/>
    </row>
    <row r="20" spans="1:5" ht="15.5" x14ac:dyDescent="0.35">
      <c r="A20" s="17">
        <v>7</v>
      </c>
      <c r="B20" s="103" t="s">
        <v>62</v>
      </c>
      <c r="C20" s="105" t="s">
        <v>112</v>
      </c>
      <c r="D20" s="21" t="s">
        <v>8</v>
      </c>
      <c r="E20" s="2">
        <f>'Príloha č. 1-2 k časti B.2'!E21</f>
        <v>0</v>
      </c>
    </row>
    <row r="21" spans="1:5" ht="15.5" x14ac:dyDescent="0.35">
      <c r="A21" s="17">
        <v>8</v>
      </c>
      <c r="B21" s="103" t="s">
        <v>64</v>
      </c>
      <c r="C21" s="105" t="s">
        <v>113</v>
      </c>
      <c r="D21" s="21" t="s">
        <v>8</v>
      </c>
      <c r="E21" s="2">
        <f>'Príloha č. 1-2 k časti B.2'!E22</f>
        <v>0</v>
      </c>
    </row>
    <row r="22" spans="1:5" ht="15.5" x14ac:dyDescent="0.35">
      <c r="A22" s="17">
        <v>9</v>
      </c>
      <c r="B22" s="103" t="s">
        <v>66</v>
      </c>
      <c r="C22" s="105" t="s">
        <v>114</v>
      </c>
      <c r="D22" s="21" t="s">
        <v>8</v>
      </c>
      <c r="E22" s="2">
        <f>'Príloha č. 1-2 k časti B.2'!E23</f>
        <v>0</v>
      </c>
    </row>
    <row r="23" spans="1:5" ht="15.5" x14ac:dyDescent="0.35">
      <c r="A23" s="17">
        <v>10</v>
      </c>
      <c r="B23" s="103" t="s">
        <v>68</v>
      </c>
      <c r="C23" s="105" t="s">
        <v>115</v>
      </c>
      <c r="D23" s="21" t="s">
        <v>8</v>
      </c>
      <c r="E23" s="2">
        <f>'Príloha č. 1-2 k časti B.2'!E24</f>
        <v>0</v>
      </c>
    </row>
    <row r="24" spans="1:5" ht="24" x14ac:dyDescent="0.35">
      <c r="A24" s="17"/>
      <c r="B24" s="18"/>
      <c r="C24" s="25" t="s">
        <v>37</v>
      </c>
      <c r="D24" s="21"/>
      <c r="E24" s="2"/>
    </row>
    <row r="25" spans="1:5" ht="15.5" x14ac:dyDescent="0.35">
      <c r="A25" s="17">
        <v>11</v>
      </c>
      <c r="B25" s="103" t="s">
        <v>85</v>
      </c>
      <c r="C25" s="105" t="s">
        <v>106</v>
      </c>
      <c r="D25" s="21" t="s">
        <v>8</v>
      </c>
      <c r="E25" s="2">
        <f>'Príloha č. 1-2 k časti B.2'!E26</f>
        <v>0</v>
      </c>
    </row>
    <row r="26" spans="1:5" ht="15.5" x14ac:dyDescent="0.35">
      <c r="A26" s="17">
        <v>12</v>
      </c>
      <c r="B26" s="103" t="s">
        <v>86</v>
      </c>
      <c r="C26" s="105" t="s">
        <v>107</v>
      </c>
      <c r="D26" s="21" t="s">
        <v>8</v>
      </c>
      <c r="E26" s="2">
        <f>'Príloha č. 1-2 k časti B.2'!E27</f>
        <v>0</v>
      </c>
    </row>
    <row r="27" spans="1:5" ht="15.5" x14ac:dyDescent="0.35">
      <c r="A27" s="17">
        <v>13</v>
      </c>
      <c r="B27" s="114" t="s">
        <v>174</v>
      </c>
      <c r="C27" s="19" t="s">
        <v>108</v>
      </c>
      <c r="D27" s="21" t="s">
        <v>8</v>
      </c>
      <c r="E27" s="2">
        <f>'Príloha č. 1-2 k časti B.2'!E28</f>
        <v>0</v>
      </c>
    </row>
    <row r="28" spans="1:5" ht="24" x14ac:dyDescent="0.35">
      <c r="A28" s="27"/>
      <c r="B28" s="28"/>
      <c r="C28" s="29" t="s">
        <v>12</v>
      </c>
      <c r="D28" s="30"/>
      <c r="E28" s="32"/>
    </row>
    <row r="29" spans="1:5" ht="15.5" x14ac:dyDescent="0.35">
      <c r="A29" s="17">
        <v>14</v>
      </c>
      <c r="B29" s="18" t="s">
        <v>87</v>
      </c>
      <c r="C29" s="19" t="s">
        <v>88</v>
      </c>
      <c r="D29" s="21" t="s">
        <v>8</v>
      </c>
      <c r="E29" s="2">
        <f>'Príloha č. 1-2 k časti B.2'!E30</f>
        <v>0</v>
      </c>
    </row>
    <row r="30" spans="1:5" ht="24" x14ac:dyDescent="0.35">
      <c r="A30" s="17">
        <v>15</v>
      </c>
      <c r="B30" s="18" t="s">
        <v>91</v>
      </c>
      <c r="C30" s="25" t="s">
        <v>38</v>
      </c>
      <c r="D30" s="20" t="s">
        <v>14</v>
      </c>
      <c r="E30" s="2">
        <f>'Príloha č. 1-2 k časti B.2'!E31</f>
        <v>0</v>
      </c>
    </row>
    <row r="31" spans="1:5" x14ac:dyDescent="0.35">
      <c r="A31" s="17">
        <v>16</v>
      </c>
      <c r="B31" s="18" t="s">
        <v>175</v>
      </c>
      <c r="C31" s="19" t="s">
        <v>13</v>
      </c>
      <c r="D31" s="20" t="s">
        <v>14</v>
      </c>
      <c r="E31" s="2">
        <f>'Príloha č. 1-2 k časti B.2'!E32</f>
        <v>0</v>
      </c>
    </row>
    <row r="32" spans="1:5" x14ac:dyDescent="0.35">
      <c r="A32" s="17">
        <v>17</v>
      </c>
      <c r="B32" s="18" t="s">
        <v>156</v>
      </c>
      <c r="C32" s="19" t="s">
        <v>157</v>
      </c>
      <c r="D32" s="20" t="s">
        <v>152</v>
      </c>
      <c r="E32" s="2">
        <f>'Príloha č. 1-2 k časti B.2'!E33</f>
        <v>0</v>
      </c>
    </row>
    <row r="33" spans="1:7" ht="24.75" customHeight="1" x14ac:dyDescent="0.35">
      <c r="A33" s="17">
        <v>18</v>
      </c>
      <c r="B33" s="18" t="s">
        <v>165</v>
      </c>
      <c r="C33" s="25" t="s">
        <v>153</v>
      </c>
      <c r="D33" s="20" t="s">
        <v>152</v>
      </c>
      <c r="E33" s="2">
        <f>'Príloha č. 1-2 k časti B.2'!E34</f>
        <v>0</v>
      </c>
    </row>
    <row r="34" spans="1:7" ht="15" customHeight="1" x14ac:dyDescent="0.35">
      <c r="A34" s="17">
        <v>19</v>
      </c>
      <c r="B34" s="18" t="s">
        <v>159</v>
      </c>
      <c r="C34" s="25" t="s">
        <v>154</v>
      </c>
      <c r="D34" s="20" t="s">
        <v>152</v>
      </c>
      <c r="E34" s="2">
        <f>'Príloha č. 1-2 k časti B.2'!E35</f>
        <v>0</v>
      </c>
    </row>
    <row r="35" spans="1:7" ht="24.75" customHeight="1" x14ac:dyDescent="0.35">
      <c r="A35" s="17">
        <v>20</v>
      </c>
      <c r="B35" s="18" t="s">
        <v>160</v>
      </c>
      <c r="C35" s="25" t="s">
        <v>155</v>
      </c>
      <c r="D35" s="20" t="s">
        <v>152</v>
      </c>
      <c r="E35" s="2">
        <f>'Príloha č. 1-2 k časti B.2'!E36</f>
        <v>0</v>
      </c>
    </row>
    <row r="36" spans="1:7" ht="38.5" x14ac:dyDescent="0.35">
      <c r="A36" s="17">
        <v>21</v>
      </c>
      <c r="B36" s="33" t="s">
        <v>97</v>
      </c>
      <c r="C36" s="34" t="s">
        <v>98</v>
      </c>
      <c r="D36" s="20" t="s">
        <v>14</v>
      </c>
      <c r="E36" s="2">
        <f>'Príloha č. 1-2 k časti B.2'!E37</f>
        <v>0</v>
      </c>
    </row>
    <row r="37" spans="1:7" x14ac:dyDescent="0.35">
      <c r="A37" s="12"/>
      <c r="B37" s="22"/>
      <c r="C37" s="65"/>
      <c r="D37" s="35"/>
      <c r="E37" s="16"/>
    </row>
    <row r="38" spans="1:7" ht="104" customHeight="1" x14ac:dyDescent="0.35">
      <c r="A38" s="151" t="s">
        <v>17</v>
      </c>
      <c r="B38" s="151"/>
      <c r="C38" s="151"/>
      <c r="D38" s="151"/>
      <c r="E38" s="151"/>
    </row>
    <row r="39" spans="1:7" x14ac:dyDescent="0.35">
      <c r="A39" s="96" t="s">
        <v>19</v>
      </c>
      <c r="B39" s="118"/>
      <c r="C39" s="116"/>
      <c r="D39" s="116"/>
      <c r="E39" s="116"/>
      <c r="F39" s="116"/>
      <c r="G39" s="116"/>
    </row>
    <row r="40" spans="1:7" x14ac:dyDescent="0.35">
      <c r="B40" s="118"/>
      <c r="C40" s="116"/>
      <c r="D40" s="116"/>
      <c r="E40" s="116"/>
      <c r="F40" s="116"/>
      <c r="G40" s="116"/>
    </row>
    <row r="41" spans="1:7" x14ac:dyDescent="0.35">
      <c r="A41" s="96"/>
      <c r="B41" s="116"/>
      <c r="C41" s="116"/>
      <c r="D41" s="116"/>
      <c r="E41" s="116"/>
      <c r="F41" s="116"/>
      <c r="G41" s="116"/>
    </row>
    <row r="42" spans="1:7" x14ac:dyDescent="0.35">
      <c r="A42" s="96" t="s">
        <v>20</v>
      </c>
      <c r="B42" s="116"/>
      <c r="C42" s="116"/>
      <c r="D42" s="116"/>
      <c r="E42" s="116"/>
      <c r="F42" s="116"/>
      <c r="G42" s="116"/>
    </row>
    <row r="43" spans="1:7" x14ac:dyDescent="0.35">
      <c r="A43" s="97"/>
      <c r="B43" s="116"/>
      <c r="C43" s="116"/>
      <c r="D43" s="116" t="s">
        <v>21</v>
      </c>
      <c r="E43" s="116"/>
      <c r="F43" s="116"/>
      <c r="G43" s="116"/>
    </row>
    <row r="44" spans="1:7" x14ac:dyDescent="0.35">
      <c r="A44" s="97"/>
      <c r="B44" s="116"/>
      <c r="C44" s="116"/>
      <c r="D44" s="116" t="s">
        <v>22</v>
      </c>
      <c r="E44" s="116"/>
      <c r="F44" s="116"/>
      <c r="G44" s="116"/>
    </row>
    <row r="45" spans="1:7" x14ac:dyDescent="0.35">
      <c r="A45" s="97"/>
    </row>
    <row r="46" spans="1:7" x14ac:dyDescent="0.35">
      <c r="A46" s="95" t="s">
        <v>135</v>
      </c>
    </row>
    <row r="47" spans="1:7" x14ac:dyDescent="0.35">
      <c r="A47" s="97"/>
    </row>
    <row r="48" spans="1:7" x14ac:dyDescent="0.35">
      <c r="A48" s="172" t="s">
        <v>192</v>
      </c>
      <c r="B48" s="172"/>
      <c r="C48" s="172"/>
      <c r="D48" s="172"/>
      <c r="E48" s="172"/>
    </row>
    <row r="49" spans="1:5" ht="15.5" x14ac:dyDescent="0.35">
      <c r="A49" s="173" t="s">
        <v>150</v>
      </c>
      <c r="B49" s="173"/>
      <c r="C49" s="173"/>
      <c r="D49" s="173"/>
      <c r="E49" s="173"/>
    </row>
    <row r="50" spans="1:5" ht="21" x14ac:dyDescent="0.35">
      <c r="A50" s="6" t="s">
        <v>0</v>
      </c>
      <c r="B50" s="7" t="s">
        <v>1</v>
      </c>
      <c r="C50" s="8" t="s">
        <v>2</v>
      </c>
      <c r="D50" s="9" t="s">
        <v>3</v>
      </c>
      <c r="E50" s="10" t="s">
        <v>4</v>
      </c>
    </row>
    <row r="51" spans="1:5" x14ac:dyDescent="0.35">
      <c r="A51" s="12"/>
      <c r="B51" s="13" t="s">
        <v>6</v>
      </c>
      <c r="C51" s="14" t="s">
        <v>7</v>
      </c>
      <c r="D51" s="15"/>
      <c r="E51" s="64"/>
    </row>
    <row r="52" spans="1:5" x14ac:dyDescent="0.35">
      <c r="A52" s="141" t="s">
        <v>27</v>
      </c>
      <c r="B52" s="142"/>
      <c r="C52" s="142"/>
      <c r="D52" s="142"/>
      <c r="E52" s="143"/>
    </row>
    <row r="53" spans="1:5" ht="15.5" x14ac:dyDescent="0.35">
      <c r="A53" s="17">
        <v>1</v>
      </c>
      <c r="B53" s="18" t="s">
        <v>50</v>
      </c>
      <c r="C53" s="19" t="s">
        <v>116</v>
      </c>
      <c r="D53" s="21" t="s">
        <v>8</v>
      </c>
      <c r="E53" s="2">
        <f>'Príloha č. 1-2 k časti B.2'!E57</f>
        <v>0</v>
      </c>
    </row>
    <row r="54" spans="1:5" ht="15.5" x14ac:dyDescent="0.35">
      <c r="A54" s="17">
        <v>2</v>
      </c>
      <c r="B54" s="18" t="s">
        <v>52</v>
      </c>
      <c r="C54" s="19" t="s">
        <v>117</v>
      </c>
      <c r="D54" s="21" t="s">
        <v>8</v>
      </c>
      <c r="E54" s="2">
        <f>'Príloha č. 1-2 k časti B.2'!E58</f>
        <v>0</v>
      </c>
    </row>
    <row r="55" spans="1:5" ht="15.5" x14ac:dyDescent="0.35">
      <c r="A55" s="17">
        <v>3</v>
      </c>
      <c r="B55" s="18" t="s">
        <v>54</v>
      </c>
      <c r="C55" s="19" t="s">
        <v>118</v>
      </c>
      <c r="D55" s="21" t="s">
        <v>8</v>
      </c>
      <c r="E55" s="2">
        <f>'Príloha č. 1-2 k časti B.2'!E59</f>
        <v>0</v>
      </c>
    </row>
    <row r="56" spans="1:5" ht="15.5" x14ac:dyDescent="0.35">
      <c r="A56" s="17">
        <v>4</v>
      </c>
      <c r="B56" s="18" t="s">
        <v>56</v>
      </c>
      <c r="C56" s="19" t="s">
        <v>119</v>
      </c>
      <c r="D56" s="21" t="s">
        <v>8</v>
      </c>
      <c r="E56" s="2">
        <f>'Príloha č. 1-2 k časti B.2'!E60</f>
        <v>0</v>
      </c>
    </row>
    <row r="57" spans="1:5" x14ac:dyDescent="0.35">
      <c r="A57" s="12"/>
      <c r="B57" s="13"/>
      <c r="C57" s="14"/>
      <c r="D57" s="15"/>
      <c r="E57" s="64"/>
    </row>
    <row r="58" spans="1:5" ht="35.5" x14ac:dyDescent="0.35">
      <c r="A58" s="12"/>
      <c r="B58" s="22" t="s">
        <v>9</v>
      </c>
      <c r="C58" s="40" t="s">
        <v>10</v>
      </c>
      <c r="D58" s="40"/>
      <c r="E58" s="41"/>
    </row>
    <row r="59" spans="1:5" x14ac:dyDescent="0.35">
      <c r="A59" s="141" t="s">
        <v>11</v>
      </c>
      <c r="B59" s="142"/>
      <c r="C59" s="142"/>
      <c r="D59" s="142"/>
      <c r="E59" s="143"/>
    </row>
    <row r="60" spans="1:5" ht="35.5" x14ac:dyDescent="0.35">
      <c r="A60" s="17">
        <v>5</v>
      </c>
      <c r="B60" s="18" t="s">
        <v>59</v>
      </c>
      <c r="C60" s="25" t="s">
        <v>121</v>
      </c>
      <c r="D60" s="21" t="s">
        <v>8</v>
      </c>
      <c r="E60" s="2">
        <f>'Príloha č. 1-2 k časti B.2'!E64</f>
        <v>0</v>
      </c>
    </row>
    <row r="61" spans="1:5" x14ac:dyDescent="0.35">
      <c r="A61" s="12"/>
      <c r="B61" s="13"/>
      <c r="C61" s="14"/>
      <c r="D61" s="15"/>
      <c r="E61" s="64"/>
    </row>
    <row r="62" spans="1:5" ht="24" x14ac:dyDescent="0.35">
      <c r="A62" s="17"/>
      <c r="B62" s="18"/>
      <c r="C62" s="25" t="s">
        <v>36</v>
      </c>
      <c r="D62" s="21"/>
      <c r="E62" s="2"/>
    </row>
    <row r="63" spans="1:5" ht="15.5" x14ac:dyDescent="0.35">
      <c r="A63" s="17">
        <v>6</v>
      </c>
      <c r="B63" s="18" t="s">
        <v>177</v>
      </c>
      <c r="C63" s="25" t="s">
        <v>180</v>
      </c>
      <c r="D63" s="21" t="s">
        <v>8</v>
      </c>
      <c r="E63" s="2">
        <f>'Príloha č. 1-2 k časti B.2'!E67</f>
        <v>0</v>
      </c>
    </row>
    <row r="64" spans="1:5" ht="15.5" x14ac:dyDescent="0.35">
      <c r="A64" s="17">
        <v>7</v>
      </c>
      <c r="B64" s="18" t="s">
        <v>178</v>
      </c>
      <c r="C64" s="25" t="s">
        <v>181</v>
      </c>
      <c r="D64" s="21" t="s">
        <v>8</v>
      </c>
      <c r="E64" s="2">
        <f>'Príloha č. 1-2 k časti B.2'!E68</f>
        <v>0</v>
      </c>
    </row>
    <row r="65" spans="1:5" ht="15.5" x14ac:dyDescent="0.35">
      <c r="A65" s="17">
        <v>8</v>
      </c>
      <c r="B65" s="18" t="s">
        <v>70</v>
      </c>
      <c r="C65" s="26" t="s">
        <v>122</v>
      </c>
      <c r="D65" s="21" t="s">
        <v>8</v>
      </c>
      <c r="E65" s="2">
        <f>'Príloha č. 1-2 k časti B.2'!E69</f>
        <v>0</v>
      </c>
    </row>
    <row r="66" spans="1:5" ht="15.5" x14ac:dyDescent="0.35">
      <c r="A66" s="17">
        <v>9</v>
      </c>
      <c r="B66" s="18" t="s">
        <v>73</v>
      </c>
      <c r="C66" s="26" t="s">
        <v>123</v>
      </c>
      <c r="D66" s="21" t="s">
        <v>8</v>
      </c>
      <c r="E66" s="2">
        <f>'Príloha č. 1-2 k časti B.2'!E70</f>
        <v>0</v>
      </c>
    </row>
    <row r="67" spans="1:5" ht="15.5" x14ac:dyDescent="0.35">
      <c r="A67" s="17">
        <v>10</v>
      </c>
      <c r="B67" s="18" t="s">
        <v>75</v>
      </c>
      <c r="C67" s="26" t="s">
        <v>124</v>
      </c>
      <c r="D67" s="21" t="s">
        <v>8</v>
      </c>
      <c r="E67" s="2">
        <f>'Príloha č. 1-2 k časti B.2'!E71</f>
        <v>0</v>
      </c>
    </row>
    <row r="68" spans="1:5" ht="15.5" x14ac:dyDescent="0.35">
      <c r="A68" s="17">
        <v>11</v>
      </c>
      <c r="B68" s="18" t="s">
        <v>77</v>
      </c>
      <c r="C68" s="26" t="s">
        <v>125</v>
      </c>
      <c r="D68" s="21" t="s">
        <v>8</v>
      </c>
      <c r="E68" s="2">
        <f>'Príloha č. 1-2 k časti B.2'!E72</f>
        <v>0</v>
      </c>
    </row>
    <row r="69" spans="1:5" x14ac:dyDescent="0.35">
      <c r="A69" s="12"/>
      <c r="B69" s="13"/>
      <c r="C69" s="14"/>
      <c r="D69" s="15"/>
      <c r="E69" s="64"/>
    </row>
    <row r="70" spans="1:5" x14ac:dyDescent="0.35">
      <c r="A70" s="141" t="s">
        <v>126</v>
      </c>
      <c r="B70" s="142"/>
      <c r="C70" s="142"/>
      <c r="D70" s="142"/>
      <c r="E70" s="143"/>
    </row>
    <row r="71" spans="1:5" ht="15.5" x14ac:dyDescent="0.35">
      <c r="A71" s="17">
        <v>12</v>
      </c>
      <c r="B71" s="103" t="s">
        <v>89</v>
      </c>
      <c r="C71" s="105" t="s">
        <v>127</v>
      </c>
      <c r="D71" s="21" t="s">
        <v>8</v>
      </c>
      <c r="E71" s="2">
        <f>'Príloha č. 1-2 k časti B.2'!E74</f>
        <v>0</v>
      </c>
    </row>
    <row r="72" spans="1:5" ht="24" x14ac:dyDescent="0.35">
      <c r="A72" s="17">
        <v>13</v>
      </c>
      <c r="B72" s="103" t="s">
        <v>93</v>
      </c>
      <c r="C72" s="104" t="s">
        <v>128</v>
      </c>
      <c r="D72" s="21" t="s">
        <v>14</v>
      </c>
      <c r="E72" s="2">
        <f>'Príloha č. 1-2 k časti B.2'!E75</f>
        <v>0</v>
      </c>
    </row>
    <row r="73" spans="1:5" ht="35.5" x14ac:dyDescent="0.35">
      <c r="A73" s="12">
        <v>14</v>
      </c>
      <c r="B73" s="103" t="s">
        <v>99</v>
      </c>
      <c r="C73" s="104" t="s">
        <v>129</v>
      </c>
      <c r="D73" s="20" t="s">
        <v>14</v>
      </c>
      <c r="E73" s="2">
        <f>'Príloha č. 1-2 k časti B.2'!E76</f>
        <v>0</v>
      </c>
    </row>
    <row r="74" spans="1:5" x14ac:dyDescent="0.35">
      <c r="A74" s="12"/>
      <c r="B74" s="22"/>
      <c r="C74" s="65"/>
      <c r="D74" s="35"/>
      <c r="E74" s="16"/>
    </row>
    <row r="75" spans="1:5" x14ac:dyDescent="0.35">
      <c r="A75" s="66"/>
      <c r="B75" s="67"/>
      <c r="C75" s="68"/>
    </row>
    <row r="76" spans="1:5" x14ac:dyDescent="0.35">
      <c r="A76" s="144" t="s">
        <v>17</v>
      </c>
      <c r="B76" s="145"/>
      <c r="C76" s="145"/>
      <c r="D76" s="145"/>
      <c r="E76" s="145"/>
    </row>
    <row r="77" spans="1:5" x14ac:dyDescent="0.35">
      <c r="A77" s="145"/>
      <c r="B77" s="145"/>
      <c r="C77" s="145"/>
      <c r="D77" s="145"/>
      <c r="E77" s="145"/>
    </row>
    <row r="78" spans="1:5" x14ac:dyDescent="0.35">
      <c r="A78" s="145"/>
      <c r="B78" s="145"/>
      <c r="C78" s="145"/>
      <c r="D78" s="145"/>
      <c r="E78" s="145"/>
    </row>
    <row r="79" spans="1:5" x14ac:dyDescent="0.35">
      <c r="A79" s="145"/>
      <c r="B79" s="145"/>
      <c r="C79" s="145"/>
      <c r="D79" s="145"/>
      <c r="E79" s="145"/>
    </row>
    <row r="80" spans="1:5" x14ac:dyDescent="0.35">
      <c r="A80" s="145"/>
      <c r="B80" s="145"/>
      <c r="C80" s="145"/>
      <c r="D80" s="145"/>
      <c r="E80" s="145"/>
    </row>
    <row r="81" spans="1:7" x14ac:dyDescent="0.35">
      <c r="A81" s="145"/>
      <c r="B81" s="145"/>
      <c r="C81" s="145"/>
      <c r="D81" s="145"/>
      <c r="E81" s="145"/>
    </row>
    <row r="82" spans="1:7" x14ac:dyDescent="0.35">
      <c r="A82" s="145"/>
      <c r="B82" s="145"/>
      <c r="C82" s="145"/>
      <c r="D82" s="145"/>
      <c r="E82" s="145"/>
    </row>
    <row r="83" spans="1:7" x14ac:dyDescent="0.35">
      <c r="A83" s="145"/>
      <c r="B83" s="145"/>
      <c r="C83" s="145"/>
      <c r="D83" s="145"/>
      <c r="E83" s="145"/>
    </row>
    <row r="84" spans="1:7" ht="43.5" customHeight="1" x14ac:dyDescent="0.35">
      <c r="A84" s="145"/>
      <c r="B84" s="145"/>
      <c r="C84" s="145"/>
      <c r="D84" s="145"/>
      <c r="E84" s="145"/>
    </row>
    <row r="85" spans="1:7" x14ac:dyDescent="0.35">
      <c r="A85" s="97"/>
    </row>
    <row r="86" spans="1:7" x14ac:dyDescent="0.35">
      <c r="A86" s="96" t="s">
        <v>19</v>
      </c>
      <c r="B86" s="118"/>
      <c r="C86" s="116"/>
      <c r="D86" s="116"/>
      <c r="E86" s="116"/>
      <c r="F86" s="116"/>
      <c r="G86" s="116"/>
    </row>
    <row r="87" spans="1:7" x14ac:dyDescent="0.35">
      <c r="B87" s="118"/>
      <c r="C87" s="116"/>
      <c r="D87" s="116"/>
      <c r="E87" s="116"/>
      <c r="F87" s="116"/>
      <c r="G87" s="116"/>
    </row>
    <row r="88" spans="1:7" x14ac:dyDescent="0.35">
      <c r="A88" s="96"/>
      <c r="B88" s="116"/>
      <c r="C88" s="116"/>
      <c r="D88" s="116"/>
      <c r="E88" s="116"/>
      <c r="F88" s="116"/>
      <c r="G88" s="116"/>
    </row>
    <row r="89" spans="1:7" x14ac:dyDescent="0.35">
      <c r="A89" s="96" t="s">
        <v>20</v>
      </c>
      <c r="B89" s="116"/>
      <c r="C89" s="116"/>
      <c r="D89" s="116"/>
      <c r="E89" s="116"/>
      <c r="F89" s="116"/>
      <c r="G89" s="116"/>
    </row>
    <row r="90" spans="1:7" x14ac:dyDescent="0.35">
      <c r="A90" s="97"/>
      <c r="B90" s="116"/>
      <c r="C90" s="116"/>
      <c r="D90" s="116" t="s">
        <v>21</v>
      </c>
      <c r="E90" s="116"/>
      <c r="F90" s="116"/>
      <c r="G90" s="116"/>
    </row>
    <row r="91" spans="1:7" x14ac:dyDescent="0.35">
      <c r="A91" s="97"/>
      <c r="B91" s="116"/>
      <c r="C91" s="116"/>
      <c r="D91" s="116" t="s">
        <v>22</v>
      </c>
      <c r="E91" s="116"/>
      <c r="F91" s="116"/>
      <c r="G91" s="116"/>
    </row>
    <row r="97" spans="3:3" x14ac:dyDescent="0.35">
      <c r="C97" s="111"/>
    </row>
  </sheetData>
  <sheetProtection algorithmName="SHA-512" hashValue="X/fzNm//xl+ct0zSnrsRHkRy5mMS2civMqQBF86tz2R96rpdgY+eLxX5vBHqIH7PtknMok7WdaYv2PfZbMf8iA==" saltValue="BpTesDKmmbxsyq5k7IEreA==" spinCount="100000" sheet="1" objects="1" scenarios="1"/>
  <mergeCells count="13">
    <mergeCell ref="A1:E1"/>
    <mergeCell ref="A70:E70"/>
    <mergeCell ref="A76:E84"/>
    <mergeCell ref="A4:E4"/>
    <mergeCell ref="A5:E5"/>
    <mergeCell ref="A6:E6"/>
    <mergeCell ref="A9:E9"/>
    <mergeCell ref="A38:E38"/>
    <mergeCell ref="A48:E48"/>
    <mergeCell ref="A49:E49"/>
    <mergeCell ref="A52:E52"/>
    <mergeCell ref="A59:E59"/>
    <mergeCell ref="A17:D17"/>
  </mergeCells>
  <pageMargins left="0.70866141732283472" right="0.70866141732283472" top="0.74803149606299213" bottom="0.35433070866141736" header="0.31496062992125984" footer="0.31496062992125984"/>
  <pageSetup paperSize="9" scale="84" fitToHeight="2" orientation="portrait" horizontalDpi="4294967295" verticalDpi="4294967295" r:id="rId1"/>
  <rowBreaks count="1" manualBreakCount="1">
    <brk id="4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Príloha č. 1 k časti A.2</vt:lpstr>
      <vt:lpstr>Príloha č. 1-2 k časti B.2</vt:lpstr>
      <vt:lpstr>Príloha č. 3 k časti B.2</vt:lpstr>
      <vt:lpstr>Príloha č. 1-2 k časti B.3</vt:lpstr>
      <vt:lpstr>'Príloha č. 1 k časti A.2'!Oblasť_tlače</vt:lpstr>
      <vt:lpstr>'Príloha č. 1-2 k časti B.2'!Oblasť_tlače</vt:lpstr>
      <vt:lpstr>'Príloha č. 3 k časti B.2'!Oblasť_tlače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slobodar</dc:creator>
  <cp:lastModifiedBy>Ághová Barbora</cp:lastModifiedBy>
  <cp:lastPrinted>2022-12-01T09:01:54Z</cp:lastPrinted>
  <dcterms:created xsi:type="dcterms:W3CDTF">2010-07-14T11:56:38Z</dcterms:created>
  <dcterms:modified xsi:type="dcterms:W3CDTF">2022-12-01T09:02:00Z</dcterms:modified>
</cp:coreProperties>
</file>