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9390" tabRatio="888"/>
  </bookViews>
  <sheets>
    <sheet name="Časť 1" sheetId="21" r:id="rId1"/>
    <sheet name="Časť 2" sheetId="20" r:id="rId2"/>
    <sheet name="Časť 3" sheetId="18" r:id="rId3"/>
    <sheet name="Časť 4" sheetId="19" r:id="rId4"/>
  </sheets>
  <calcPr calcId="152511" iterateCount="1"/>
</workbook>
</file>

<file path=xl/calcChain.xml><?xml version="1.0" encoding="utf-8"?>
<calcChain xmlns="http://schemas.openxmlformats.org/spreadsheetml/2006/main">
  <c r="F6" i="19" l="1"/>
  <c r="F7" i="19"/>
  <c r="F8" i="19"/>
  <c r="F9" i="19"/>
  <c r="F10" i="19"/>
  <c r="F11" i="19"/>
  <c r="F12" i="19"/>
  <c r="F13" i="19"/>
  <c r="F14" i="19"/>
  <c r="F15" i="19"/>
  <c r="F16" i="19"/>
  <c r="F17" i="19"/>
  <c r="F18" i="19"/>
  <c r="F19" i="19"/>
  <c r="F20" i="19"/>
  <c r="F21" i="19"/>
  <c r="F22" i="19"/>
  <c r="F23" i="19"/>
  <c r="F24" i="19"/>
  <c r="F25" i="19"/>
  <c r="F26" i="19"/>
  <c r="F27" i="19"/>
  <c r="F28" i="19"/>
  <c r="F29" i="19"/>
  <c r="F30" i="19"/>
  <c r="F31" i="19"/>
  <c r="F32" i="19"/>
  <c r="F5" i="19"/>
  <c r="F7" i="18"/>
  <c r="F8" i="18"/>
  <c r="F9" i="18"/>
  <c r="F10"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6" i="18"/>
  <c r="F5" i="18"/>
  <c r="F7" i="21"/>
  <c r="F8" i="21"/>
  <c r="F9" i="21"/>
  <c r="F10" i="21"/>
  <c r="F11" i="21"/>
  <c r="F12" i="21"/>
  <c r="F13" i="21"/>
  <c r="F14" i="21"/>
  <c r="F15" i="21"/>
  <c r="F16" i="21"/>
  <c r="F17" i="21"/>
  <c r="F18" i="21"/>
  <c r="F19" i="21"/>
  <c r="F20" i="21"/>
  <c r="F21" i="21"/>
  <c r="F22" i="21"/>
  <c r="F23" i="21"/>
  <c r="F24" i="21"/>
  <c r="F25" i="21"/>
  <c r="F26" i="21"/>
  <c r="F27" i="21"/>
  <c r="F28" i="21"/>
  <c r="F29" i="21"/>
  <c r="F30" i="21"/>
  <c r="F31" i="21"/>
  <c r="F32" i="21"/>
  <c r="F33" i="21"/>
  <c r="F34" i="21"/>
  <c r="F35" i="21"/>
  <c r="F36" i="21"/>
  <c r="F37" i="21"/>
  <c r="F38" i="21"/>
  <c r="F6" i="21"/>
  <c r="F150" i="20"/>
  <c r="F151" i="20"/>
  <c r="F152" i="20"/>
  <c r="F153" i="20"/>
  <c r="F154" i="20"/>
  <c r="F137" i="20"/>
  <c r="F138" i="20"/>
  <c r="F139" i="20"/>
  <c r="F140" i="20"/>
  <c r="F141" i="20"/>
  <c r="F142" i="20"/>
  <c r="F143" i="20"/>
  <c r="F144" i="20"/>
  <c r="F145" i="20"/>
  <c r="F146" i="20"/>
  <c r="F147" i="20"/>
  <c r="F148" i="20"/>
  <c r="F149" i="20"/>
  <c r="F114" i="20"/>
  <c r="F115" i="20"/>
  <c r="F116" i="20"/>
  <c r="F117" i="20"/>
  <c r="F118" i="20"/>
  <c r="F119" i="20"/>
  <c r="F120" i="20"/>
  <c r="F121" i="20"/>
  <c r="F122" i="20"/>
  <c r="F123" i="20"/>
  <c r="F124" i="20"/>
  <c r="F125" i="20"/>
  <c r="F126" i="20"/>
  <c r="F127" i="20"/>
  <c r="F128" i="20"/>
  <c r="F129" i="20"/>
  <c r="F130" i="20"/>
  <c r="F131" i="20"/>
  <c r="F132" i="20"/>
  <c r="F133" i="20"/>
  <c r="F134" i="20"/>
  <c r="F135" i="20"/>
  <c r="F136" i="20"/>
  <c r="F97" i="20"/>
  <c r="F98" i="20"/>
  <c r="F99" i="20"/>
  <c r="F100" i="20"/>
  <c r="F101" i="20"/>
  <c r="F102" i="20"/>
  <c r="F103" i="20"/>
  <c r="F104" i="20"/>
  <c r="F105" i="20"/>
  <c r="F106" i="20"/>
  <c r="F107" i="20"/>
  <c r="F108" i="20"/>
  <c r="F109" i="20"/>
  <c r="F110" i="20"/>
  <c r="F111" i="20"/>
  <c r="F112" i="20"/>
  <c r="F113" i="20"/>
  <c r="F71" i="20"/>
  <c r="F72" i="20"/>
  <c r="F73" i="20"/>
  <c r="F74" i="20"/>
  <c r="F75" i="20"/>
  <c r="F76" i="20"/>
  <c r="F77" i="20"/>
  <c r="F78" i="20"/>
  <c r="F79" i="20"/>
  <c r="F80" i="20"/>
  <c r="F81" i="20"/>
  <c r="F82" i="20"/>
  <c r="F83" i="20"/>
  <c r="F84" i="20"/>
  <c r="F85" i="20"/>
  <c r="F86" i="20"/>
  <c r="F87" i="20"/>
  <c r="F88" i="20"/>
  <c r="F89" i="20"/>
  <c r="F90" i="20"/>
  <c r="F91" i="20"/>
  <c r="F92" i="20"/>
  <c r="F93" i="20"/>
  <c r="F94" i="20"/>
  <c r="F95" i="20"/>
  <c r="F96" i="20"/>
  <c r="F53" i="20"/>
  <c r="F54" i="20"/>
  <c r="F55" i="20"/>
  <c r="F56" i="20"/>
  <c r="F57" i="20"/>
  <c r="F58" i="20"/>
  <c r="F59" i="20"/>
  <c r="F60" i="20"/>
  <c r="F61" i="20"/>
  <c r="F62" i="20"/>
  <c r="F63" i="20"/>
  <c r="F64" i="20"/>
  <c r="F65" i="20"/>
  <c r="F66" i="20"/>
  <c r="F67" i="20"/>
  <c r="F68" i="20"/>
  <c r="F69" i="20"/>
  <c r="F70" i="20"/>
  <c r="F52" i="20"/>
  <c r="F45" i="20"/>
  <c r="F44" i="20"/>
  <c r="F41" i="20"/>
  <c r="F42" i="20"/>
  <c r="F43" i="20"/>
  <c r="F40" i="20"/>
  <c r="F39" i="20"/>
  <c r="F28" i="20"/>
  <c r="F29" i="20"/>
  <c r="F30" i="20"/>
  <c r="F31" i="20"/>
  <c r="F32" i="20"/>
  <c r="F33" i="20"/>
  <c r="F34" i="20"/>
  <c r="F35" i="20"/>
  <c r="F36" i="20"/>
  <c r="F37" i="20"/>
  <c r="F38" i="20"/>
  <c r="F15" i="20"/>
  <c r="F16" i="20"/>
  <c r="F17" i="20"/>
  <c r="F18" i="20"/>
  <c r="F19" i="20"/>
  <c r="F20" i="20"/>
  <c r="F21" i="20"/>
  <c r="F22" i="20"/>
  <c r="F23" i="20"/>
  <c r="F24" i="20"/>
  <c r="F25" i="20"/>
  <c r="F26" i="20"/>
  <c r="F27" i="20"/>
  <c r="F6" i="20"/>
  <c r="F7" i="20"/>
  <c r="F8" i="20"/>
  <c r="F9" i="20"/>
  <c r="F10" i="20"/>
  <c r="F11" i="20"/>
  <c r="F12" i="20"/>
  <c r="F13" i="20"/>
  <c r="F14" i="20"/>
  <c r="F5" i="20"/>
  <c r="E45" i="20"/>
  <c r="F155" i="20" l="1"/>
  <c r="E35" i="18" l="1"/>
  <c r="G35" i="18"/>
  <c r="G7" i="21" l="1"/>
  <c r="G8" i="21"/>
  <c r="G9" i="21"/>
  <c r="G10" i="21"/>
  <c r="G11"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6" i="21"/>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5" i="19"/>
  <c r="G6" i="18"/>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6" i="18"/>
  <c r="G5" i="18"/>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G42" i="20"/>
  <c r="G43" i="20"/>
  <c r="G44" i="20"/>
  <c r="G45"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88" i="20"/>
  <c r="G89" i="20"/>
  <c r="G90" i="20"/>
  <c r="G91" i="20"/>
  <c r="G92" i="20"/>
  <c r="G93" i="20"/>
  <c r="G94" i="20"/>
  <c r="G95" i="20"/>
  <c r="G96" i="20"/>
  <c r="G97" i="20"/>
  <c r="G98" i="20"/>
  <c r="G99" i="20"/>
  <c r="G100" i="20"/>
  <c r="G101" i="20"/>
  <c r="G102" i="20"/>
  <c r="G103" i="20"/>
  <c r="G104" i="20"/>
  <c r="G105" i="20"/>
  <c r="G106" i="20"/>
  <c r="G107" i="20"/>
  <c r="G108" i="20"/>
  <c r="G109" i="20"/>
  <c r="G110" i="20"/>
  <c r="G111" i="20"/>
  <c r="G112" i="20"/>
  <c r="G113" i="20"/>
  <c r="G114" i="20"/>
  <c r="G115" i="20"/>
  <c r="G116" i="20"/>
  <c r="G117" i="20"/>
  <c r="G118" i="20"/>
  <c r="G119" i="20"/>
  <c r="G120" i="20"/>
  <c r="G121" i="20"/>
  <c r="G122" i="20"/>
  <c r="G123" i="20"/>
  <c r="G124" i="20"/>
  <c r="G125" i="20"/>
  <c r="G126" i="20"/>
  <c r="G127" i="20"/>
  <c r="G128" i="20"/>
  <c r="G129" i="20"/>
  <c r="G130" i="20"/>
  <c r="G131" i="20"/>
  <c r="G132" i="20"/>
  <c r="G133" i="20"/>
  <c r="G134" i="20"/>
  <c r="G135" i="20"/>
  <c r="G136" i="20"/>
  <c r="G137" i="20"/>
  <c r="G138" i="20"/>
  <c r="G139" i="20"/>
  <c r="G140" i="20"/>
  <c r="G141" i="20"/>
  <c r="G142" i="20"/>
  <c r="G143" i="20"/>
  <c r="G144" i="20"/>
  <c r="G145" i="20"/>
  <c r="G146" i="20"/>
  <c r="G147" i="20"/>
  <c r="G148" i="20"/>
  <c r="G149" i="20"/>
  <c r="G150" i="20"/>
  <c r="G151" i="20"/>
  <c r="G152" i="20"/>
  <c r="G153" i="20"/>
  <c r="G154" i="20"/>
  <c r="G5" i="20"/>
  <c r="E6" i="21"/>
  <c r="E7" i="21"/>
  <c r="E8" i="21"/>
  <c r="E9" i="21"/>
  <c r="E10" i="21"/>
  <c r="E11" i="21"/>
  <c r="E12" i="21"/>
  <c r="E13" i="21"/>
  <c r="E14" i="21"/>
  <c r="E15" i="21"/>
  <c r="E16" i="21"/>
  <c r="E17" i="21"/>
  <c r="E18" i="21"/>
  <c r="E19" i="21"/>
  <c r="E20" i="21"/>
  <c r="E21" i="21"/>
  <c r="E22" i="21"/>
  <c r="E23" i="21"/>
  <c r="E24" i="21"/>
  <c r="E25" i="21"/>
  <c r="E26" i="21"/>
  <c r="E27" i="21"/>
  <c r="E28" i="21"/>
  <c r="E29" i="21"/>
  <c r="E30" i="21"/>
  <c r="E31" i="21"/>
  <c r="E32" i="21"/>
  <c r="E33" i="21"/>
  <c r="E34" i="21"/>
  <c r="E35" i="21"/>
  <c r="G37" i="18" l="1"/>
  <c r="G155" i="20"/>
  <c r="G39" i="21"/>
  <c r="G33" i="19"/>
  <c r="E154" i="20"/>
  <c r="E153" i="20"/>
  <c r="E152" i="20"/>
  <c r="E151" i="20"/>
  <c r="E150" i="20"/>
  <c r="E149" i="20"/>
  <c r="E148" i="20"/>
  <c r="E147" i="20"/>
  <c r="E146" i="20"/>
  <c r="E145" i="20"/>
  <c r="E144" i="20"/>
  <c r="E143" i="20"/>
  <c r="E142" i="20"/>
  <c r="E141" i="20"/>
  <c r="E140" i="20"/>
  <c r="E139" i="20"/>
  <c r="E138" i="20"/>
  <c r="E137" i="20"/>
  <c r="E136" i="20"/>
  <c r="E135" i="20"/>
  <c r="E134" i="20"/>
  <c r="E133" i="20"/>
  <c r="E132" i="20"/>
  <c r="E131" i="20"/>
  <c r="E130" i="20"/>
  <c r="E129" i="20"/>
  <c r="E128" i="20"/>
  <c r="E127" i="20"/>
  <c r="E126" i="20"/>
  <c r="E125" i="20"/>
  <c r="E124" i="20"/>
  <c r="E123" i="20"/>
  <c r="E122" i="20"/>
  <c r="E121" i="20"/>
  <c r="E120" i="20"/>
  <c r="E119" i="20"/>
  <c r="E118" i="20"/>
  <c r="E117" i="20"/>
  <c r="E116" i="20"/>
  <c r="E115" i="20"/>
  <c r="E114" i="20"/>
  <c r="E113" i="20"/>
  <c r="E112" i="20"/>
  <c r="E111" i="20"/>
  <c r="E110" i="20"/>
  <c r="E109" i="20"/>
  <c r="E108" i="20"/>
  <c r="E107" i="20"/>
  <c r="E106" i="20"/>
  <c r="E105" i="20"/>
  <c r="E104" i="20"/>
  <c r="E103" i="20"/>
  <c r="E102" i="20"/>
  <c r="E101" i="20"/>
  <c r="E100" i="20"/>
  <c r="E99" i="20"/>
  <c r="E98" i="20"/>
  <c r="E97" i="20"/>
  <c r="E96" i="20"/>
  <c r="E95" i="20"/>
  <c r="E94" i="20"/>
  <c r="E93" i="20"/>
  <c r="E92" i="20"/>
  <c r="E91" i="20"/>
  <c r="E90" i="20"/>
  <c r="E89" i="20"/>
  <c r="E88" i="20"/>
  <c r="E87" i="20"/>
  <c r="E86" i="20"/>
  <c r="E85" i="20"/>
  <c r="E84" i="20"/>
  <c r="E83" i="20"/>
  <c r="E82" i="20"/>
  <c r="E81" i="20"/>
  <c r="E80" i="20"/>
  <c r="E79" i="20"/>
  <c r="E78" i="20"/>
  <c r="E77" i="20"/>
  <c r="E76" i="20"/>
  <c r="E75" i="20"/>
  <c r="E74" i="20"/>
  <c r="E73" i="20"/>
  <c r="E72" i="20"/>
  <c r="E71" i="20"/>
  <c r="E70" i="20"/>
  <c r="E69" i="20"/>
  <c r="E68" i="20"/>
  <c r="E67" i="20"/>
  <c r="E66" i="20"/>
  <c r="E65" i="20"/>
  <c r="E64" i="20"/>
  <c r="E63" i="20"/>
  <c r="E62" i="20"/>
  <c r="E61" i="20"/>
  <c r="E60" i="20"/>
  <c r="E59" i="20"/>
  <c r="E58" i="20"/>
  <c r="E57" i="20"/>
  <c r="E56" i="20"/>
  <c r="E55" i="20"/>
  <c r="E54" i="20"/>
  <c r="E53" i="20"/>
  <c r="E52" i="20"/>
  <c r="E44" i="20"/>
  <c r="E43" i="20"/>
  <c r="E42" i="20"/>
  <c r="E41" i="20"/>
  <c r="E40" i="20"/>
  <c r="E39" i="20"/>
  <c r="E38" i="20"/>
  <c r="E37" i="20"/>
  <c r="E36" i="20"/>
  <c r="E35" i="20"/>
  <c r="E34" i="20"/>
  <c r="E33" i="20"/>
  <c r="E32" i="20"/>
  <c r="E31" i="20"/>
  <c r="E30" i="20"/>
  <c r="E29" i="20"/>
  <c r="E28" i="20"/>
  <c r="E27" i="20"/>
  <c r="E26" i="20"/>
  <c r="E25" i="20"/>
  <c r="E24" i="20"/>
  <c r="E23" i="20"/>
  <c r="E22" i="20"/>
  <c r="E21" i="20"/>
  <c r="E20" i="20"/>
  <c r="E19" i="20"/>
  <c r="E18" i="20"/>
  <c r="E17" i="20"/>
  <c r="E16" i="20"/>
  <c r="E15" i="20"/>
  <c r="E14" i="20"/>
  <c r="E13" i="20"/>
  <c r="E12" i="20"/>
  <c r="E11" i="20"/>
  <c r="E10" i="20"/>
  <c r="E9" i="20"/>
  <c r="E8" i="20"/>
  <c r="E7" i="20"/>
  <c r="E6" i="20"/>
  <c r="E5" i="20"/>
  <c r="E38" i="21"/>
  <c r="E37" i="21"/>
  <c r="E36" i="21"/>
  <c r="E32" i="19"/>
  <c r="E31" i="19"/>
  <c r="E30" i="19"/>
  <c r="E29" i="19"/>
  <c r="E28" i="19"/>
  <c r="E27" i="19"/>
  <c r="E26" i="19"/>
  <c r="E25" i="19"/>
  <c r="E24" i="19"/>
  <c r="E23" i="19"/>
  <c r="E22" i="19"/>
  <c r="E21" i="19"/>
  <c r="E20" i="19"/>
  <c r="E19" i="19"/>
  <c r="E18" i="19"/>
  <c r="E17" i="19"/>
  <c r="E16" i="19"/>
  <c r="E15" i="19"/>
  <c r="E14" i="19"/>
  <c r="E13" i="19"/>
  <c r="E12" i="19"/>
  <c r="E11" i="19"/>
  <c r="E10" i="19"/>
  <c r="E9" i="19"/>
  <c r="E8" i="19"/>
  <c r="E7" i="19"/>
  <c r="E6" i="19"/>
  <c r="E5" i="19"/>
  <c r="E36" i="18"/>
  <c r="E34" i="18"/>
  <c r="E33" i="18"/>
  <c r="E32" i="18"/>
  <c r="E31" i="18"/>
  <c r="E30" i="18"/>
  <c r="E29" i="18"/>
  <c r="E28" i="18"/>
  <c r="E27" i="18"/>
  <c r="E26" i="18"/>
  <c r="E25" i="18"/>
  <c r="E24" i="18"/>
  <c r="E23" i="18"/>
  <c r="E22" i="18"/>
  <c r="E21" i="18"/>
  <c r="E20" i="18"/>
  <c r="E19" i="18"/>
  <c r="E18" i="18"/>
  <c r="E17" i="18"/>
  <c r="E16" i="18"/>
  <c r="E15" i="18"/>
  <c r="E14" i="18"/>
  <c r="E13" i="18"/>
  <c r="E12" i="18"/>
  <c r="E11" i="18"/>
  <c r="E10" i="18"/>
  <c r="E9" i="18"/>
  <c r="E8" i="18"/>
  <c r="E7" i="18"/>
  <c r="E6" i="18"/>
  <c r="E5" i="18"/>
  <c r="E155" i="20" l="1"/>
  <c r="E33" i="19"/>
  <c r="F33" i="19"/>
  <c r="F37" i="18"/>
  <c r="E37" i="18"/>
  <c r="F39" i="21"/>
  <c r="E39" i="21"/>
</calcChain>
</file>

<file path=xl/sharedStrings.xml><?xml version="1.0" encoding="utf-8"?>
<sst xmlns="http://schemas.openxmlformats.org/spreadsheetml/2006/main" count="794" uniqueCount="456">
  <si>
    <t>ks</t>
  </si>
  <si>
    <t>sada</t>
  </si>
  <si>
    <t>Pracovisko učiteľa - NÁBYTOK</t>
  </si>
  <si>
    <t>Školský server, kabeláž, softvér</t>
  </si>
  <si>
    <t>Operačný systém, balík MS Office, ďalší e-learning softvér</t>
  </si>
  <si>
    <t>Žiacky stôl</t>
  </si>
  <si>
    <t>SW k interaktívnemu projektoru</t>
  </si>
  <si>
    <t>Notebook set pre učiteľa</t>
  </si>
  <si>
    <t>Notebook set pre žiaka</t>
  </si>
  <si>
    <t>Počítač pre školského knihovníka</t>
  </si>
  <si>
    <t>PC zostava/notebook pre používateľov knižnice</t>
  </si>
  <si>
    <t>Tablet pre používateľov školskej knižnice</t>
  </si>
  <si>
    <t>Knižnično-informačný systém</t>
  </si>
  <si>
    <t>Čítačka čiarových kódov</t>
  </si>
  <si>
    <t>Televízor</t>
  </si>
  <si>
    <t>DVD prehrávač</t>
  </si>
  <si>
    <t>Dataprojektor</t>
  </si>
  <si>
    <t>Premietacie plátno</t>
  </si>
  <si>
    <t>Minimálna špecifikácia - Premietacei plátno matné, min. rozmer 180x180 cm, čierny okraj, manuálne.</t>
  </si>
  <si>
    <t>Stolička pre knihovníka</t>
  </si>
  <si>
    <t>Minimálna špecifikácia: čalúnená stolička (alebo ekvivalent), pevný uhol operadla, nastaviteľná výška operadla a hĺbky sedáku, plynový piest, na kolieskach</t>
  </si>
  <si>
    <t>Knihovnícky regál</t>
  </si>
  <si>
    <t>Minimálna špecifikácia, rozmer 1800x580x360mm,  Materiál LDS hrúbky min. 18 min, s hranou ABS min. 2 mm, Farebné prevedenie podľa požiadaviek zadávateľa.</t>
  </si>
  <si>
    <t>Knihovnícky regál na časopisy</t>
  </si>
  <si>
    <t>Minimálna špecifikácia, rozmer 1500x1160x360mm,  Materiál LDS hrúbky min. 18 min, s hranou ABS min. 2 mm, Farebné prevedenie podľa požiadaviek zadávateľa.</t>
  </si>
  <si>
    <t>Knihovnícky vozík</t>
  </si>
  <si>
    <t>Minimálna špecifikácia, rozmer min. 600x400x760mm,  Materiál LDS hrúbky min. 18 min, s hranou ABS min. 2 mm, Farebné prevedenie podľa požiadaviek zadávateľa, mobilný s možnosťou zabrzdenia koliesok.</t>
  </si>
  <si>
    <t>Stoly do študovne</t>
  </si>
  <si>
    <t>Minimálna špecifikácia, rozmer min. 500x500x760mm,  Materiál LDS hrúbky min. 18 min, s hranou ABS min. 2 mm, Farebné prevedenie podľa požiadaviek zadávateľa, s možnosťou vytvorenia variabilných zostáv.</t>
  </si>
  <si>
    <t>Stolička do študovne</t>
  </si>
  <si>
    <t>Minimálna špecifikácia: rokovacia čalúnená stolička, oceľový rám lakovaný na čierno (profil ovál), stohovateľná (5 ks), sedák so spodným plastovým krytom, nosnosť 100 kg. Poťah látka "C"</t>
  </si>
  <si>
    <t>Interaktívny vyučovací balík - Prvouka</t>
  </si>
  <si>
    <t>súbor</t>
  </si>
  <si>
    <t xml:space="preserve">Interaktívny vyučovací balík - Fyzika </t>
  </si>
  <si>
    <t>Interaktívny vyučovací balík - Chémia</t>
  </si>
  <si>
    <t xml:space="preserve">Digitálna učebnica Fyziky pre ZŠ a SŠ </t>
  </si>
  <si>
    <t>Knižničný fond - digitálny dokument - licencia multimediálnej učebnice v digitálnej forme pre základné školy. Obsah by mal byť spracovaný formou prezentácií (kreslených obrázkov, animácií, fotografií a testov) a mal by obsahovať kompletný prierez učivom fyziky pre základné školy. Výučbový softvér by mal byť vytvorený podľa platných učebných osnov pre ZŠ a obsahovať odporúčaciu doložku MŠ. Obsah by mal byť minimálne prierezom učivom fyziky by mal obsahovať témy pre 6.ročník ZŠ: vlastnosti kvapalín, plynov, vlastnosti pevných látok a telies, hustota pevných látok, kvapalín a plynov, Pascalov zákon, Archimedov zákon. Min. obsah pre 7. ročník ZŠ: teplota, skupenstvá látok a ich zmeny, topenie, tuhnutie, vyparovanie, var, kondenzácia, teplo a využiteľná energia, tepelný stroj. Min. obsah pre 8. ročník ZŠ: svetlo, vlastnosti svetla, odram, lom, šošovky, optické vlastnosti oka, sila a jej znázornenie, meranie sily, skladanie síl, rovnováha síl, ťažisko, páka, kladka, tlaková sila, tlak, trenie, pokoj a pohyb telesa, trajektória pohybu, rovnomerný a nerovnomerný pohyb. Min. obsah pre 9. ročník ZŠ: magnetické a elektrické vlastnosti látok, elektrický prúd v kovových vodičoch, meranie prúdu a napätia, elektrický odpor vodiča, elektrická práca a príkon, magnetické pole v okolí vodiča, elektromagnet, vedenie elektrického prúdu v kvapalinách a plynoch, elektrolýza.</t>
  </si>
  <si>
    <t>Digitálne učebnice fyziky pre 8-ročné gymnáziá</t>
  </si>
  <si>
    <t>Cvičebnica fyziky Testy pre 8-ročné gymnáziá</t>
  </si>
  <si>
    <t>Učebnica fyziky pre 8-ročné gymnáziá : Sila a pohyb</t>
  </si>
  <si>
    <t>Knižničný fond - digitálny dokument - učebnica pre 8-ročné gymnáziá. Obsah by mal byť spracovaný formou textov, kreslených obrázkov a cvičení a mal by obsahovať kompletný prierez učivom Sila a pohyb. Učebnica by mala byť vytvorená podľa platných učebných osnov pre ZŠ a obsahovať odporúčaciu doložku MŠ.</t>
  </si>
  <si>
    <t>Učebnica fyziky pre 8-ročné gymnáziá : Vlastnosti kvapalín a plynov</t>
  </si>
  <si>
    <t>Knižničný fond - digitálny dokument - učebnica pre 8-ročné gymnáziá. Obsah by mal byť spracovaný formou textov, kreslených obrázkov a cvičení a mal by obsahovať kompletný prierez učivom Vlastnosti kvapalín a plynov. Učebnica by mala byť vytvorená podľa platných učebných osnov pre ZŠ a obsahovať odporúčaciu doložku MŠ.</t>
  </si>
  <si>
    <t>Učebnica fyziky pre 8-ročné gymnáziá : Elektrina</t>
  </si>
  <si>
    <t>Knižničný fond - digitálny dokument - učebnica pre 8-ročné gymnáziá. Obsah by mal byť spracovaný formou textov, kreslených obrázkov a cvičení a mal by obsahovať kompletný prierez učivom Elektrina. Učebnica by mala byť vytvorená podľa platných učebných osnov pre ZŠ a obsahovať odporúčaciu doložku MŠ.</t>
  </si>
  <si>
    <t>Učebnica fyziky pre 8-ročné gymnáziá : Magnetizmus</t>
  </si>
  <si>
    <t>Knižničný fond - digitálny dokument - učebnica pre 8-ročné gymnáziá. Obsah by mal byť spracovaný formou textov, kreslených obrázkov a cvičení a mal by obsahovať kompletný prierez učivom Magnetizmus. Učebnica by mala byť vytvorená podľa platných učebných osnov pre ZŠ a obsahovať odporúčaciu doložku MŠ.</t>
  </si>
  <si>
    <t>Učebnica fyziky pre 8-ročné gymnáziá : Periodické deje</t>
  </si>
  <si>
    <t>Knižničný fond - digitálny dokument - učebnica pre 8-ročné gymnáziá. Obsah by mal byť spracovaný formou textov, kreslených obrázkov a cvičení a mal by obsahovať kompletný prierez učivom Periodické deje. Učebnica by mala byť vytvorená podľa platných učebných osnov pre ZŠ a obsahovať odporúčaciu doložku MŠ.</t>
  </si>
  <si>
    <t>Učebnica fyziky pre 8-ročné gymnáziá : EM žiarenie a častice mikrosveta</t>
  </si>
  <si>
    <t>Knižničný fond - digitálny dokument - učebnica pre 8-ročné gymnáziá. Obsah by mal byť spracovaný formou textov, kreslených obrázkov a cvičení a mal by obsahovať kompletný prierez učivom Elektromagnetické žiarenie a častice mikrosveta. Učebnica by mala byť vytvorená podľa platných učebných osnov pre ZŠ a obsahovať odporúčaciu doložku MŠ.</t>
  </si>
  <si>
    <t>Interaktívny vyučovací balík - Fyzika - Mechanika</t>
  </si>
  <si>
    <t xml:space="preserve">Knižničný fond - digitálny dokument - minimálna špecifikácia: Interaktívna učebná látka má spracúvať tematický okruh pohybu. Má pomôcť lepšie pochopiť tematiku pomocou animácií a úloh, na ktorých sú zobrazené rozličné fyzikálne javy a uskutočňované rôzne merania. Min. tematické okruhy: Rovnomerný priamočiary pohyb, Súradnicová sústava, Rovnomerne zrýchlený priamočiary pohyb, Rovnomerný krúživý pohyb, Štruktúra pohybov, Oscilačný pohyb I., Oscilačný pohyb II., Pohyb vĺn I., Pohyb vĺn II., Tepelný pohyb., </t>
  </si>
  <si>
    <t>Interaktívny vyučovací balík - Biológia - Ľudské telo a jeho funkcie</t>
  </si>
  <si>
    <t xml:space="preserve">Knižničný fond - digitálny dokument - minimálna špecifikácia: výukový interaktívny program na oboznámenie sa s funkciami ľudského tela, pre pochopenie fungovanie orgánov. 3D animácie, pomôcka pri ukážke procesov, ktoré sú bez prezentácie ťažko pochopiteľné (napr.: nervová sústava, obehová sústava a činnosť srdca). Min. tematické okruhy: Stavba ľudského tela, Koža,  Pohybová sústava, Tráviaca sústava, Dýchacia sústava, Obehová sústava, Vylučovacia sústava, Zmyslové orgány, Hormonálna sústava, Rozmnožovanie
</t>
  </si>
  <si>
    <t>Interaktívny vyučovací balík - Chémia - Skupenstvá látok</t>
  </si>
  <si>
    <t>Knižničný fond - digitálny dokument - minimálna špecifikácia: Balík má  obsahovať min. tieto tematické okruhy: Plyny, Kvapaliny (charakteristika, rozpustnosť, saturácia), Pevné látky (kryštalické mriežky atómové, iónové, kovové, molekulárne, uhlíkové). 
Učivo má obsahovať najdôležitejšie stručné informácie, nákresy, obrazy, modely potrebné k znázorneniu, animácie procesov na úrovni atómov a molekúl a interaktívne praktické úlohy.</t>
  </si>
  <si>
    <t>Interaktívny vyučovací balík - Nemecký jazyk</t>
  </si>
  <si>
    <t>Knižničný fond - digitálny dokument - minimálna špecifikácia: Interaktívny program Nemecký jazyk pre začiatočníkov a stredne pokročilých. Má obsahovať gramatiku, čítanie a písomné interaktívne cvičenia. Min. tematické okruhy: Persönliche Informationen, Familie, Zu Hause, Schule, Tägliche Routine, Freizeitaktivitäten, Essen und Trinken, Ferien, Urlaub, Kleidung, Gesundheit, Krankheiten. .</t>
  </si>
  <si>
    <t>Interaktívny vyučovací balík - Fyzika - Optika</t>
  </si>
  <si>
    <t>Knižničný fond - digitálny dokument - minimálna špecifikácia: Balík má obsahovať minimálne tematický okruh Optika. Pomocou animácií a úloh sa majú dať  demonštrovať rozličné fyzikálne javy a uskutočňovať rôzne merania. Min. tematické okruhy: Vlastnosti svetla, odraz svetla, zrkadlo, refrakcia, obraz v zrkadle, disperzia-rozptyl, optické nástroje.</t>
  </si>
  <si>
    <t>Interaktívny vyučovací balík - Matematika - Geometrické konštrukcie</t>
  </si>
  <si>
    <t xml:space="preserve">Knižničný fond - digitálny dokument - minimálna špecifikácia: Balík má obsahovať minimálne tieto tematické okruhy: Úsečky, Uhly, Kruhy, Trojuholníky, Štvoruholníky, Iné útvary. Softvér má obsahovať minimálne 41 geometrických konštrukcií. </t>
  </si>
  <si>
    <t>Interaktívny vyučovací balík pre Dopravnú výchovu</t>
  </si>
  <si>
    <t>Interaktívny vyučovací balík - Polytechnika</t>
  </si>
  <si>
    <t>Hudobné nahrávky</t>
  </si>
  <si>
    <t>Knihy pre Polytechniku</t>
  </si>
  <si>
    <t>Sada kníh pre polytechniku pre knižničný fond písomné dokumenty obsahujúca knihy, príručky a pracovné zošity pre Technické vyučovanie a návody na tvorbu prác na pracovnom vyučovaní v počte min. 1 ks a max. 16 ks z každého výtlačku podľa odsúhlaseného zoznamu. (celkový počet publikácií 200 s toleranciou +/- 10%)</t>
  </si>
  <si>
    <t>Knihy pre povinné čítanie SJ</t>
  </si>
  <si>
    <t>Sada kníh pre knižničný fond písomné dokumenty z odporúčanej literatúry pre základné školy obsahujúca knihy slovenských a svetových autorov v počte min. 1 ks  a max. 5 ks z každého výtlačku podľa odsúhlaseného zoznamu. (celkový počet publikácií 150 s toleranciou +/- 10%)</t>
  </si>
  <si>
    <t>Cudzojazyčné knihy a slovníky</t>
  </si>
  <si>
    <t>Knihy "Beletria "</t>
  </si>
  <si>
    <t>Sada kníh pre knižničný fond písomné dokumenty obsahujúca slovenskú, detskú, svetovú aj klasickú beletriu odporúčanú pre základné školy v počte min. 1 ks a max. 2 ks z každého výtlačku podľa odsúhlaseného zoznamu (celkový počet 130 publikácií s toleranciou +/- 10%)</t>
  </si>
  <si>
    <t>Knihy "Vzdelávanie učiteľov"</t>
  </si>
  <si>
    <t>Knižničný fond - 1</t>
  </si>
  <si>
    <t>Sada kníh pre knižničný fond písomné dokumenty - časť  1 - obsahujúca pracovné listy pre prvý a druhý stupeň základných škôl pre slovenský jazyk, matematiku, prvouku, fyziku, chémiu, biológiu a pracovné vyučovanie v počte min. 1 ks a max. 5 ks z každého výtlačku podľa odsúhlaseného zoznamu. (celkový počet 210 publikácií s toleranciou +/- 10%)</t>
  </si>
  <si>
    <t>Knižničný fond - 2</t>
  </si>
  <si>
    <t>Knižničný fond - 3</t>
  </si>
  <si>
    <t>Sada kníh pre knižničný fond písomné dokumenty - časť 3 - obsahujúca detské encyklopédie, atlasy, literatúru faktu, príručky a odborné publikácie s témami biológie, fyziky, techniky, umenia, hudny, jazykov, matematiky v počte min. 1 ks a max.  2 ks z každého výtlačku. (celkový počet publikácií 80 s toleranciou +/- 10%)</t>
  </si>
  <si>
    <t>Nástenné portréty osobností</t>
  </si>
  <si>
    <t xml:space="preserve">Knižničný fond - obrazové dokumenty - minimálna špecifikácia: portréty slovenských a zahraničných osobností z oblasti literatúry, histórie, umenia, kultúry, politiky podľa odsúhlasené zoznamu v rozmere min. 500x700mm, mechanická odolnosť materiálu, vhodná pre školské prostredie, možnosť čistenia povrchu obrazu, tlačové farby odolné proti vode a stále na svetle. </t>
  </si>
  <si>
    <t xml:space="preserve">Optické klamy </t>
  </si>
  <si>
    <t>Knižničný fond - obrazové dokumenty - minimálna špecifikácia: nástenné obrazy s efektom optického klamu - grafické štruktúry, ktoré vyvolávajú u pozorovateľa pocit rôzneho skreslenia v rozmere min. 1000x1400mm, mechanická odolnosť materiálu, vhodná pre školské prostredie, možnosť čistenia povrchu obrazu, tlačové farby odolné proti vode a stále na svetle.</t>
  </si>
  <si>
    <t xml:space="preserve">Portréty konštruktérov a vynálezcov </t>
  </si>
  <si>
    <t xml:space="preserve">Knižničný fond - obrazové dokumenty - minimálna špecifikácia: nástenné obrazy lentikulárneho zobrazenia vynálezu a portrétu osobnosti, pričom výsledný obraz záleží od uhla pozorovania s 3D efektom - viacvrstvová štruktúra, v rozmere min. 800x600mm, mechanická odolnosť materiálu, vhodná pre školské prostredie, možnosť čistenia povrchu obrazu, tlačové farby odolné proti vode a stále na svetle. </t>
  </si>
  <si>
    <t>Laboratórne pracovisko učiteľa</t>
  </si>
  <si>
    <t>Laboratórna skriňa na učebné pomôcky pre učebňu fyziky</t>
  </si>
  <si>
    <t xml:space="preserve">Minimálna špecifikácia - stolička s kovovou konštrukciou, sedák a operadlo min. s CPL laminátu, alebo iného materiálu vhodného pre laboratórne prostredie. </t>
  </si>
  <si>
    <t>Vizualizér</t>
  </si>
  <si>
    <t>Odmerné valce 7-dielná sada so stupnicou na meranie kvapalín - plast</t>
  </si>
  <si>
    <t>7-dielná sada so stupnicou na meranie kvapalín. Rozmery: 10 ml: 9,5 x 1,7 cm, 1000 ml: 28,5 x 8 cm. Materiál: plast.</t>
  </si>
  <si>
    <t>Model jednoduchého hydraulického lisu</t>
  </si>
  <si>
    <t>Model jednoduchého hydraulického lisu pozostávajúci z injekčných striekačiek a závaží v plastovom stojane</t>
  </si>
  <si>
    <t>Hydro-prístroj</t>
  </si>
  <si>
    <t>Výplachová striekačka s objemom 150 ml</t>
  </si>
  <si>
    <t>hadička silikónová</t>
  </si>
  <si>
    <t>m</t>
  </si>
  <si>
    <t>Vysoko kvalitná silikónová hadička vhodná pre všetky typy vzduchovacích motorčekov a kamienkov priemeru 4/6 mm.</t>
  </si>
  <si>
    <t xml:space="preserve">Model hydraulického lisu </t>
  </si>
  <si>
    <t>Model hydraulického lisu s manometrom 2,5bar</t>
  </si>
  <si>
    <t>Elektronické váhy, 500 g / 0,1 g série 5021</t>
  </si>
  <si>
    <t>Ekonomické váhy, vhodné pre domáce a výučbové účely. Sú vyrobené z ABS plastickej látky a klávesnica je hermeticky zaliata, vďaka čomu sú odolné voči rozliatej tekutine.  Váhovou jednotkou sú gramy (g) alebo unce (oz). Automatické vypnutie zariadenia pri nečinnosti po 2 minútach a napájanie zo zdroja externého adaptéra alebo z batérií. Kapacita: 500g, Stupnica: 0,1g</t>
  </si>
  <si>
    <t xml:space="preserve">Posuvné meradlo digitálne 200mm </t>
  </si>
  <si>
    <t>Digitálne posuvné meradlo s veľkým displejom a integrovaným hĺbkomerom. Prepínanie mm/inch, možnosť nulovania. Balené v plastovej kazete. Rozsah: 200 mm Odčítanie: 0,01 mm</t>
  </si>
  <si>
    <t>Bimetalický pásik s drevenou rúčkou</t>
  </si>
  <si>
    <t>Bimetalický pásik</t>
  </si>
  <si>
    <t>meter zvinovací 5m</t>
  </si>
  <si>
    <t>meter zvinovací 5m oceľový</t>
  </si>
  <si>
    <t>Kompaktný digitálny laserový diaľkomer</t>
  </si>
  <si>
    <t>Kompaktný digitálny laserový diaľkomer s dosahom merania až 60m. Výpočet plôch, objemov, sčítanie, odčítanie, kontinuálne meranie a meranie dĺžok, výpočet výšky pomocou Pytagorovej vety. Hmotnosť len 120 g</t>
  </si>
  <si>
    <t>Hustota látok (32 ks)</t>
  </si>
  <si>
    <t>Sada obsahuje 32 ks rôznych telies s rôznou hustotou</t>
  </si>
  <si>
    <t>Tlaková fľaša  stlačeného hélia</t>
  </si>
  <si>
    <t>Tlaková fľaša vodného objemu obsahuje 0,45 m3 (450l) stlačeného hélia. S touto náplňou je možné nafúknuť 50 balónikov s priemerom 22,5 cm. Rozmery fľaše: 30,5 x 30,5 x 46 cm, hmotnosť: 5 kg.</t>
  </si>
  <si>
    <t>Propán bután tlaková fľaša 2kg</t>
  </si>
  <si>
    <t>Vratná tlaková fľaša pre propán-butánové spotrebiče. Možnosť opätovného plnenia. Je kompatibilná s varičmi Solo, Picamp aj Táborák. </t>
  </si>
  <si>
    <t>Teplomer laboratórny   -10+110°C, org. náplň, pre všeobecné použitie</t>
  </si>
  <si>
    <t xml:space="preserve"> teplomer/vlhkomer digitálny</t>
  </si>
  <si>
    <t>Rozsah merania  -9,9°C až +60°C Vlhkomer  20-99%</t>
  </si>
  <si>
    <t>Technické parametre Rozlíšenie displeja 240 x 320 px Šírka 74 mm Min. hodnota emisivity    0.01 Hmotnosť  410 g Základná presnosť (±)   2 % Min. teplotný rozsah  - 20 °C Frekvencia opakovania obrazu   9 Hz Max. teplotný rozsah   +250 °C dĺžka  97 mm Teplotná citlivosť  0.1 °C Spôsob chranyIP54 Max. hodnota emisivity  1.0  Základná presnosť meranie (+/-) 2 °C  výška   234 mm  Rozlíšenie teploty  0.1 °C</t>
  </si>
  <si>
    <t xml:space="preserve">Elektronické stopky </t>
  </si>
  <si>
    <t>Elektronické stopky s alarmom, chronografom a jedným medzičasom, rozlíšenie 1/100 sec. Stopky obsahujú: hodiny, minúty, sekundy a deň v týždni, mesiac a deň, kalendár na 4 dni, alarm. Formát času: 12/24. Medzičas: 1  Meraný čas: max. 23 hod. - 59 min – 59,00 sec.</t>
  </si>
  <si>
    <t>Ručná výveva s manometrom</t>
  </si>
  <si>
    <t>Vákuum a atmosférický tlak súprava</t>
  </si>
  <si>
    <t>Vákuový zvon so bzučiakom</t>
  </si>
  <si>
    <t>Nástenný barometer, teplomer a vlhkomer</t>
  </si>
  <si>
    <t>Nástenný analógový barometer, teplomer a vlhkomer na drevenej podložke</t>
  </si>
  <si>
    <t>Testovacia sada magnetických a nemagnetických materiálov</t>
  </si>
  <si>
    <t>Parný stroj - funkčný model</t>
  </si>
  <si>
    <t>Merkur Parný stroj - funkčný model</t>
  </si>
  <si>
    <t>Dvojdobý letecký motor so žhaviacou sviečkou s dvojihlovým RC karburátorom. objem: 6,5cm3  výkon: 1,20 kW pri 17000ot./min.  hmotnosť s tlmičom: 462 g</t>
  </si>
  <si>
    <t>Sviečka pre spaľovací motor ASP S40A 6.5ccm</t>
  </si>
  <si>
    <t>OPTICKÁ LAVICA S VYSOKOVÝKONNÝM ZDROJOM SVETLA A S LASEROVÝM ZDROJOM SVETLA</t>
  </si>
  <si>
    <t>Ďalekohľad binokulár  10-22x50</t>
  </si>
  <si>
    <t>Technické parametre: Zväčšenie  10 až 22  Priemer  objektívu 50 mm Zoom Áno zaostrovania vzdialenosť 15 m  Šírka zorného poľa 66 m/1000m</t>
  </si>
  <si>
    <t>Ďalekohľad hvezdársky</t>
  </si>
  <si>
    <t>Predlžovací prívod 230V 6 zásuviek + vypínač biely 10 m</t>
  </si>
  <si>
    <t>Predlžovací prívod 230V 6 zásuviek + vypínač biely 10 m, 250 V min 8 A </t>
  </si>
  <si>
    <t>FYZIKÁLNA SADA SILOMEROV=5,10,20,100N</t>
  </si>
  <si>
    <t>FYZIKÁLNA SADA 4 ks SILOMEROV=5,10,20,100N</t>
  </si>
  <si>
    <t> osobná váha do 150 kg </t>
  </si>
  <si>
    <t>ŽEM Mechanika 1</t>
  </si>
  <si>
    <t>Neodymové magnety - rôzne tvary</t>
  </si>
  <si>
    <t>SÚPRAVA ELEKTROTECHNIKY A MAGNETIZMU II.</t>
  </si>
  <si>
    <t>Demonštračná elektrostatická súprava</t>
  </si>
  <si>
    <t>Spektrálne trubice 6 ks-ová súprava, kyslík, neón, vodík, hélium, argón, dusík</t>
  </si>
  <si>
    <t>Plazmová guľa</t>
  </si>
  <si>
    <t>Priemer gule: 150 mm prevádzkové napätie: 230V/50 Hz  prenosné napätie: 12V/1A Hmotnosť: 1,2 kg</t>
  </si>
  <si>
    <t>Ruhmkorffov induktor</t>
  </si>
  <si>
    <t>Ruhmkorffov induktor elektronický, nastavovateľný, s meniteľnou polaritou, 150 000 V</t>
  </si>
  <si>
    <t>Univerzálny číslicový multimeter s manuálnou zmenou rozsahov. Meria jednosmerný a striedavý prúd do 10A, jednosmerné napätie do 1000V, striedavé napätie do 750V, odpor do 20Mohm a hFe tranzistory.</t>
  </si>
  <si>
    <t>Odporový drôt Isachrom 60, 10 m  5.65 Ω/m</t>
  </si>
  <si>
    <t>Odporový drôt (Konstantan) 100 Ω/m</t>
  </si>
  <si>
    <t>Odporový drôt (Konstantan) 10 Ω/m</t>
  </si>
  <si>
    <t>Odporový drôt (Konstantan) 2,5 Ω/m</t>
  </si>
  <si>
    <t>Odporový drôt (Konstantan) 28 Ω/m</t>
  </si>
  <si>
    <t>Odporový drôt (Konstantan) 63 Ω/m</t>
  </si>
  <si>
    <t>Odporový drôt (Konstantan) 5 Ω/m</t>
  </si>
  <si>
    <t>Tri skupenstvá látok a teplotná rozťažnosť súprava</t>
  </si>
  <si>
    <t>Peltierov článok</t>
  </si>
  <si>
    <t>Peltierov článok, ako chladiaci prvok technické údaje: Maximálny chladiaci výkon: 17 Watt Maximálny rozdiel teplôt:  67°C Potrebné napätie: 8 Volt Maximálny jednosmerný prúd: 3,5 Ampérov Maximálna prevádzková teplota: 70 - 80°C</t>
  </si>
  <si>
    <t>Solárny varič </t>
  </si>
  <si>
    <t>Solárny varič: Priemer paraboly: 38cm Výkon: 90W v bezoblačnej oblohe Hmotnosť s espresso varičom: 2,3kg Šírka: 41cm Prepravné rozmery: 55 x 49 x 17cm</t>
  </si>
  <si>
    <t>Solárny panel 100w monokryštalický 12v</t>
  </si>
  <si>
    <t>12 V solárny regulátor 12V/30A s mikroprocesorom </t>
  </si>
  <si>
    <t>Trakčná batéria 12v-100Ah</t>
  </si>
  <si>
    <t>Parametre: Kapacita : 100Ah /K20h Hmotnosť: 24kg D:354mm S:175mm V:190mm</t>
  </si>
  <si>
    <t xml:space="preserve">Technická špecifikácia pre vonkajšie ľad reflektor: Napätie: 230V Najnovšie typ chipu - COB. COB LED technológia predstavuje jeden veľký čip. Na rozdiel od SMD čipových osvetlenia, kde je zdrojom svetla množstvo malých smd čipov, vychádza svetlo u COB technológia iba z jedného veľkého COB čipu. Výkon úsporného LED reflektora: 20W Farba svetla: teplá biela 3500K Výdrž až 50.000 hodín Rozptyl svetla: 120 ° Svetelný tok: 1800 lúmenov Odolná hliníková konštrukcia. Prispôsobený pre vonkajšie použitie - stupeň ochrany IP65  </t>
  </si>
  <si>
    <t>Merač rýchlosti vetra</t>
  </si>
  <si>
    <t>Pristroj na meranie rýchlosti vetra Termometer Anemometer pre domáce požitie.</t>
  </si>
  <si>
    <t>Menič napätia 12v-300w sínus</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</si>
  <si>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</si>
  <si>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</si>
  <si>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Stolička kovová, otočná, dielenská</t>
  </si>
  <si>
    <t>Univerzálny kladkostroj</t>
  </si>
  <si>
    <t>Kladkostroj s 8 vratnými kladkami pre záťaže až do 300 kg je dodávaný i s 20-timi m pevného lana</t>
  </si>
  <si>
    <t xml:space="preserve">Technické parametre Max. šírka média: 1230mm Max. šírka rezania: 1170mm Prítlak: 10 - 500g Rýchlosť rezania: 50 - 800mm/s  Presnosť rezania: 0,025mm Max. hrúbka materiálu: 1mm Komunikácia: DM/PL, HP-GL  Napájanie: AC110V/220V, 50 - 60HZ, 45W  Pohon: krokový motor Display: LCD Rozmery: 1530x350x320mm Váha: 31 kg Príslušenstvo návod na obsluhu, ArtCut 2009 /rezací software/ EN a GE, ovládače na CD, USB kábel, sériový kábel, napájací kábel, držiak noža, držiak pera, 3 ks rezacích nožíkov, pero, stojan na ploter </t>
  </si>
  <si>
    <t>9 - dielna sada číselných razníc</t>
  </si>
  <si>
    <t>9 - dielna sada číselných razníc vhodné na oceľ, kov a drevo</t>
  </si>
  <si>
    <t>Hobľovačka a zrovnávačka</t>
  </si>
  <si>
    <t>Rozmery DxŠxV 1110x620x960 mm  Hmotnosť 71 kg  Napätie 400 V  Menovitý príkon 2800 W  Výstupný výkon 2000 W  Technická špecifikácia:  Pre rovné, uhlové zrovnávanie hrubých driev Stabilné posuvné zariadenie Hobľovací stôl z masívnej sivej zliatiny odolnej voči opotrebovaniu Pohodlné nastavenie výšky vďaka ručnej kľuke Zrovnávací stôl zo zliatiny hliníka Hobľovacie nože so zdvojenou reznou hranou Zrovnávací doraz výkyvný od 90°-45°</t>
  </si>
  <si>
    <t xml:space="preserve">Kombinovaná dvojkotúčová brúska </t>
  </si>
  <si>
    <t>Motor - výkon S1 100% [W]: 900 Motor - výkon S6 40% [W]: 1 250 Napätí [V]: 400 Otáčky [U.min-1]: 2 850 Brúsny kotúč [mm]: 200 x 32 Leštiac kotúč [mm]: 200 x 20 Drôtený kotúč [mm]: 200 x 20 Brusný kotúč - priemer [mm]: 32 Zrnitosť brúsnych kotúčov: P 36 Rozmery (š x v x h) [mm]: 570 x 300 x 270 Hmotnosť [kg]: 26</t>
  </si>
  <si>
    <t>Kombinovaná brúska na drevo</t>
  </si>
  <si>
    <t>Rozmery brusného pásu : 150 × 1220 mm Priemer brusného kotúče : 250 mm Rýchlosť brusného pásu : 9 m/s Priemer odsávacieho nátrubku : 58 mm Rozmery pracovného stolu : 360 × 200 mm Otáčky : 1440 ot./min Príkon : 800 W Elektrické pripojenie : 230 V Rozmery (š × v × h) : 720 × 410 × 440 mm  Hmotnosť : 47 kg</t>
  </si>
  <si>
    <t>Falcovací hoblík + kufrík</t>
  </si>
  <si>
    <t>Príkon 620 W Voľnobežné otáčky 17000 min-1 Šírka záberu 82 mm Nastaviteľná hĺbka úberu 0-2,5 mm Hĺbka falcu 0-9 mm Hmotnosť 2,6 kg Rozsah dodávky : Nástrčkový kľúč veľkosť 9 (k.č. 782209-3) Mierka na nastavovanie nožov (k.č. 123062-2) Otočné nože z tvrdeného kovu /vstavané/ (k.č. D-07945) Prítlačné doštičky pre otočné nože /náhradné/ (k.č. A-86175)</t>
  </si>
  <si>
    <t>horná fréza  - elektronická horná fréza</t>
  </si>
  <si>
    <t>Elektrické rezbárske dláto + náhradné dláta</t>
  </si>
  <si>
    <t>Napájanie 220 - 240V-príkon 50W-10 000 kmitov/min.-hmotnosť 600g-dĺžka 230mm-ochranná izolácia podľa triedy 2-jednosmerný výkonný motor, tichý s dlhou životnosťou-hlava prevodovky je z hliníkovej tlakovej zliatiny-teleso je z polyamidu vystuženého sklenými vláknami-tri dlátka, ktoré patria k baleniu sú tvarované ako "U", "V" a plochý tvar</t>
  </si>
  <si>
    <t>Laserová rezačka a vypaľovačka</t>
  </si>
  <si>
    <t>Laserová rezačka a vypaľovačka na tenké materiály</t>
  </si>
  <si>
    <t>Uhlová brúska so stojanom</t>
  </si>
  <si>
    <t>Napätie 240 V, príkon min. 1500W, priemer kotúča 230 mm</t>
  </si>
  <si>
    <t>Nožnice na plech elektrické</t>
  </si>
  <si>
    <t xml:space="preserve"> Krabica, Počet zdvihov vo voľnobehu 4500 min-1&lt;/s  Príkon 380 W Polomer strihu 250 mm Hliník do 200 Nm/mm2 1,6 mm Oceľ do 550 N/mm2  1,2 mm Oceľ do 800 N/mm2 0,8 mm  Hmotnosť 1,4 kg Rozmery (d x š x v) 320 x 70 x 78 mm</t>
  </si>
  <si>
    <t>Tepelná rezačka na polystyrén</t>
  </si>
  <si>
    <t>Elektrické multifunkčné náradie</t>
  </si>
  <si>
    <t>Menovitý príkon 190 W Výkon 89 W Voľnobežné otáčky 15.000 – 21.000 min-1 Uhol oscilácie vľavo/vpravo 1,4 ° Hmotnosť 1,2 kg  Obsah balenia: 4-stupňový hĺbkový doraz pre segmentové pílové kotúče 2 609 256 C61 BIM segmentovaný pílový kotúč na drevo a kov, 85 mm, ACZ 85 EB 2 609 256 943 Brúsna doska v tvare delta 93 mm, AVI 93 G 2 609 256 956 HCS pílový list na rezy so zanorením na drevo, 32 x 40 mm, AIZ 32 EC 2 609 256 947 Imbusový kľúč Kufor z plastu Súprava brúsnych listov v tvare delta, drevo, 93 mm 2 609 256 070</t>
  </si>
  <si>
    <t xml:space="preserve">Ručná ohýbačka plechu </t>
  </si>
  <si>
    <t>Typ prevedení: S nízkou horní lištou Maximálna šírka plechu [mm]: 660 Uhol ohybu [°]: 0 ÷ 135 Maximálna hrúbka plechu (ľahké kovy, meď, hliník) [mm]: 2 Rozmery stroje [mm]: 907 × 570 × 1 000</t>
  </si>
  <si>
    <t>Univerzálny stolový sústruh</t>
  </si>
  <si>
    <t>Pištoľ spájkovacia 175W s kufrom</t>
  </si>
  <si>
    <t>Cín spájkovací Sn97Ag3 1.0mm/100g</t>
  </si>
  <si>
    <t>Kalafuna 10 g</t>
  </si>
  <si>
    <t>Uholník kovový žltý 250 mm</t>
  </si>
  <si>
    <t>Uholník kovový žltý 400 mm</t>
  </si>
  <si>
    <t>zvinovací meter 2m</t>
  </si>
  <si>
    <t>zvinovací meter 5m</t>
  </si>
  <si>
    <t>Nerezové pravítko 300mm</t>
  </si>
  <si>
    <t>Pravítko oceľové, 30 cm je základným nástrojom merania dĺžky. Produkt je vyrobený z vysoko kvalitnej nehrdzavejúcej ocele. </t>
  </si>
  <si>
    <t>Pravítko oceľové, 50 cm, nerez</t>
  </si>
  <si>
    <t>Pravítko oceľové, 50 cm je základným nástrojom merania dĺžky. Produkt je vyrobený z vysoko kvalitnej nehrdzavejúcej ocele.</t>
  </si>
  <si>
    <t>Pravítko oceľové, 75 cm, nerez</t>
  </si>
  <si>
    <t>Pravítko oceľové, 75 cm je základným nástrojom merania dĺžky. Produkt je vyrobený z vysoko kvalitnej nehrdzavejúcej ocele.</t>
  </si>
  <si>
    <t>Pravítko oceľové, 100 cm, nerez</t>
  </si>
  <si>
    <t>Pravítko oceľové, 100 cm je základným nástrojom merania dĺžky. Produkt je vyrobený z vysoko kvalitnej nehrdzavejúcej ocele.</t>
  </si>
  <si>
    <t>Pajser - rovný - 1,2m </t>
  </si>
  <si>
    <t>Páčidlo 600mm</t>
  </si>
  <si>
    <t>Páčidlo 1000mm</t>
  </si>
  <si>
    <t>Laserový diaľkomer</t>
  </si>
  <si>
    <t>Funkcia: Výpočet plôch,  objemov, Sčítanie,  odčítanie, Kontinuálne meranie, Meranie dĺžok</t>
  </si>
  <si>
    <t>Hĺbič kužeľový 8746/10 (šidlo)</t>
  </si>
  <si>
    <t xml:space="preserve">Rysovacia ihla s karbidovým hrotom </t>
  </si>
  <si>
    <t>Rysovacie pérové kružidlo, - aretačná matica - rozsah 6 - 200 mm- dĺžka 150 mm</t>
  </si>
  <si>
    <t>Kovové kružidlo v súprave s náhradnou tuhou, výška 122 mm, polomer kruhu 5 - 125 mm. Určené pre žiakov základných škôl. ﻿</t>
  </si>
  <si>
    <t>Pravítko trojuholník s ryskou 17cm číre</t>
  </si>
  <si>
    <t>Transparentné plastové pravítko trojuholníkové s ryskou na označenie pravých uhlov.</t>
  </si>
  <si>
    <t>Kladivo zámočnícke 200g drevená násada</t>
  </si>
  <si>
    <t>Pilník na kov, 250  mm, 5 ks sada</t>
  </si>
  <si>
    <t>Kliešte mini sada 5ks kliešte kombinované</t>
  </si>
  <si>
    <t>Kliešte mini, sada 5ks, kliešte: kombinované 125mm, štípacie bočné 115mm, štípacie čelné 115, polkruhové priame 125, polkruhové s dlhými čeľusťami 150mm</t>
  </si>
  <si>
    <t>Sada skrutkovačov s bitmi 21 ks</t>
  </si>
  <si>
    <t xml:space="preserve">Sada skrutkovačov s bitmi 21 ks Obsah sady : 4.0x75 mm 6.0x100 mm  8.0x150 mm 3.0x75 mm izolovaný PH1x75 mm PH2x100 mm Držiak bitov Sada bitov </t>
  </si>
  <si>
    <t xml:space="preserve">Sada plochých dlát, 4-DIELNA SADA, 6-12-20-25MM </t>
  </si>
  <si>
    <t>dláta : 6-12-20-25mm rukoväť z bukového dreva, tvrdosť britu HRC 58-63 materiál: CrV</t>
  </si>
  <si>
    <t>Jamkár 12.7 x 152 mm</t>
  </si>
  <si>
    <t>Pílka lupienková 150 mm, 5 pílových plátkov</t>
  </si>
  <si>
    <t>Pílový list na drevo/300mm</t>
  </si>
  <si>
    <t>Pílový list na kov/300mm</t>
  </si>
  <si>
    <t>Píla chvostovka 400mm, 9 zubov na 25mm</t>
  </si>
  <si>
    <t>pracovný plášť</t>
  </si>
  <si>
    <t>pracovný plášť 4 rôzne veľkosti</t>
  </si>
  <si>
    <t>Ochranný štít</t>
  </si>
  <si>
    <t>ochranné okuliare</t>
  </si>
  <si>
    <t>pomôcky na upratovanie (metla, zmeták, lopatka)</t>
  </si>
  <si>
    <t>Polyfúzna zváračka na plast</t>
  </si>
  <si>
    <t>Polyfúzna zváračka na plast pre racionálne zváranie plastových tvaroviek a trubiek z PPR, PE, PP, PVDF do priemeru 32 mm.</t>
  </si>
  <si>
    <t>BRÚSKA PRIAMA, 130W, 210KS PRÍSLUŠENSTVA</t>
  </si>
  <si>
    <t>štetce</t>
  </si>
  <si>
    <t>Dierovače do kože, 15-dielna sada, 2,0-22mm</t>
  </si>
  <si>
    <t>Multimeter - univerzálny digitálny multimeter s automatickým rozsahom, teplotná sonda s čidlom</t>
  </si>
  <si>
    <t>MERKUR E1 Elektro</t>
  </si>
  <si>
    <t>Merkur E1 Elektro - elektrina a magnetizmus, výrobca Merkur. Táto stavebnica je ideálna pomôcka pre žiakov ZŠ, ktorí sa v škole prvýkrát na hodinách fyziky zoznamujú so základmi magnetizmu a tiež s tým, ako vzniká elektrický prúd a čo všetko vie.</t>
  </si>
  <si>
    <t>MERKUR E2 Elektronic</t>
  </si>
  <si>
    <t>Merkur Robotický pavúk</t>
  </si>
  <si>
    <t>Stavebnica Merkur Parný stroj médium</t>
  </si>
  <si>
    <t>Stavebnica Merkur Parný stroj médium, výrobca Merkur. Polytechnická hračka pre malých i veľkých. Funkčný model skutočného parného stroja vo staro-zlatistom prevedení, ktorá pracuje na rovnakom princípe ako skutočný stroj</t>
  </si>
  <si>
    <t>Stavebnica Merkur 8</t>
  </si>
  <si>
    <t>MERKUR 8 Päťvrstvová klasická veľká stavebnica. Vlajková loď radu MERKUR. Najväčšie a najlepšie. Stavebnica obsahuje 153 druhov súčiastok,</t>
  </si>
  <si>
    <t>Stavebnica Merkur Elektromotor M 2.2</t>
  </si>
  <si>
    <t>Ideálny doplnok ku všetkým väčším stavebniciam Merkur, umožňujúci rozpohybovať postavené modely. Obsahuje elektrický motorček s dvojstupňovou prevodovkou. </t>
  </si>
  <si>
    <t>Univerzálny zdroj pro E1 a E2 - 3V-12V/800mA</t>
  </si>
  <si>
    <t>LEGO® Mindstorms 31313 EV3</t>
  </si>
  <si>
    <t>Merkur Robotická ruka Beta 6° voľnosti s riadením</t>
  </si>
  <si>
    <t>Merkur Robotická ruka Beta 6° voľnosti s riadením, výrobca Merkur. Set robotickej ruky Beta je stavebnicou, ktorá umožňuje používateľom zostrojiť pomocou špeciálnych a klasických súčiastok stavebnice Merkur, reálne pracujúci manipulátor pripomínajúci skutočnú ruku.</t>
  </si>
  <si>
    <t>Vypalovačka do dreva</t>
  </si>
  <si>
    <t>Kliešte nitovacie pákové pre matice M3-M12, 330mm, Cr-Mo</t>
  </si>
  <si>
    <t>dĺžka 330mm,- pre matice M3-M4-M5-M6-M8-M10-M12- čeľusť CrMo,- hmotnosť 1, 1kg</t>
  </si>
  <si>
    <t>Nitovacie matice M3 -M10</t>
  </si>
  <si>
    <t>Príkon: 1 650 W Upínacia klieština: 12 mm alebo 1/2" Max. zanorenie: 0 – 60 mm Rozmer spodnej platne: 170 × 148 mm Voľnobežné otáčky: 22 000 min-1 Rozmery: 284 × 148 × 300 mm Hmotnosť: 5,5 kg Dĺžka prívodného kábla: 2,0 m</t>
  </si>
  <si>
    <t>Kliešte štípacie bočné 170 mm</t>
  </si>
  <si>
    <t>Sada drôtov</t>
  </si>
  <si>
    <t>Vizualizér ohybné rameno, rozlíšenie HD 1080p, 2x AVer Opt. Zoom, 20x dig. zoom, 30 snímok za sek., oblasť snímanie formát A3, vst.paměť 240 obrázkov, A + interaktívne SW</t>
  </si>
  <si>
    <t>Pokusy:1. Elektrický stav. Potreté tyče priťahujú polystyrénové guľky (bez dotyku!).2.Dvojaký elektrický stav.3.Trením dva materiály budú mať rozdielne elektrické stavy (tušíme zákon zachovania buniek).4.Ten istý materiál môže mať pozitívne, alebo negatívne nabíjanie. Hra s tyčou a šatkami.5.Povrchové nabíjania.6.Elektroskop.7. Vodiče, izolátory.8.Elektrometer.9.Nabitý piesok, nabité kvapky vody.10.Podiel.11.Vrcholový efekt.12. Nabíjania sa nachádzajú na povrchu vodiča.13.Nabíjanie je aditívne množstvo.14. Leiden fľaša.15.Kondenzátor.20.Elektrická „zvonkohra”.17.Vo vnútri vedenia intenzita poľa je nulová.</t>
  </si>
  <si>
    <t xml:space="preserve">Multimeter </t>
  </si>
  <si>
    <t>Sada razidiel čísel a písmen,38 dielov</t>
  </si>
  <si>
    <t>Laboratórne žiacke pracovisko do učebne fyziky</t>
  </si>
  <si>
    <t xml:space="preserve">Notebook pre učiteľa </t>
  </si>
  <si>
    <t>Žiacka stolička do učebne fyziky</t>
  </si>
  <si>
    <t>set</t>
  </si>
  <si>
    <t>Kadička, 50 ml 1 Kónická fľaša, 50 ml  Newtonova trubica Pneumatická zvonová fľaša Zariadenie pre tlakové otvory Elektrický alarm Balenie silikónového maziva Magdeburgskej pologule Sklenená trubica v tvare U Sacie čiapočky Jednosmerné elektrické čerpadlo Sklenená nádoba v tvare zvona Podstavec pre sklenenú nádobu v tvare zvona Gumová trubica pre vytvorenie vákua Barometer Gumový balónik Skúmavka 20 × 200 mm Príručka k pokusom Kufrík</t>
  </si>
  <si>
    <t>Liehový kahan Látka  Pevné skupenstvá Kvapalné skupenstvá Plynné skupenstvá Zmeny skupenstva Teplo a teplota Topenie a tuhnutie Vyparovanie Var Kondenzácia Teplotná rozťažnosť pevných látok Teplotná rozťažnosť kvapalín Teplotná rozťažnosť plynov</t>
  </si>
  <si>
    <t>Typ panelu: Mono krystal 17% Účinnosť Počet článkov: 36 ks Power Max. (Pmax): 100 W Napätie pracovne 18,5  V Maximálny prúd. (Imp): 5,62A Napätie naprázdno max. : 21,6 V Skratový prúd: 5,87 Účinnosť modulu: 17,01% Maximálne systémové napätie: 1000 V Rozmery: 1200x540x35mm</t>
  </si>
  <si>
    <t>Verzia 12V / 30A (300W) Napätie nadmerného prebíjania 14.5V ± 0.2V Napätie nadmerného vybíjania 10.7V ± 0.2V Výstupné napätie DC12V Stratové napätie nabíjacieho obvodu &lt;0.4V Stratové napätie vybíjacieho obvodu &lt;0.2V Operačná teplota -25C ~ +60 C</t>
  </si>
  <si>
    <t>Vstupné napätie: 10 – 15V DC- výstupné napätie: 210 – 235V AC 50Hz- trvalý výstupný výkon max.:300 W- výstupný špičkový výkon:   600 W 2s- výstupná krivka: pravá sínusoida- zariadenie prispôsobené pre inštaláciu na 12V- automatická ochrana proti nízkemu napätiu: DV 10V-11V-  ochrana proti vysokému vstupnému napätiu: DV 15V-20V- tepelná poistka: 60°C +/- 5°C- automatický reštart a automatické vypnutie pri prehriatí- chladenie: 1x ventilátor – zapína sa automaticky- signalizácia prevozu a porúch pomocou LED diódy- spotreba v nezaťaženom stave:  0.80 A- účinnosť: 92 % - hlásenie nízkeho napätia: DC 10.5 +/- 0.5 V- vypnutie pri nízkom napätí: DC 10 +/- 0.5 V</t>
  </si>
  <si>
    <t>Sada obsahujúca 17 ks komponentov využiteľných s interfejsom na zber dát. Sada obsahuje 7 ks silomerov z rozsahu 0,2-100N, materiál plast, kovová pružina, 1x balenie 4 ks kovových valcov pre pokusy s hustotou, materiál Al/Fe/Cu/Pb, hmotnosť 200g, priemer 25 mm, 1x balenie 6 ks rôznych materiálov na určenie hustoty vážením, materiál Al/Cu/Fe/Pb/Zn/drevo, rozmer 10x10x10 mm.</t>
  </si>
  <si>
    <t>Sada ochranných prostriedkov pre skupinu 4 žiakov pre prácu vo fyzikálnej učebni. Sada obsahuje: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 4ks ochranný pracovný rukavíc vhodných do chemického prostredia a spĺňajúcich požiadavky normy EN 374. Sada pre skupinu max. 4 žiakov.</t>
  </si>
  <si>
    <t>Sada obsahuje 20 plastových uzavretých nádob s magnetickým a nemagnetickým  materiálom. Sada zahŕňa tiež 2 ks tyčových magnetov pre možnosť testovania magnetického materiálu.</t>
  </si>
  <si>
    <t>Rezací ploter A3</t>
  </si>
  <si>
    <t>Interaktívny projektor s projekčnou tabuľou a uchytením</t>
  </si>
  <si>
    <t>Softvér k  interaktívnemu projektoru s adaptérom pre bezdrôtový prenos obrazu a montážnou sadou</t>
  </si>
  <si>
    <t>Učiteľská stanica</t>
  </si>
  <si>
    <t>Stolička pre žiaka</t>
  </si>
  <si>
    <t xml:space="preserve">Zázemie pre učiteľov
</t>
  </si>
  <si>
    <t>3D tlačiareň</t>
  </si>
  <si>
    <t xml:space="preserve">Zázemie pre učiteľov </t>
  </si>
  <si>
    <t xml:space="preserve">Multifunkčné zariadenie </t>
  </si>
  <si>
    <t xml:space="preserve">Učiteľská katedra  so stoličkou </t>
  </si>
  <si>
    <t>Na vypaľovanie do dreva, rezanie, tvorbu dekorácií a pod .Napájanie 230V Príkon 30W Teplota 275 ° C Príslušenstvo: 20 × spájkovací hrot</t>
  </si>
  <si>
    <t>Minimálna špecifikácia pre SW k interaktívnemu projektoru: sada softérov k interaktívnemu projektu pozostávajúca z  2 programov pre vytváranie a zdieľanie interaktívnych prezentácií s databázou animácií a obrázkov vo vysokom rozlíšení. Zdieľanie interaktívnych prezentácií je okamžité a na strane žiakov si nevyžaduje inštaláciu žiadneho dodatočného softvéru. Minimálna špecifikácia pre adaptér a montážnu sadu: Prezentačný a konferenčný systém, ktorý umožňuje viacerým  účastníkom naraz zdieľať obsah z pripojeného zariadenia prostredníctvom bezdrôtovej siete. Je plne kompatibilný s operačnými systémami Windows, Mac, iOS a Android, podporuje prezentáciu v rozlíšení 1920x1080. Pre jednu aktívnu reláciu umožňuje bezdrôtové pripojenie až 64 užívateľov. Umožňuje pripojenie k verejnej sieti a vytvorenie vlastného prístupového bodu s možnosťou kryptovania prenášaných údajov.</t>
  </si>
  <si>
    <t>Žiacka klientska stanica</t>
  </si>
  <si>
    <t>Digitálne jazykové laboratórium</t>
  </si>
  <si>
    <t xml:space="preserve">Minimálna špecifikácia - kovová konštrukcia, stolová doska hrúbky 18 mm v povrchovej úprave podľa požiadavky užívateľa. Rozmer min. 1300x600x750 mm </t>
  </si>
  <si>
    <t xml:space="preserve">Knižničný fond - audiovizuálne dokumenty - balík má obsahovať minimálne : 1 ks Film na DVD v slovenskom jazyku s témou Vysokých Tatier, 1 ks DVD v slovenskom jazyku s témou rieky Dunaj, 1 sadu DVD v slovenskom jazyku s témou "Život". 5ks  Interaktívny vyučovací balík o ľudskom tele a jeho funkciách s animáciami, má obsahovať min. tematické okruhy funkcie ľudského tela: Stavba ľudského tela, Koža, Pohybová sústava, Tráviaca sústava, Dýchacia sústava, Obehová sústava, Vylučovacia sústava, Zmyslové orgány, Hormonálna sústava, Rozmnožovanie. A tiež 5 ks Interaktívny vyučovací balík s témou prvouky s 3D animáciami pre žiakov prvého stupňa základných škôl. Pomocou interaktívnych úloh sa žiaci oboznámia s domácimi a divými zvieratami, ako aj ich mláďatami, ich vývojom a rozdielmi medzi cicavcami a vtákmi. Má obsahovať min. tematické okruhy: Domáce zvieratá, Zoskupovanie (cicavce - vtáky), Zvieratá a ich mláďatá, Časti tela, Vtáky, Ryby, Obojživelníky, Plazy a ich porovnávanie. </t>
  </si>
  <si>
    <t xml:space="preserve">Knižničný fond - audiovizuálne dokumenty - balík má obsahovať minimálne: sadu 3 ks filmov na DVD s chemickou tematikou v celkovej dĺžke trvania minimálne 220 min, rozdelenej na pokusy, z ktorých žiadny nepresiahne 15 min. Obsah tém by mal byť minimálne: rýchlosť chemických reakcií, delenie zmesí, elektrolýza, kovy, nekovy, soli, oxidy, prírodné látky, syntetické látky, proces korózie. 5 ks Interaktívneho vyučovacieho balíka o stavbe chemických látok v slovenskom jazyku, minimálne s animáciami, nákresmi, obrazmi, modelmi potrebnými k znázorneniu procesov na úrovni atómov a molekúl. Má obsahovať min. tematické okruhy: Modely atómu, Stavba atómu, Stavba elektrónového obalu, Vznik elektrónového obalu atómu, Periodická sústava, Iónová väzba, Kovalentná väzba, Stavba molekúl,  Kovová väzba. Ďalej 5 ks Interaktívneho vyučovacieho balíka o skupenstve chemických látok v slovenskom jazyku minimálne s animáciami. Má obsahovať min. tematické okruhy: Plyny, Kvapaliny (charakteristika, rozpustnosť, saturácia), Pevné látky (kryštalické mriežky atómové, iónové, kovové, molekulárne, uhlíkové), ďalej 4 ks Encyklopédie chémie obsahujúcej  farebné schémy a ilustrácie doplnené textovými vysvetlivkami uľahčujú pochopenie problematiky, pretože aj najzložitejšie javy sa podávajú jednoducho, zrozumiteľne a prístupne.
</t>
  </si>
  <si>
    <t>Knižničný fond - digitálny dokument - licencia digitálnych učebníc pre 8-ročné gymnáziá. Obsah by mal byť spracovaný formou prezentácií (kreslených obrázkov, animácií, fotografií a cvičení) a mal by obsahovať kompletný prierez učivom fyziky na úrovni fyziky 8-ročného gymnaziálneho obsahu. Minimálny tematický obsah: Sila a pohyb, Vlastnosti kvapalín a plynov, Magnetizmus, Elektrina, Periodické deje, EM žiarenie a častice mikrosveta. Výučbový softvér by mal byť vytvorený podľa platných učebných osnov pre ZŠ a obsahovať odporúčaciu doložku MŠ.</t>
  </si>
  <si>
    <t>Knižničný fond - digitálny dokument - licencia digitálnych cvičebníc Testy pre 8-ročné gymnáziá. Obsah by mal obsahovať kompletný prierez učivom fyziky na úrovni fyziky 8-ročného gymnaziálneho obsahu. Minimálny tematický obsah: Sila a pohyb, Vlastnosti kvapalín a plynov, Magnetizmus, Elektrina, Periodické deje, EM žiarenie a častice mikrosveta. Výučbový softvér by mal byť vytvorený podľa platných učebných osnov pre ZŠ a obsahovať odporúčaciu doložku MŠ.</t>
  </si>
  <si>
    <t>Minimálna špecifikácia: sieťová licencia s 1 aktiváciou na školskom serveri, (vrátane dodania 1 kusu inštalačného CD), galéria s fotografiami dopravných prostriedkov, základné druhy dopravy a rozdelenie dopravných prostriedkov, min. 19 cvičení rozdelených do štyroch skupín, vrátane prenosného dopravného ihriska obsahujúceho 10 ks rôznych dopravných značiek a semaforov.</t>
  </si>
  <si>
    <t xml:space="preserve">Knižničný fond - digitálny dokument - minimálna špecifikácia: 5x Interaktívny vyučovací balík s témou polytechniky s animáciami pre žiakov druhého stupňa základných škôl. Má obsahovať min. tematické okruhy: Priradenie, Kódovanie a dekódovanie, Plošné priečne rezy telies, Zobrazenie. Ďalej minimálne 5x DVD s témou obrábanie materiálov. </t>
  </si>
  <si>
    <t>Audio knihy</t>
  </si>
  <si>
    <t>Sada audio kníh pre knižničný fond zvukové dokumenty obsahujúca témy: Odporúčaná literatúra pre ZŠ, Etika, Náboženstvo, Svetová literatúra, Slovenská poézia a próza, Literatúra v cudzích jazykoch  v počte min. 1 ks max. 16 ks z každej nahrávky podľa odsúhlaseného zoznamu (celkový počet nahrávok 170 s toleranciou +/- 10%)</t>
  </si>
  <si>
    <t>Sada hudobných nahrávok pre knižničný fond zúbkové dokumenty obsahujúca témy: folklórna, hudba, moderná slovenská a svetová a svetová klasická hudba v počte min. 1 ks max. 5 ks z každej nahrávky podľa odsúhlaseného zoznamu  (celkový počet nahrávok 150 s toleranciou +/- 10%)</t>
  </si>
  <si>
    <t>Sada kníh pre knižničný fond písomné dokumenty na výuku cudzích jazykov obsahujúca slovníky, príručky, učebnice, pracovné zošity a metodiky v jazykoch anglický, nemecký, ruský, španielsky, taliansky v počte min. 1ks a max.  5 ks z každého výtlačku podľa odsúhlaseného zoznamu. (celkový počet 130 publikácií s toleranciou +/- 10%)</t>
  </si>
  <si>
    <t>Sada kníh pre knižničný fond písomné dokumenty pre doplnkové vzdelávanie učiteľov obsahujúci učebnice a príručky pre prvý a druhý stupeň základných škôl s témami biológie, fyziky, techniky, umenia, hudby, jazykov, matematiky, psychológie v počte min. 1 ks a max. 3 ks z každého výtlačku podľa odsúhlaseného zoznamu. (celkový počat 280 publikácií s toleranciou +/- 10%)</t>
  </si>
  <si>
    <t>Sada kníh pre knižničný fond písomné dokumenty - časť 2 - obsahujúca detskú náučnú a populárno-náučnú literatúru pre prvý a druhý stupeň základných škôl s témami biológie, fyziky, techniky, umenia, hudby, jazykov, matematiky v počte min. 1 ks  a max. 2 ks z každého výtlačku podľa odsúhlaseného zoznamu. (celkový počet publikácií  130 s toleranciou +/- 10%)</t>
  </si>
  <si>
    <t xml:space="preserve">Laboratórne pracovisko učiteľa </t>
  </si>
  <si>
    <t>Pracovisko učiteľa má byť v zložení minimálne katedra učiteľa a stolička učiteľa. Katedra učiteľa pre odbornú učebňu fyziky má byť minimálne vo vyhotovení z pevnej kovovej konštrukcie a má obsahovať odkladací priestor - min. jednu uzamykateľnú zásuvku na kvalitných výsuvoch a výškovo nastaviteľné nožičky. Pracovná doska minimálne z LDT hrúbky min. 22mm,  rozmer min. 1300 x 600 x 750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</si>
  <si>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Laboratórna skriňa na učebné pomôcky, materiál min. LDT hrúbky min. 18 mm, 2mm hrany ABS, min. 4 ukladacie úrovne, uzamykateľná, 2/3 sklenené dvierka, 1/3 plné dvierka. Rozemr min.: 1950x800x400 mm. Farebné prevedenie podľa vzorkovníka.</t>
  </si>
  <si>
    <t>Žiacky stôl do učebne fyziky</t>
  </si>
  <si>
    <t>Prístroj je určený na objavovanie vytvárania rôznych druhov energií a ich aplikovanie v reálnom živote. Môžu experimentovať s hydraulickým a pneumatickým systémom a vidia využitie piestov pri použití energie. Set používa tlak vzduchu na pohyb vody a pohyb piestov.</t>
  </si>
  <si>
    <t>1ks - Vysokovýkonný zdroj svetla 250 W(220V/50Hz, so zabudovaným transformátorom a chladiacim ventilátorom)1ks- Zdroj laserového svetla s magnetickým uchytením (635nm,2,5mW; &gt;5000 hod. životnosť) skrinka na batérie , s tužkovou batériou 3 V) 1 ks - Optická lavica (dĺžka 1500 mm, so stupnicou, precízna hliníková lavica)7 ks - diafragma (7, 20, 22, 35 mm, platne so štrbinami 1-3-5) 6 ks - šošovky s priemerom 50 mm (F:+50, +100, +150, -100, -150,-200 mm) 7 ks - Optický jazdec (s dvojitým uchytením)1 ks - magnetická diafragma k laserovému zdroju (so štrbinami 0,5; 1; 1,5; 2,0; 3,0 mm  4 ks - držiak na šošovky(120x120 mm, zaujímavosťou je, že do držiaka šošovky je nasaditeľná hociktorá šošovka s priemerom 50 mm 6 ks - šošovky s priemerom 50 mm (F:+50, +100, +150, -100, -150,-200 mm)2 ks - zrkadlá na stojane (100 mm, 1 konvexné , 1 konkávne) 1 ks premietacia plocha veľkých rozmerov (150x360mm), 1 ks - Hartlova doska 1 ks - držiak na sviečku 2 ks - držiak na laserový zdroj (vodorovný, zvislý) 1 ks - 100-300-600/mm-ová magnetická difrakčná mriežka 1 ks - držiak na sklenenú nádobu so závitom (možnosť nasadenia magnetického kotúča (NdFeB) s vnútorným závitom a s priemerom 20 mm) 1 ks - sklenená nádoba tvaru kvádra (150x75x100 mm) 7 ks - optické telesá z akrylového skla uchytenie s magnetickou fóliou (polvalec, 60 a 90 stupňová prizma, prizma s podstavcom trojuholníka a lichobežníka, bikonvexné , bikonkávne , z plexiskla s magnetickou fóliou)</t>
  </si>
  <si>
    <t>Osobná váha -osobná a diagnostická váha, hmotnosť, tuk, svaly, voda, kosti, výpočet AMR, LCD displej, 10 užívateľských pamätí, maximálne zaťaženie 150 kg, batéria lítium</t>
  </si>
  <si>
    <t>Napájacie zariadenie: s digitálnym displejom AC/DC, 2…-12 V/8A Prístroje:: - DC Ampérmeter: 50 mA/500 mA/5A - DC Voltmeter: 3V/15V/30V - Galvanometer: 35-0-35 mA, ±2mA - Digitálny multimeter: DC: 200mV - 1000 V, AC: 200 V - 750 V, 20mA - 10 A / DC Elektrostatika:  a./ 2 ks elektrometer, priemer : 150 mm b./ elektroskop + trecie tyče (plexi-platňa,trecie uteráky, železo ,PVC, plexi, ebonit)  c./ doplnky k elektrostatickej súprave skúšobné teliesko, 1 ks rozdeľovač a doskový kondenzátor Magnetizácia:: súprava magnetických siločiarou (2 a 3 dimenzové) v uzavretom plexi krabici, v špeciálnej tekutine plávajúci železný prach (s podkovitým a valcovým magnetom)  - magnetická tyč (pár) ložiskovým otáčavým kondenzátorom  Magnetická indukcia:- Indukčná cievka (pár) so železným jadrom Lenzov zákon-súprava: s cievkou a plexi rúrou  LED, železná rúra, valcovitý magnet (neodymium) - elektromagnet v tvare U- cievka s 1200 počtom závitom Kompasy:  1 ks kompas s hrotovým ložiskom na stojane 1 ks kompas v plexi krabici, priemer: 30mm Magnetické pole elektrického prúdu: - 3 ks magnetické pole cievky (oceľové piliny v uzavretých priestoroch) Elektrické stroje: Elektromotor, dynamo montážna súprava (AC/DC, 4,5-6 V s magnetom a elektromagnetom)</t>
  </si>
  <si>
    <t>SADA objem a hmotnosť</t>
  </si>
  <si>
    <t>SADA ochranných prostriedkov pre žiaka</t>
  </si>
  <si>
    <t>Mobilné pracovisko na vŕtanie, pílenie a brúsenie so závesným panelom</t>
  </si>
  <si>
    <t>Mobilné pracovisko na vŕtanie, pílenie brúsenie so závesným panelom (3ks) pripojiteľné na 230 V, obsahuje zariadenie na obrábanie dreva a kovov (vŕtačka, pílka, brúska) a úložný priestor na odkladanie nástrojov a závesný panel</t>
  </si>
  <si>
    <t>Rámová pílka na kov</t>
  </si>
  <si>
    <t>Malá brúska určená na jemné gravírovacie práce, precízne opracovanie dreva, kovu či plastov. Pre svoje malé rozmery umožňuje prácu aj v málo prístupných a priestoroch. Bohatá a kompletná sada príslušenstva umožňuje vykonávať široký spektrum brúsnych a rezných prác. Technické parametre: Príkon: 130W Upínacie klieštiny: 1,6-2,3-3,2 mm Max. použiteľný priemer disku: 35mm Veľkosť závitu: M8 Otáčky bez zaťaženia: 10.000 - 32.000/min Hmotnosť: 0,67kg  Dodávané príslušenstvo: /210ks príslušenstva/</t>
  </si>
  <si>
    <t>Sada vyrezávacích nožov, 13 rôznych čepelí, 3 násadky, krabička z ABS plastu.</t>
  </si>
  <si>
    <t>Merkur Elektronik E2, výrobca Merkur. So stavebnicou  možno vyskúšať 60 pokusov z elektroniky, ako napríklad elektrický obvod, pokusy s rezistormi, kondenzátormi a diódami.</t>
  </si>
  <si>
    <t>montážne náradie pre vodoinštaláciu</t>
  </si>
  <si>
    <t xml:space="preserve">Montážne náradie pre vodoinštalatérske práce v prenosnom obale. Sada má obsahovať minimálne 12 ks vodoinštalatérskych nástrojov v zložení: hasák, sadu 7 ks vidlicovo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</si>
  <si>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 xml:space="preserve">Dielenské pracovisko učiteľa pripojiteľné na napätie 230 V. Súčasťou pracoviska sú stavebnicové zariadenia na obrábanie dreva a kovov (sústruh, brúska), úložný priestor na odkladanie nástrojov a závesný panel. Minimálny rozmer pracoviska 150x60x112 cm (š x h x výška vrátane závesného panelu). Pracovisko vyrobené na pevnom vystuženom podvozku s párom pevných kolies a párom otočných kolies opatrených brzdou alebo nôh..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Závesný panel min. do  výšky 1120 cm vyrobený z perforovaného plechu. Pripojenie pracoviska na napätie 230 V má byť zabezpečené z elektrického rozvodu dielne s možnosťou pripojenia na existujúci samostatný prívod elektriny v učebni, istený prúdovým chráničom max. na 17A,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 manuál. Súčasťou dodávky pracoviska je projekt pre jeho zapojenie, otestovanie, zaškolenie a Protokol o uvedení do prevádzky. </t>
  </si>
  <si>
    <t>Čeľuste z vysoko kvalitnej ocele kalené na 45 HRC Veľká kovadlina. Integrovaná otočná doska ±35° s polohovacími skrutkami Presné valcové vedenie Vratidlo s bezpečnostnými koncovkami Upevnenie k základovej doske maticami</t>
  </si>
  <si>
    <t>Presný stolní sústruh Profi 400 V s točnou dĺžkou 400 mm  sériovo vybavené plynulou reguláciou otáčok a digitálnym ukazovateľom otáčok.</t>
  </si>
  <si>
    <t>Kontaktná spájkovacia pasta podľa normy DIN EN 23454-1 1.1.2.C vhodná na spájkovanie medi a jej zliatin, niklu a niklových zliatin. Vhodná na rôzne elektrotechnické opravy .</t>
  </si>
  <si>
    <t xml:space="preserve">Materiál: Cr-V Dĺžka hĺbiča: 174mm Priemer: 6 mm Materiál: Cr – V Prierez: kruhový </t>
  </si>
  <si>
    <t>Kliešte 200mm štípacie čelné</t>
  </si>
  <si>
    <t>Rámová pílka na kov s drevenou rúčkou, pro pílové listy 300 mm</t>
  </si>
  <si>
    <t xml:space="preserve">Sada na rezanie vnútorných a vonkajších závitov, mierka pro meranie metrických závitov. závitové očko: M3,M4,M5,M6,M8,M10,M12  závitník: M3,M4,M5,M6,M8,M10,M12 vrátilo závitového očka: 25x9mm  vratidlo pro závitníky :M3-M12  závitová </t>
  </si>
  <si>
    <t>Kovová stavebnice MERKUR Robotický pavúk. Tento šesťnohý robot tzv. HexaPod so pohybuje pomocí jednoduché a veľmi spoľahlivej konštrukcii nohou. Súčasti balení je i kvalitní moderna stvorkanálová vysielačka a prijímač.</t>
  </si>
  <si>
    <t>Sada pneumatického naradia 5 dielna je vhodná svojim použitím do každej dielne a ideálna ku každému kompresoru. Vďaka svojej obsiahlosti umožňuje regulovateľné umývanie či rozprašovanie kvapalín, hustenie, dofukovanie a presné meranie pneumatík, lôpt či bazénov v hodnotách od 0 do 12 barov. Umožňuje ofukovanie prachu, pilín a nečistôt z ťažko prístupných miest a v neposlednom rade nanášanie farieb vďaka regulovateľnej (tvarom nástreku i množstvom tlaku a farby), úspornej vzduchovej striekacej pištoli s hornou nádobkou o objeme 600ml. Pripojenie ktoréhokoľvek z nástra sa realizuje veľmi jednoducho za pomoci rychlospojky s možnosťou využitia špirálovej tlakovej hadice o dĺžke 5 metrov.</t>
  </si>
  <si>
    <t>Pracovisko učiteľa má byť v zložení minimálne katedra učiteľa, stolička učiteľa a kontajner. Katedra učiteľa má byť minimálne vo vyhotovení z pevnej kovovej konštrukcie a má obsahovať odkladací priestor - min. jednu uzamykateľnú zásuvku na kvalitných výsuvoch a výškovo nastaviteľné nožičky. Pracovná doska z LDT hrúbky min. 22mm,  rozmer min. 1300 x 600 x 750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</si>
  <si>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Experimentálny vozík, hmotnosť 50g, s veľmi nízkym trením, s vežou pre upevnenie závaží so zárezom 10 alebo 50 g 1 P1100-1E Zvinovací meter, 3 m, v plastikovej krabičke s brzdou 1 P1120-1B Sada závaží 1 - 50 g, veľmi presné, v predformovanom uložení 1 P1220-2A Páka 420 mm, pozostávajúca z hliníkovej plochej tyče s nasunutými prvkami z PH, s čapmi z PH pre držanie závažia alebo misiek pre závažia, 2 otvory pre stabilnú a labilnú rovnováhu, závit pre ukazovateľ 2 P1220-2D Misky pre závažia so závesom 1 P1220-2C Ukazovateľ pre páku 1 P1220-2B Stupnica s dielikmi 1 P1220-2E Vyvažovací jazdec pre páku 1 P1120-1S Vyvažovacie telieska 50 g, v dóze z plastickej hmoty 2 P1130-1C Silomer 2 N, delenie po 0,02 N, tmavočervený, priesvitný plášť pre pozorovanie vinutej pružiny, nastavenie nuly, koncový doraz na zabránenie preťaženia pružiny</t>
  </si>
  <si>
    <t>Použitie na vyrážanie do obrobkov s pevnosťou do 120 kp/mm2, tvrdosť gravírovania 58 - 60 HRC, každé razítko má zušľachtenú hlavu a je vyrobené z nástrojovej ocele, každé so strojným označením, druh písma podľa DIN 1451, v hodvábne lesklom prevedení, v nerozbitnom plastovom obale</t>
  </si>
  <si>
    <t>Kombinácia univerzality stavebného systému LEGO a najvyspelejších technológií, ktoré sme doteraz osud použili pri vývoji – a ty už jen pusť zo reťaze svoj kreativitu! S novou sadou MINDSTORMS EV3 budú tebou stvo a ovládaní roboti chodiť, hovoriť, myslieť a robiť všetko, čo ti jen dokáže napadne</t>
  </si>
  <si>
    <t xml:space="preserve">Pracovisko učiteľa je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požiadaviek zadávateľa. </t>
  </si>
  <si>
    <t>Mobilné pracovisko učiteľa</t>
  </si>
  <si>
    <t>Mobilné pracovisko žiaka na obrábanie dreva</t>
  </si>
  <si>
    <t>Mobilné pracovisko žiaka na obrábanie kovu</t>
  </si>
  <si>
    <t>Pracovisko učiteľa má byť v zložení  katedra učiteľa, stolička učiteľa a kontajner. Katedra učiteľa pre odbornú učebňu  má byť vo vyhotovení z pevnej kovovej konštrukcie a výškovo nastaviteľné nožičky. Pracovná doska  z LDT hrúbky min. 22mm,  rozmer min. 1200x600x800 mm, hrana ABS min. 2 mm, stôl s aretáciou. Kontajner učiteľa - minimálna špecifikácia - 3-zásuvkový, min. rozmer 400x500x600mm, zásuvky na kvalitných výsevoch.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</si>
  <si>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 xml:space="preserve">Laboratórne pracovisko učiteľa s pripojením na sieťové napätie 230V a bezpečné napätie max. 30V. Požadovaný rozmer pracoviska min. 1800x600x880mm, konštrukcia aj pracovná plocha z odolného materiálu. Nosná konštrukcia má byť vyrobená z kovového profilu minimálne hrúbky  3mm. Krycie plochy, police a dvierka majú byť vyrobené z laminovanej drevotriesky hrúbky min. 18 mm. Dvierka sa majú otvárať min. do 90°. Pracovná doska má byť z obojstranného postformingu min. hrúbky 36mm. Oceľová konštrukcia má byť s oblými hranami a s povrchovou úpravou elektrostaticky naneseným epoxidovým vypaľovacím lakom. Pracovisko má spĺňať certifikát hygienickej nezávadnosti, certifikát o mechanicko-fyzikálnych skúškach a má byť  v zhode s platnými STN (EN).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20A.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Pracovisko má mať bezpečnostný certifikát. Súčasťou dodávky pracoviska je projekt pre jeho zapojenie, testovací protokol a návod na obsluhu v slovenskom jazyku.  Farebné prevedenie pracoviska podľa vzorkovníka. </t>
  </si>
  <si>
    <t xml:space="preserve">Laboratórne pracovisko pre 4 žiakov s pripojením na sieťové napätie 230V a bezpečné napätie max. 30V. Požadovaný rozmer pracoviska min. 1300x600x800mm, konštrukcia aj pracovná plocha z odolného materiálu. . Nosná konštrukcia má byť vyrobená z kovového profilu minimálne hrúbky  3mm.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Pracovná doska má byť z obojstranného postformingu min. hrúbky 36mm. Oceľová konštrukcia má byť s povrchovou úpravou elektrostaticky naneseným epoxidovým vypaľovacím lakom. Pracovisko má spĺňať certifikát hygienickej nezávadnosti, certifikát o mechanicko-fyzikálnych skúškach a má byť  v zhode s platnými STN (EN).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20A.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testovací protokol a návod na obsluhu v slovenskom jazyku. Farebné prevedenie podľa vzorkovníka. </t>
  </si>
  <si>
    <t>Interaktívna tabuľa a dataprojektor s krátkou projekčnou vzdialenosťou</t>
  </si>
  <si>
    <t>Styro-Cut 3D Complete Set [900 1AA Set] Základná verzia plus otočný rezný nástroj, výstredníkový mechanizmus na pohon vibračnej píly, ručný mechanizmus, pevné nastavenie dĺžky nástroja. </t>
  </si>
  <si>
    <t>50 ks rôznych priemerov nitovacích matíc</t>
  </si>
  <si>
    <t>Knižničný fond - audiovizuálne dokumenty - minimálna špecifikácia: Balík má obsahovať 10 ks výukových DVD z rôznych oblastí fyziky. Každé DVD je rozdelené na podkapitoly s podrobnejšími témami. Filmy obsahujú pokusy i názorné animácie, ktoré sú často vytvorené zo zobrazenej reality. Pre znázornenie fyzikálnych javov slúžia aj zábavné hrané scénky - fyzikálne grotesky. Dôraz je na prepojenie fyzikálnej teórie s reálnym svetom a predovšetkým technikou. Obsiahnuté témy: Kinematika a dynamika, Trenie, Pôsobenie síl, Telesá v gravitačnom poli, Tekutiny, Kmitanie, Vlnenie, Zvuk, Šírenie svetla, Optika</t>
  </si>
  <si>
    <t>Sada murárskeho a maliarskeho náradia s prislusen</t>
  </si>
  <si>
    <t>Sada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 manuál v slovenskom jazyku. Sada pre dielňu.</t>
  </si>
  <si>
    <t xml:space="preserve"> Minimálna špecifikácia - interaktívny projektor s ovládaním dvoma interaktívnymi perami,  s podporou 3D zobrazovania, technológia DLP s natívnym rozlíšením min. WXGA (1280x800), svetelným výkonom min. 3500 ANSI lumenov a kontrastom min. 10 000:1. Hodnota Throw ratio max. 0,35:1, vertikálna aj horizontálna korekcia lichobežníkového skreslenia.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 Montážna sada má obsahovať minimálne: sieťový prepínač s minimálne 24xTP 10/100 Mbps Auto-Negotiation RJ45 portami a všetku potrebnú kabeláž pre pripojenie všetkých PC a tlačiarní v učebni.</t>
  </si>
  <si>
    <t xml:space="preserve">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 slúchadlá na obe uši úplne prekrývajúce ušnice s pevne pripojeným mikrofónom, odstup šumu min. 80 dB (pre mikrofón slúchadlá, aj celý prenosový systém), citlivosť min. 125Hz - 10.0kHz ≥ 100dB/1mW
</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</si>
  <si>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</si>
  <si>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</si>
  <si>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 xml:space="preserve"> Minimálna špecifikácia - interaktívny projektor s ovládaním dvoma interaktívnymi perami,  s podporou 3D zobrazovania, technológia DLP s natívnym rozlíšením min. WXGA (1280x800), svetelným výkonom min. 3500 ANSI lumenov a kontrastom min. 10 000:1. Hodnota Throw ratio max. 0,35:1, vertikálna aj horizontálna korekcia lichobežníkového skreslenia.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 Montážna sada..Minimálna špecifikácia pre tabuľu na projekciu z interaktívneho projektora - biela, keramická magnetická tabula s matným povrchom. Rám - min. hliník so zaoblenými plastovými spojkami v rohoch. Minimálny rozmer tabule 180 x 120 cm</t>
  </si>
  <si>
    <t>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</si>
  <si>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</si>
  <si>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</si>
  <si>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CPU min. 3500 bodov v CPU benchmark, min. i3, RAM min. 4GB DDR4-2133, min. 1 slot volny, moznost rozsirit na min. 12GB, HDD min. 256GB SSD M.2, MECHANIKA min. DVD+-RW v tele notebooku, OBRAZOVKA 15.6" FHD 1080p, 220 nitov, 720p webkamera, PORTY min. 2x USB 3.0, RJ45, HDMI, min. 4-v-1 citacka pam. kariet, KOMUNIKACIA min. Gigabit ethernet + min. 11ac wifi + bluetooth 4.1, BEZPECNOST min. integrovany TPM 2.0 cip, BATERIA min 2 clanky min 30Wh s vydrzou min 5 hodin v uspornom rezime, OS min. Microsoft Windows 10 64bit SK, ZARUKA min. 2 roky v servisnom stredisku, Atramentová tlačiareň multifunkčná, A4, tlačiareň/skener/kopírka/fax, ESAT 9,7 obr. za minútu čiernobielo, 5,5 obr. za minútu farebne, 4800 x 1200 dpi, LCD, automatický podávač (ADF), AirPrint, USB, WiFi</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</si>
  <si>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</si>
  <si>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</si>
  <si>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 xml:space="preserve">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 </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</si>
  <si>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</si>
  <si>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multidotykovy displej min. 10.1", IPS, 1280x800 bodov, pamat RAM min 1GB LPDDR3, vnutorne ulozisko min. 16GB, moznost rozsirit o microSD kartu s kapacitou az do 128GB, bateria s kapacitou min. 7000 mAh, vydrz min 13 hodin, komunikacia: wifi ac/b/g/n, bluetooth 4.0, GPS, kamera: min 5MP predna kamera + min 8MP zadna, senzory: G-senzor, konektivita: 3.5mm audio jack, microUSB, vaha max 510g, stereo reproduktory na prednej strane tabletu, Dolby Atmos, operacny system min. Android vo verzii min. 6, zaruka min. 2 roky v servisnom stredisku</t>
  </si>
  <si>
    <t>Minimálna špecifikácia -  knižničný SW pre obsluhu, evidenciu a vyhodnocovanie zápožičiek a prácu knihovníka</t>
  </si>
  <si>
    <t xml:space="preserve">Minimálna špecifikácia - ručný laserový snímač čirových kódov so šírkou záberu min. 49mm pri hlave snímača, rýchlosťou snímania min. 72 skenov/sek. a programovateľný pomocou kódov alebo sériovým rozhraním  s programom MetrSet
</t>
  </si>
  <si>
    <t>Technológia tlače atramentová, formát A4, tlač, kopírka, skener, fax, pripojenie na LAN aj cez WiFi, dotykový displej, 2 zásobníky papiera.</t>
  </si>
  <si>
    <t>LED LCD TV uhlopriečka 40", Full HD, 2xHDMI, USB, vlastný stojan</t>
  </si>
  <si>
    <t>Stolný DVD prehrávač, podporované formáty SVCD, DivX, MP3, WMA-CD, MPEG-4, JPEG</t>
  </si>
  <si>
    <t xml:space="preserve">Minimálna špecifikácia - Projektor – DLP, 3D, nat. XGA 1024×768, max. WUXGA 1920×1200 (16 : 10), 3300 lm, 15000 : 1, HDMI, S-Video, D-Sub, USB, RS232, repro 2W </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</si>
  <si>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</si>
  <si>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 xml:space="preserve">rašple, sada 3ks, 250mm, T10, </t>
  </si>
  <si>
    <t xml:space="preserve">Kliešte štipacie čelné 200mm </t>
  </si>
  <si>
    <t xml:space="preserve">Kliešte pákové </t>
  </si>
  <si>
    <t>rezbárske dláta, sada 12ks 8812405 dĺžka 200mm, v drevenej krabici, tvrdené na HRC 58-60</t>
  </si>
  <si>
    <t>prípravok na rezanie uhlov-pokosová pila</t>
  </si>
  <si>
    <t xml:space="preserve">Vzduchová sada ku kompresoru 5-dielna </t>
  </si>
  <si>
    <t xml:space="preserve">Kompresor olejový, 1500W, 50 l, </t>
  </si>
  <si>
    <t xml:space="preserve">Nože s výmennými britmi 14ks </t>
  </si>
  <si>
    <t>Multimeter</t>
  </si>
  <si>
    <t xml:space="preserve">Tavná pištoľ a náplne </t>
  </si>
  <si>
    <t>Sada závitníkov M3-M12 32dielov</t>
  </si>
  <si>
    <t xml:space="preserve">Ručná pílka na kov  Prípravok na rezanie uhlov-pokosová píla, 550mm, </t>
  </si>
  <si>
    <t>Dláta rezbárske, 12-dielna sada, 200mm, drevené puzdro</t>
  </si>
  <si>
    <t>Kliešte pákové, Dĺžka 750mm</t>
  </si>
  <si>
    <t xml:space="preserve">Rašple, sada 3ks, 250mm, T10, </t>
  </si>
  <si>
    <t xml:space="preserve">Kružidlo kovové </t>
  </si>
  <si>
    <t>KRUŽIDLO ZÁMOČNÍCKE 6-200 MM / 150 MM</t>
  </si>
  <si>
    <t xml:space="preserve">Kontaktná spájkovacia pasta </t>
  </si>
  <si>
    <t>Dielenský zverák  150 T</t>
  </si>
  <si>
    <t xml:space="preserve">Dielenské pracovisko na obrábanie dreva - pre skupinu  2 - 4 žiakov.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 manuál v slovenčine ), úložný priestor na odkladanie nástrojov a závesný panel na odkladanie nástrojov. Rozmer pracoviska má byť min. 120x60x112cm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</si>
  <si>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 xml:space="preserve">Dielenské pracovisko na obrábanie kovu má byť pripojiteľné na napätie 230V, má obsahovať min. stavebnicový sústruh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120x60x112cm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t>
  </si>
  <si>
    <t xml:space="preserve">Dielenská stolička, kovová konštrukcia, sedák lepene masívne drevo , otočná nastaviteľná pomocou šroubovice </t>
  </si>
  <si>
    <t xml:space="preserve">Minimálna špecifikácia - DTD  konštrukcia, stolová doska hrúbky 18 mm v povrchovej úprave LDTD. Rozmer min. 1300x600x750 mm , stolova doska vypustena </t>
  </si>
  <si>
    <t>Minimálna špecifikácia - stolička s kovovou konštrukciou, sedák a operadlo čalunené.</t>
  </si>
  <si>
    <t xml:space="preserve">Minimálna špecifikácia - kovová konštrukcia, stolová doska hrúbky 18 mm v povrchovej úprave DTD laminovaná. Rozmer min. 1350x600x735 mm </t>
  </si>
  <si>
    <t>Verejný obstarávateľ: Obec Budmerice</t>
  </si>
  <si>
    <t>Časť 1: Didaktické pomôcky- knižničný fond</t>
  </si>
  <si>
    <t>Spolu</t>
  </si>
  <si>
    <t xml:space="preserve">Identifikačné údaje: </t>
  </si>
  <si>
    <t>Obchodné meno:</t>
  </si>
  <si>
    <t>Adresa:</t>
  </si>
  <si>
    <t>IČO:</t>
  </si>
  <si>
    <t xml:space="preserve">Platca DPH: </t>
  </si>
  <si>
    <t>Dátum, meno a podpis oprávnenej osoby:</t>
  </si>
  <si>
    <t>Jednotka</t>
  </si>
  <si>
    <t>Počet</t>
  </si>
  <si>
    <t>Jedn. cena bez DPH/ ks</t>
  </si>
  <si>
    <t>Cena spolu bez DPH</t>
  </si>
  <si>
    <t>Špecifikácia (minimálna požadovaná špecifikácia)</t>
  </si>
  <si>
    <t>Vyplní uchádzač: 1.(ÁNO  / NIE / Ekvivalent)  a  2.(Výrobca alebo typové označenie)</t>
  </si>
  <si>
    <t>Názov</t>
  </si>
  <si>
    <t>Časť 2: Didaktické pomôcky</t>
  </si>
  <si>
    <t>Časť 4: Interierové vybavenie- nábytok</t>
  </si>
  <si>
    <t>Časť 3: Technické a technologické vybavenie- IKT</t>
  </si>
  <si>
    <t>CPU benchmark podľa PassMark - CPU Mark : min 2750, RAM 8GB, HDD 256GB SSD, optická mechanika SuperMulti DVD RW, čítačka SD kariet, grafická karta - samostaná benchmark podľa PassMark - G3D Mark (aktualizácia jún 2017): min. 540, Ethernet LAN 10/100, WiFi 802.11ac, Bluetooth 4.2 (Miracast komaptibilné), konektivita min. : 2xUSB 3.0, 1xUSB2.0, HDMI, audio 3,5mm Jack, RJ-45, integrovaná web kamera Wide Vision HD s duálnym digitálnym mikrofónom, OS: WINDOWS 10 Pro 64-bit; antireflexný displej SVA min. 15,6", WLED , rozlíšenie min. 1920x1080 ;  6-článková batéria; Aplikačný softvér: vizuálna knižnica obsahujúca výukové interaktívne 3D modely vrátane popisu jednotlivých častí, zvýraznenia, otáčania a priblíženia ľubovoľnej časti modelu s možnosťou priameho prepojenia s Microsoft Office. Dostupné knižnice: Ľudské telo, Biológia rastlín, Biológia zvierat, Chémia, Fyzika, Geológia, Paleontológia, Geometria</t>
  </si>
  <si>
    <t xml:space="preserve">Sviečka pre spaľovací motor ASP </t>
  </si>
  <si>
    <t>Spaľovací motor ,RC s tlmičom</t>
  </si>
  <si>
    <t>Hvezdársky ďalekohľad  150/1400/EQ je katadioptrická sústava s guľovým zrkadlom  o priemere až 150mm na rovníkovej montáži. Dlhé ohnisko (1400mm) a relatívne veľká apertúra je vhodná na pozorovanie širokej škály nebeských objektov - planéty, Mesiac, ale aj hmloviny, galaxie, hviezdokopy. Ďalekohľad je vybavený dvomi okulármi typu Ploessl s ohniskom 4mm a 20mm a prídavnou Barlow 3x šošovkou, poskytujúcimi zväčšenie 70x, 210x, 350x.</t>
  </si>
  <si>
    <t>Neodymový magnet hranol 25x38x40 N 80 °C, VMM4-N35, Neodymový magnet hranol 9,6x6,3x13,1 N 80 °C, VMM4-N35, Neodymový magnet hranol 3x5x20 N 80 °C, VMM10-N50</t>
  </si>
  <si>
    <t xml:space="preserve">pilníky ihlové s plastovou rúčkou, sada 6ks </t>
  </si>
  <si>
    <t>pilníky ihlové s plastovou rúčkou, sada 6ks 150 mm</t>
  </si>
  <si>
    <t>Špirálové vrtáky HSS-R 19 dielov DIN 338 Sada obsahuje: 1x priemer 1-10 / po 0,5 mm na kovy</t>
  </si>
  <si>
    <t>Sada vrtákov HSS-R -set 19ks</t>
  </si>
  <si>
    <t xml:space="preserve"> Pištoľ na tavné lepidlo Možnosť odpojenie elektrického kábla, pracovná doba pri odpojení až 12 min Rýchly ohrev na 120 C za 130 s, Vhodné pre všetky druhy tavných tyčiniek</t>
  </si>
  <si>
    <t xml:space="preserve">rôzne druhy štetcov min. 2 x ploche, 2 x gulate ,2 x maliarska štetka  </t>
  </si>
  <si>
    <t xml:space="preserve">Priemyselný vysávač </t>
  </si>
  <si>
    <t>Elektrický vzduchový piestový kompresor je určený na použitie všade tam, kde je potrebné stlačeného vzduchu ako pohonu pneumatického k nanášaniu farieb, čisteniu vzduchom, na hustenie pneumatík a i. Konštrukčné riešenie umožňujúce mazanie olejom zaručuje vyššiu výkonnosť a dlhšiu životnosť stroja.</t>
  </si>
  <si>
    <t>Mnohostranný, robustný kombinovaný prístroj pre sponkovanie a klincovanie v praktickom kufríku. Nekĺzavá pogumovaná rukoväť a bezpečnostný zablokovaniu chodu umožňujú bezpečnú prácu. Priezorom v zásobníku je vidieť stav sponiek resp. klincov.Pracovní tlak: max. 6 bar
Spotřeba vzduchu: ca. 0,11 l/min,Šířka sponek: 5 mm,Velikost sponek: 13, 16, 25, 40 mm,Velikost sponiek: 16, 25, 40, 50 mm, Kapacita zásobníka: ca. 100 ks, Hmotnost: 2,8 kg, Rozmery obalu: 340 mm x 315 mm x 90 mm</t>
  </si>
  <si>
    <t xml:space="preserve">Sponkovačka pneu súprava </t>
  </si>
  <si>
    <t>Názov predmetu zákazky:  Vybudovanie a modernizácie odborných učební v ZŠ s MŠ Budmerice</t>
  </si>
  <si>
    <t>Názov predmetu zákazky: Vybudovanie a modernizácie odborných učební v ZŠ s MŠ Budmerice</t>
  </si>
  <si>
    <t xml:space="preserve">striekačky 150 ml </t>
  </si>
  <si>
    <t>Termálna kamera , -20 do +250 °C, 9 Hz</t>
  </si>
  <si>
    <t>SMD LED REFLEKTOR 20W COB + SENZOR POHYBU</t>
  </si>
  <si>
    <t>Vodováha  2000mm</t>
  </si>
  <si>
    <t>Vodováha  1000mm</t>
  </si>
  <si>
    <t>Vodováha 2000 mm: vodováha s dvoma libelami a magnetmy
- presnost 0,5mm / m = 0,0285°
- eloxovaný a odolný povrch povrch
- hrúbka steny ALU profilu 1,5mm
- kvapalina v libelách je UV stabilizovaná a fluorescencné
- horizontálne optická libela - ulahcuje a zvyšuje presnost merania
- je odolná voci nárazom
- 10 rokov záruka na libely</t>
  </si>
  <si>
    <t>Vodováha 1000 mm: vodováha s dvoma libelami a magnetmy
- presnost 0,5mm / m = 0,0285°
- eloxovaný a odolný povrch povrch
- hrúbka steny ALU profilu 1,5mm
- kvapalina v libelách je UV stabilizovaná a fluorescencné
- horizontálne optická libela - ulahcuje a zvyšuje presnost merania
- je odolná voci nárazom
- 10 rokov záruka na libely</t>
  </si>
  <si>
    <t>Vodováha   500mm</t>
  </si>
  <si>
    <t>Vodováha 500mm: vodováha s dvomi libelami, presnosť 0,5mm/m = 0,0285°, eloxovaný oteruvzdorný povrch, hrúbka steny ALU profilu 1,5mm, kvapalina v libelách je UV stabilizovaná a fluorescenčná, horizontálna optická libela - uľahčuje a zvyšuje presnosť merania, vodováha je odolná proti prevádzkovým nárazom</t>
  </si>
  <si>
    <t>Min. špecifikácia: Multifunkčný vysávač s proti vandalskou plastovou nádržou s objemom 20 l.  echnické údaje Príkon- Spotreba prúdu (W)1000 Vákuum- Prietok vzduchu- Dĺžka kábla (m)5 Objem nádoby (l)Plast/20 Hladina akustického tlaku- Napätie (V)220-240 Frekvencia (Hz)50-60 Počet fáz prúdu- Vnút. priemer príslušenstva na veľké nečistoty- Vnút. priemer príslušenstva (mm)35 Hmotnosť bez príslušenstva (kg)7,1 Rozmery (d x š x v) (mm)384 x 365 x 526 Štandardné príslušenstvo: Priečinok na odkladanie malých dielov Podlahová hubica na mokré a suché vysávanie, Clips with 2 rubber and 2 brush inserts Otočný spínač (zap./vyp.) Plochý skladaný filter, vo vyberateľnej filtračnej kazete Extra dlhá štrbinová hubica (350 mm) Parkovacia poloha Sacia hubica na veľké plochy Sacia kefa s tvrdými štetinami Nárazník Filtračné vrecko z netkanej textílie.</t>
  </si>
  <si>
    <t xml:space="preserve">      </t>
  </si>
  <si>
    <t>Jedn. cena s DPH/ ks</t>
  </si>
  <si>
    <t>Cena spolu s DPH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</si>
</sst>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_-* #,##0.00\ [$€-1]_-;\-* #,##0.00\ [$€-1]_-;_-* &quot;-&quot;??\ [$€-1]_-;_-@_-"/>
  </numFmts>
  <fonts count="21" x14ac:knownFonts="1">
    <font>
      <sz val="11"/>
      <color theme="1"/>
      <name val="Calibri"/>
      <family val="2"/>
      <charset val="238"/>
      <scheme val="minor"/>
    </font>
    <font>
      <sz val="10"/>
      <name val="Arial"/>
      <family val="2"/>
      <charset val="238"/>
    </font>
    <font>
      <sz val="12"/>
      <color rgb="FF000000"/>
      <name val="Arial Narrow"/>
      <family val="2"/>
      <charset val="238"/>
    </font>
    <font>
      <sz val="12"/>
      <name val="Arial Narrow"/>
      <family val="2"/>
      <charset val="238"/>
    </font>
    <font>
      <sz val="12"/>
      <color theme="1"/>
      <name val="Arial Narrow"/>
      <family val="2"/>
      <charset val="238"/>
    </font>
    <font>
      <sz val="12"/>
      <color indexed="8"/>
      <name val="Arial Narrow"/>
      <family val="2"/>
      <charset val="238"/>
    </font>
    <font>
      <sz val="12"/>
      <color rgb="FF292B2C"/>
      <name val="Arial Narrow"/>
      <family val="2"/>
      <charset val="238"/>
    </font>
    <font>
      <b/>
      <sz val="11"/>
      <color theme="1"/>
      <name val="Calibri"/>
      <family val="2"/>
      <charset val="238"/>
      <scheme val="minor"/>
    </font>
    <font>
      <b/>
      <sz val="12"/>
      <color rgb="FF000000"/>
      <name val="Arial Narrow"/>
      <family val="2"/>
      <charset val="238"/>
    </font>
    <font>
      <b/>
      <sz val="12"/>
      <name val="Arial Narrow"/>
      <family val="2"/>
      <charset val="238"/>
    </font>
    <font>
      <b/>
      <sz val="10"/>
      <name val="Calibri"/>
      <family val="2"/>
      <charset val="238"/>
    </font>
    <font>
      <sz val="11"/>
      <color theme="1"/>
      <name val="Calibri"/>
      <family val="2"/>
      <charset val="238"/>
    </font>
    <font>
      <sz val="12"/>
      <color rgb="FF000000"/>
      <name val="Calibri"/>
      <family val="2"/>
      <charset val="238"/>
    </font>
    <font>
      <sz val="10"/>
      <name val="Calibri"/>
      <family val="2"/>
      <charset val="238"/>
    </font>
    <font>
      <b/>
      <sz val="12"/>
      <color rgb="FF000000"/>
      <name val="Calibri"/>
      <family val="2"/>
      <charset val="238"/>
      <scheme val="minor"/>
    </font>
    <font>
      <b/>
      <sz val="11"/>
      <name val="Calibri"/>
      <family val="2"/>
      <charset val="238"/>
      <scheme val="minor"/>
    </font>
    <font>
      <b/>
      <sz val="12"/>
      <color theme="1"/>
      <name val="Arial Narrow"/>
      <family val="2"/>
      <charset val="238"/>
    </font>
    <font>
      <sz val="10"/>
      <name val="Arial Narrow"/>
      <family val="2"/>
      <charset val="238"/>
    </font>
    <font>
      <sz val="11"/>
      <name val="Arial"/>
      <family val="2"/>
      <charset val="238"/>
    </font>
    <font>
      <sz val="11"/>
      <name val="Calibri"/>
      <family val="2"/>
      <charset val="238"/>
      <scheme val="minor"/>
    </font>
    <font>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rgb="FF000000"/>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thin">
        <color indexed="64"/>
      </right>
      <top/>
      <bottom style="medium">
        <color indexed="64"/>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s>
  <cellStyleXfs count="2">
    <xf numFmtId="0" fontId="0" fillId="0" borderId="0"/>
    <xf numFmtId="0" fontId="1" fillId="0" borderId="0"/>
  </cellStyleXfs>
  <cellXfs count="157">
    <xf numFmtId="0" fontId="0" fillId="0" borderId="0" xfId="0"/>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left" vertical="top" wrapText="1"/>
    </xf>
    <xf numFmtId="0" fontId="2" fillId="0" borderId="5" xfId="0" applyFont="1" applyFill="1" applyBorder="1" applyAlignment="1" applyProtection="1">
      <alignment horizontal="left" vertical="center" wrapText="1"/>
      <protection locked="0"/>
    </xf>
    <xf numFmtId="0" fontId="3" fillId="0" borderId="5" xfId="0" applyFont="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5"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164" fontId="4" fillId="2" borderId="1" xfId="0" applyNumberFormat="1" applyFont="1" applyFill="1" applyBorder="1" applyAlignment="1" applyProtection="1">
      <alignment horizontal="center" vertical="center"/>
    </xf>
    <xf numFmtId="164" fontId="4" fillId="2" borderId="3" xfId="0" applyNumberFormat="1" applyFont="1" applyFill="1" applyBorder="1" applyAlignment="1" applyProtection="1">
      <alignment horizontal="center" vertical="center"/>
    </xf>
    <xf numFmtId="164" fontId="3" fillId="4" borderId="3" xfId="0" applyNumberFormat="1" applyFont="1" applyFill="1" applyBorder="1" applyAlignment="1" applyProtection="1">
      <alignment horizontal="center" vertical="center" wrapText="1"/>
    </xf>
    <xf numFmtId="164" fontId="2" fillId="4" borderId="1" xfId="0" applyNumberFormat="1" applyFont="1" applyFill="1" applyBorder="1" applyAlignment="1" applyProtection="1">
      <alignment horizontal="center" vertical="center"/>
      <protection locked="0"/>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6" fillId="0" borderId="0" xfId="0" applyFont="1" applyBorder="1" applyAlignment="1">
      <alignment horizontal="left" vertical="top" wrapText="1"/>
    </xf>
    <xf numFmtId="0" fontId="3" fillId="0" borderId="1" xfId="0" applyFont="1" applyFill="1" applyBorder="1" applyAlignment="1" applyProtection="1">
      <alignment vertical="top" wrapText="1"/>
      <protection locked="0"/>
    </xf>
    <xf numFmtId="0" fontId="3" fillId="0" borderId="1" xfId="0" applyFont="1" applyBorder="1" applyAlignment="1" applyProtection="1">
      <alignment vertical="top" wrapText="1"/>
      <protection locked="0"/>
    </xf>
    <xf numFmtId="0" fontId="2" fillId="0" borderId="1" xfId="0" applyFont="1" applyFill="1" applyBorder="1" applyAlignment="1" applyProtection="1">
      <alignment horizontal="left" vertical="center" wrapText="1"/>
      <protection locked="0"/>
    </xf>
    <xf numFmtId="0" fontId="3" fillId="0" borderId="1" xfId="0" quotePrefix="1" applyFont="1" applyFill="1" applyBorder="1" applyAlignment="1" applyProtection="1">
      <alignment vertical="top" wrapText="1"/>
      <protection locked="0"/>
    </xf>
    <xf numFmtId="0" fontId="3" fillId="0" borderId="8" xfId="0" applyFont="1" applyFill="1" applyBorder="1" applyAlignment="1" applyProtection="1">
      <alignment vertical="top" wrapText="1"/>
      <protection locked="0"/>
    </xf>
    <xf numFmtId="0" fontId="3" fillId="0" borderId="5"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xf numFmtId="164" fontId="3" fillId="4" borderId="1" xfId="0" applyNumberFormat="1" applyFont="1" applyFill="1" applyBorder="1" applyAlignment="1" applyProtection="1">
      <alignment horizontal="center" vertical="center" wrapText="1"/>
    </xf>
    <xf numFmtId="0" fontId="8" fillId="0" borderId="13" xfId="0" applyFont="1" applyFill="1" applyBorder="1" applyAlignment="1" applyProtection="1">
      <alignment horizontal="left" vertical="center" wrapText="1"/>
      <protection locked="0"/>
    </xf>
    <xf numFmtId="0" fontId="4" fillId="0" borderId="20" xfId="0" applyFont="1" applyBorder="1" applyAlignment="1">
      <alignment wrapText="1"/>
    </xf>
    <xf numFmtId="164" fontId="9" fillId="4" borderId="19" xfId="0" applyNumberFormat="1" applyFont="1" applyFill="1" applyBorder="1" applyAlignment="1" applyProtection="1">
      <alignment horizontal="center" vertical="center" wrapText="1"/>
    </xf>
    <xf numFmtId="0" fontId="10" fillId="5" borderId="21" xfId="0" applyFont="1" applyFill="1" applyBorder="1" applyAlignment="1">
      <alignment vertical="top" wrapText="1"/>
    </xf>
    <xf numFmtId="0" fontId="11" fillId="5" borderId="22" xfId="0" applyFont="1" applyFill="1" applyBorder="1"/>
    <xf numFmtId="4" fontId="12" fillId="5" borderId="22" xfId="0" applyNumberFormat="1" applyFont="1" applyFill="1" applyBorder="1"/>
    <xf numFmtId="4" fontId="12" fillId="5" borderId="23" xfId="0" applyNumberFormat="1" applyFont="1" applyFill="1" applyBorder="1"/>
    <xf numFmtId="0" fontId="0" fillId="0" borderId="14" xfId="0" applyBorder="1"/>
    <xf numFmtId="0" fontId="0" fillId="0" borderId="15" xfId="0" applyBorder="1"/>
    <xf numFmtId="0" fontId="7" fillId="0" borderId="14" xfId="0" applyFont="1" applyBorder="1"/>
    <xf numFmtId="164" fontId="7" fillId="0" borderId="14" xfId="0" applyNumberFormat="1" applyFont="1" applyBorder="1"/>
    <xf numFmtId="0" fontId="14" fillId="6" borderId="1" xfId="0" applyFont="1" applyFill="1" applyBorder="1" applyAlignment="1" applyProtection="1">
      <alignment horizontal="justify" vertical="center" wrapText="1"/>
      <protection locked="0"/>
    </xf>
    <xf numFmtId="0" fontId="14" fillId="6" borderId="2" xfId="0" applyFont="1" applyFill="1" applyBorder="1" applyAlignment="1" applyProtection="1">
      <alignment horizontal="center" vertical="center" wrapText="1"/>
      <protection locked="0"/>
    </xf>
    <xf numFmtId="165" fontId="7" fillId="2" borderId="1" xfId="0" applyNumberFormat="1" applyFont="1" applyFill="1" applyBorder="1" applyAlignment="1" applyProtection="1">
      <alignment horizontal="right" vertical="center" wrapText="1"/>
      <protection locked="0"/>
    </xf>
    <xf numFmtId="0" fontId="7" fillId="6" borderId="1" xfId="0" applyFont="1" applyFill="1" applyBorder="1" applyAlignment="1" applyProtection="1">
      <alignment vertical="center" wrapText="1"/>
      <protection locked="0"/>
    </xf>
    <xf numFmtId="164" fontId="3" fillId="4" borderId="8" xfId="0" applyNumberFormat="1" applyFont="1" applyFill="1" applyBorder="1" applyAlignment="1" applyProtection="1">
      <alignment horizontal="center" vertical="center" wrapText="1"/>
    </xf>
    <xf numFmtId="164" fontId="7" fillId="0" borderId="34" xfId="0" applyNumberFormat="1" applyFont="1" applyBorder="1"/>
    <xf numFmtId="4" fontId="12" fillId="5" borderId="0" xfId="0" applyNumberFormat="1" applyFont="1" applyFill="1" applyBorder="1"/>
    <xf numFmtId="0" fontId="13" fillId="5" borderId="0" xfId="0" applyFont="1" applyFill="1" applyBorder="1" applyAlignment="1">
      <alignment horizontal="left" vertical="top" wrapText="1"/>
    </xf>
    <xf numFmtId="0" fontId="11" fillId="5" borderId="0" xfId="0" applyFont="1" applyFill="1" applyBorder="1" applyAlignment="1">
      <alignment horizontal="left" vertical="top" wrapText="1"/>
    </xf>
    <xf numFmtId="0" fontId="10" fillId="5" borderId="0" xfId="0" applyFont="1" applyFill="1" applyBorder="1" applyAlignment="1">
      <alignment horizontal="left" vertical="top" wrapText="1"/>
    </xf>
    <xf numFmtId="164" fontId="15" fillId="2" borderId="1" xfId="0" applyNumberFormat="1" applyFont="1" applyFill="1" applyBorder="1" applyAlignment="1" applyProtection="1">
      <alignment horizontal="right" vertical="center" wrapText="1"/>
    </xf>
    <xf numFmtId="0" fontId="7" fillId="6" borderId="8" xfId="0" applyFont="1" applyFill="1" applyBorder="1" applyAlignment="1" applyProtection="1">
      <alignment vertical="center" wrapText="1"/>
      <protection locked="0"/>
    </xf>
    <xf numFmtId="0" fontId="3" fillId="0" borderId="8" xfId="0" applyFont="1" applyBorder="1" applyAlignment="1" applyProtection="1">
      <alignment vertical="top" wrapText="1"/>
      <protection locked="0"/>
    </xf>
    <xf numFmtId="0" fontId="3"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14" fillId="6"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64" fontId="16" fillId="2" borderId="1" xfId="0" applyNumberFormat="1" applyFont="1" applyFill="1" applyBorder="1" applyAlignment="1" applyProtection="1">
      <alignment horizontal="center" vertical="center"/>
    </xf>
    <xf numFmtId="164" fontId="9" fillId="4" borderId="1" xfId="0" applyNumberFormat="1" applyFont="1" applyFill="1" applyBorder="1" applyAlignment="1" applyProtection="1">
      <alignment horizontal="center" vertical="center" wrapText="1"/>
    </xf>
    <xf numFmtId="0" fontId="3" fillId="0" borderId="26" xfId="0" applyFont="1" applyBorder="1" applyAlignment="1">
      <alignment horizontal="left" vertical="top" wrapText="1"/>
    </xf>
    <xf numFmtId="0" fontId="3" fillId="0" borderId="8" xfId="0" applyFont="1" applyBorder="1" applyAlignment="1">
      <alignment horizontal="left" vertical="top" wrapText="1"/>
    </xf>
    <xf numFmtId="0" fontId="3" fillId="3" borderId="8" xfId="0" applyFont="1" applyFill="1" applyBorder="1" applyAlignment="1">
      <alignment horizontal="left" vertical="top" wrapText="1"/>
    </xf>
    <xf numFmtId="0" fontId="6" fillId="0" borderId="8" xfId="0" applyFont="1" applyBorder="1" applyAlignment="1">
      <alignment horizontal="left" vertical="top" wrapText="1"/>
    </xf>
    <xf numFmtId="0" fontId="3" fillId="3" borderId="21" xfId="0" applyFont="1" applyFill="1" applyBorder="1" applyAlignment="1">
      <alignment horizontal="left" vertical="top" wrapText="1"/>
    </xf>
    <xf numFmtId="0" fontId="3" fillId="0" borderId="8" xfId="0" applyFont="1" applyBorder="1" applyAlignment="1">
      <alignment horizontal="left" vertical="center" wrapText="1"/>
    </xf>
    <xf numFmtId="0" fontId="3" fillId="0" borderId="8" xfId="0" applyFont="1" applyBorder="1" applyAlignment="1">
      <alignment horizontal="left" wrapText="1"/>
    </xf>
    <xf numFmtId="0" fontId="3" fillId="0" borderId="8" xfId="0" applyFont="1" applyFill="1" applyBorder="1" applyAlignment="1" applyProtection="1">
      <alignment vertical="top" wrapText="1"/>
    </xf>
    <xf numFmtId="0" fontId="3" fillId="0" borderId="21" xfId="0" applyFont="1" applyBorder="1" applyAlignment="1">
      <alignment horizontal="left" vertical="center" wrapText="1"/>
    </xf>
    <xf numFmtId="0" fontId="17" fillId="0" borderId="8" xfId="0" applyFont="1" applyBorder="1" applyAlignment="1">
      <alignment horizontal="left" vertical="top" wrapText="1"/>
    </xf>
    <xf numFmtId="164" fontId="15" fillId="0" borderId="24" xfId="0" applyNumberFormat="1" applyFont="1" applyFill="1" applyBorder="1" applyAlignment="1" applyProtection="1">
      <alignment horizontal="right" vertical="center" wrapText="1"/>
    </xf>
    <xf numFmtId="0" fontId="8" fillId="0" borderId="32"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center" vertical="center" wrapText="1"/>
      <protection locked="0"/>
    </xf>
    <xf numFmtId="164" fontId="3" fillId="2" borderId="19" xfId="0" applyNumberFormat="1" applyFont="1" applyFill="1" applyBorder="1" applyAlignment="1" applyProtection="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wrapText="1"/>
    </xf>
    <xf numFmtId="0" fontId="4" fillId="0" borderId="1" xfId="0" applyFont="1" applyBorder="1" applyAlignment="1">
      <alignment wrapText="1"/>
    </xf>
    <xf numFmtId="0" fontId="4" fillId="0" borderId="1" xfId="0" applyFont="1" applyBorder="1"/>
    <xf numFmtId="0" fontId="3" fillId="0" borderId="1" xfId="0" applyFont="1" applyFill="1" applyBorder="1" applyAlignment="1" applyProtection="1">
      <alignment horizontal="left" vertical="center" wrapText="1"/>
      <protection locked="0"/>
    </xf>
    <xf numFmtId="0" fontId="3" fillId="0" borderId="1" xfId="0" applyFont="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vertical="top" wrapText="1"/>
      <protection locked="0"/>
    </xf>
    <xf numFmtId="0" fontId="9" fillId="0" borderId="14" xfId="0" applyFont="1" applyFill="1" applyBorder="1" applyAlignment="1" applyProtection="1">
      <alignment horizontal="left" vertical="center" wrapText="1"/>
      <protection locked="0"/>
    </xf>
    <xf numFmtId="164" fontId="8" fillId="4" borderId="1" xfId="0" applyNumberFormat="1" applyFont="1" applyFill="1" applyBorder="1" applyAlignment="1" applyProtection="1">
      <alignment horizontal="center" vertical="center"/>
      <protection locked="0"/>
    </xf>
    <xf numFmtId="0" fontId="3" fillId="0" borderId="5" xfId="0" applyFont="1" applyFill="1" applyBorder="1" applyAlignment="1">
      <alignment horizontal="left" vertical="center" wrapText="1"/>
    </xf>
    <xf numFmtId="164" fontId="3" fillId="0" borderId="1" xfId="0" applyNumberFormat="1" applyFont="1" applyFill="1" applyBorder="1" applyAlignment="1" applyProtection="1">
      <alignment horizontal="center" vertical="center" wrapText="1"/>
    </xf>
    <xf numFmtId="164" fontId="2" fillId="0" borderId="1" xfId="0" applyNumberFormat="1" applyFont="1" applyFill="1" applyBorder="1" applyAlignment="1" applyProtection="1">
      <alignment horizontal="center" vertical="center"/>
      <protection locked="0"/>
    </xf>
    <xf numFmtId="0" fontId="0" fillId="0" borderId="0" xfId="0" applyFill="1"/>
    <xf numFmtId="0" fontId="4" fillId="0" borderId="1" xfId="0" applyFont="1" applyFill="1" applyBorder="1" applyAlignment="1">
      <alignment wrapText="1"/>
    </xf>
    <xf numFmtId="164" fontId="3" fillId="0" borderId="3" xfId="0" applyNumberFormat="1" applyFont="1" applyFill="1" applyBorder="1" applyAlignment="1" applyProtection="1">
      <alignment horizontal="center" vertical="center" wrapText="1"/>
    </xf>
    <xf numFmtId="0" fontId="3" fillId="0" borderId="8" xfId="0" applyFont="1" applyFill="1" applyBorder="1" applyAlignment="1">
      <alignment horizontal="left" vertical="top" wrapText="1"/>
    </xf>
    <xf numFmtId="0" fontId="18" fillId="0" borderId="0" xfId="0" applyFont="1" applyFill="1" applyAlignment="1">
      <alignment vertical="center" wrapText="1"/>
    </xf>
    <xf numFmtId="0" fontId="3" fillId="0" borderId="8" xfId="0" applyFont="1" applyFill="1" applyBorder="1" applyAlignment="1">
      <alignment horizontal="left" vertical="center" wrapText="1"/>
    </xf>
    <xf numFmtId="0" fontId="4" fillId="0"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164" fontId="3" fillId="3" borderId="3" xfId="0" applyNumberFormat="1" applyFont="1" applyFill="1" applyBorder="1" applyAlignment="1" applyProtection="1">
      <alignment horizontal="center" vertical="center" wrapText="1"/>
    </xf>
    <xf numFmtId="0" fontId="3" fillId="3" borderId="8" xfId="0" applyFont="1" applyFill="1" applyBorder="1" applyAlignment="1">
      <alignment horizontal="left" vertical="center" wrapText="1"/>
    </xf>
    <xf numFmtId="0" fontId="0" fillId="0" borderId="1" xfId="0" applyBorder="1" applyAlignment="1">
      <alignment vertical="top" wrapText="1"/>
    </xf>
    <xf numFmtId="0" fontId="0" fillId="0" borderId="1" xfId="0" applyFont="1" applyBorder="1"/>
    <xf numFmtId="0" fontId="0" fillId="0" borderId="1" xfId="0" applyFont="1" applyBorder="1" applyAlignment="1" applyProtection="1">
      <alignment horizontal="left"/>
      <protection locked="0"/>
    </xf>
    <xf numFmtId="0" fontId="0" fillId="3" borderId="1" xfId="0" applyFont="1" applyFill="1" applyBorder="1" applyAlignment="1" applyProtection="1">
      <alignment wrapText="1"/>
      <protection locked="0"/>
    </xf>
    <xf numFmtId="0" fontId="0" fillId="0" borderId="1" xfId="0" applyFont="1" applyBorder="1" applyAlignment="1" applyProtection="1">
      <alignment horizontal="left" wrapText="1"/>
      <protection locked="0"/>
    </xf>
    <xf numFmtId="0" fontId="0" fillId="3" borderId="1" xfId="0" applyFont="1" applyFill="1" applyBorder="1" applyAlignment="1" applyProtection="1">
      <alignment horizontal="left" wrapText="1"/>
      <protection locked="0"/>
    </xf>
    <xf numFmtId="0" fontId="19" fillId="0" borderId="1" xfId="0" applyFont="1" applyFill="1" applyBorder="1" applyAlignment="1" applyProtection="1">
      <alignment horizontal="left" wrapText="1"/>
      <protection locked="0"/>
    </xf>
    <xf numFmtId="0" fontId="19" fillId="3"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wrapText="1"/>
      <protection locked="0"/>
    </xf>
    <xf numFmtId="0" fontId="20" fillId="3" borderId="1" xfId="0" applyFont="1" applyFill="1" applyBorder="1" applyAlignment="1" applyProtection="1">
      <alignment horizontal="left" wrapText="1"/>
      <protection locked="0"/>
    </xf>
    <xf numFmtId="0" fontId="0" fillId="0" borderId="1" xfId="0" applyFont="1" applyBorder="1" applyAlignment="1" applyProtection="1">
      <alignment wrapText="1"/>
      <protection locked="0"/>
    </xf>
    <xf numFmtId="164" fontId="4" fillId="2" borderId="2" xfId="0" applyNumberFormat="1" applyFont="1" applyFill="1" applyBorder="1" applyAlignment="1" applyProtection="1">
      <alignment horizontal="center" vertical="center"/>
    </xf>
    <xf numFmtId="164" fontId="3" fillId="2" borderId="1" xfId="0" applyNumberFormat="1" applyFont="1" applyFill="1" applyBorder="1" applyAlignment="1" applyProtection="1">
      <alignment horizontal="center" vertical="center" wrapText="1"/>
    </xf>
    <xf numFmtId="164" fontId="3" fillId="0" borderId="2" xfId="0" applyNumberFormat="1" applyFont="1" applyFill="1" applyBorder="1" applyAlignment="1" applyProtection="1">
      <alignment horizontal="center" vertical="center" wrapText="1"/>
    </xf>
    <xf numFmtId="0" fontId="13" fillId="5" borderId="24" xfId="0" applyFont="1" applyFill="1" applyBorder="1" applyAlignment="1">
      <alignment horizontal="left" vertical="top" wrapText="1"/>
    </xf>
    <xf numFmtId="0" fontId="13" fillId="5" borderId="0" xfId="0" applyFont="1" applyFill="1" applyAlignment="1">
      <alignment horizontal="left" vertical="top" wrapText="1"/>
    </xf>
    <xf numFmtId="0" fontId="13" fillId="5" borderId="25" xfId="0" applyFont="1" applyFill="1" applyBorder="1" applyAlignment="1">
      <alignment horizontal="left" vertical="top" wrapText="1"/>
    </xf>
    <xf numFmtId="0" fontId="11" fillId="5" borderId="24" xfId="0" applyFont="1" applyFill="1" applyBorder="1" applyAlignment="1">
      <alignment horizontal="left" vertical="top" wrapText="1"/>
    </xf>
    <xf numFmtId="0" fontId="11" fillId="5" borderId="0" xfId="0" applyFont="1" applyFill="1" applyAlignment="1">
      <alignment horizontal="left" vertical="top" wrapText="1"/>
    </xf>
    <xf numFmtId="0" fontId="11" fillId="5" borderId="25" xfId="0" applyFont="1" applyFill="1" applyBorder="1" applyAlignment="1">
      <alignment horizontal="left" vertical="top" wrapText="1"/>
    </xf>
    <xf numFmtId="0" fontId="10" fillId="5" borderId="26" xfId="0" applyFont="1" applyFill="1" applyBorder="1" applyAlignment="1">
      <alignment horizontal="left" vertical="top" wrapText="1"/>
    </xf>
    <xf numFmtId="0" fontId="10" fillId="5" borderId="27" xfId="0" applyFont="1" applyFill="1" applyBorder="1" applyAlignment="1">
      <alignment horizontal="left" vertical="top" wrapText="1"/>
    </xf>
    <xf numFmtId="0" fontId="10" fillId="5" borderId="28" xfId="0" applyFont="1" applyFill="1" applyBorder="1" applyAlignment="1">
      <alignment horizontal="left" vertical="top" wrapText="1"/>
    </xf>
    <xf numFmtId="0" fontId="7" fillId="0" borderId="10" xfId="0" applyFont="1" applyBorder="1" applyAlignment="1">
      <alignment wrapText="1"/>
    </xf>
    <xf numFmtId="0" fontId="7" fillId="0" borderId="11" xfId="0" applyFont="1" applyBorder="1" applyAlignment="1">
      <alignment wrapText="1"/>
    </xf>
    <xf numFmtId="0" fontId="7" fillId="0" borderId="33" xfId="0" applyFont="1" applyBorder="1" applyAlignment="1">
      <alignment wrapText="1"/>
    </xf>
    <xf numFmtId="0" fontId="7" fillId="0" borderId="12" xfId="0" applyFont="1" applyBorder="1" applyAlignment="1">
      <alignment wrapText="1"/>
    </xf>
    <xf numFmtId="0" fontId="7" fillId="0" borderId="29" xfId="0" applyFont="1" applyBorder="1" applyAlignment="1"/>
    <xf numFmtId="0" fontId="7" fillId="0" borderId="30" xfId="0" applyFont="1" applyBorder="1" applyAlignment="1"/>
    <xf numFmtId="0" fontId="7" fillId="0" borderId="31" xfId="0" applyFont="1" applyBorder="1" applyAlignment="1"/>
    <xf numFmtId="0" fontId="7" fillId="0" borderId="16" xfId="0" applyFont="1" applyBorder="1" applyAlignment="1"/>
    <xf numFmtId="0" fontId="7" fillId="0" borderId="17" xfId="0" applyFont="1" applyBorder="1" applyAlignment="1"/>
    <xf numFmtId="0" fontId="7" fillId="0" borderId="18" xfId="0" applyFont="1" applyBorder="1" applyAlignment="1"/>
    <xf numFmtId="0" fontId="7" fillId="0" borderId="6" xfId="0" applyFont="1" applyBorder="1" applyAlignment="1"/>
    <xf numFmtId="0" fontId="7" fillId="0" borderId="2" xfId="0" applyFont="1" applyBorder="1" applyAlignment="1"/>
    <xf numFmtId="0" fontId="7" fillId="0" borderId="21" xfId="0" applyFont="1" applyBorder="1" applyAlignment="1"/>
    <xf numFmtId="0" fontId="7" fillId="0" borderId="7" xfId="0" applyFont="1" applyBorder="1" applyAlignment="1"/>
    <xf numFmtId="164" fontId="3" fillId="2" borderId="2" xfId="0" applyNumberFormat="1" applyFont="1" applyFill="1" applyBorder="1" applyAlignment="1">
      <alignment horizontal="center" vertical="center"/>
    </xf>
    <xf numFmtId="0" fontId="3" fillId="2" borderId="9" xfId="0" applyFont="1" applyFill="1" applyBorder="1" applyAlignment="1">
      <alignment horizontal="center" vertical="center"/>
    </xf>
    <xf numFmtId="0" fontId="3" fillId="2" borderId="3" xfId="0" applyFont="1" applyFill="1" applyBorder="1" applyAlignment="1">
      <alignment horizontal="center" vertical="center"/>
    </xf>
    <xf numFmtId="164" fontId="3" fillId="4" borderId="2" xfId="0" applyNumberFormat="1" applyFont="1" applyFill="1" applyBorder="1" applyAlignment="1" applyProtection="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3" fillId="0" borderId="5"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64" fontId="4" fillId="2" borderId="2" xfId="0" applyNumberFormat="1" applyFont="1" applyFill="1" applyBorder="1" applyAlignment="1" applyProtection="1">
      <alignment horizontal="center" vertical="center"/>
    </xf>
    <xf numFmtId="164" fontId="4" fillId="2" borderId="9" xfId="0" applyNumberFormat="1" applyFont="1" applyFill="1" applyBorder="1" applyAlignment="1" applyProtection="1">
      <alignment horizontal="center" vertical="center"/>
    </xf>
    <xf numFmtId="164" fontId="4" fillId="2" borderId="3" xfId="0" applyNumberFormat="1" applyFont="1" applyFill="1" applyBorder="1" applyAlignment="1" applyProtection="1">
      <alignment horizontal="center" vertical="center"/>
    </xf>
  </cellXfs>
  <cellStyles count="2">
    <cellStyle name="Normálna"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workbookViewId="0">
      <selection activeCell="G6" sqref="G6"/>
    </sheetView>
  </sheetViews>
  <sheetFormatPr defaultRowHeight="15" x14ac:dyDescent="0.25"/>
  <cols>
    <col min="1" max="1" width="16.42578125" customWidth="1"/>
    <col min="2" max="2" width="10" customWidth="1"/>
    <col min="4" max="4" width="9.7109375" bestFit="1" customWidth="1"/>
    <col min="5" max="5" width="11.42578125" customWidth="1"/>
    <col min="6" max="6" width="11.140625" customWidth="1"/>
    <col min="7" max="7" width="11.5703125" customWidth="1"/>
    <col min="8" max="8" width="56.28515625" customWidth="1"/>
    <col min="9" max="9" width="22.7109375" customWidth="1"/>
  </cols>
  <sheetData>
    <row r="1" spans="1:9" x14ac:dyDescent="0.25">
      <c r="A1" s="131" t="s">
        <v>407</v>
      </c>
      <c r="B1" s="132"/>
      <c r="C1" s="132"/>
      <c r="D1" s="132"/>
      <c r="E1" s="132"/>
      <c r="F1" s="132"/>
      <c r="G1" s="133"/>
      <c r="H1" s="134"/>
    </row>
    <row r="2" spans="1:9" x14ac:dyDescent="0.25">
      <c r="A2" s="138" t="s">
        <v>441</v>
      </c>
      <c r="B2" s="139"/>
      <c r="C2" s="139"/>
      <c r="D2" s="139"/>
      <c r="E2" s="139"/>
      <c r="F2" s="139"/>
      <c r="G2" s="139"/>
      <c r="H2" s="140"/>
    </row>
    <row r="3" spans="1:9" ht="15.75" thickBot="1" x14ac:dyDescent="0.3">
      <c r="A3" s="135" t="s">
        <v>408</v>
      </c>
      <c r="B3" s="136"/>
      <c r="C3" s="136"/>
      <c r="D3" s="136"/>
      <c r="E3" s="136"/>
      <c r="F3" s="136"/>
      <c r="G3" s="136"/>
      <c r="H3" s="137"/>
    </row>
    <row r="5" spans="1:9" ht="75" x14ac:dyDescent="0.25">
      <c r="A5" s="47" t="s">
        <v>422</v>
      </c>
      <c r="B5" s="47" t="s">
        <v>416</v>
      </c>
      <c r="C5" s="48" t="s">
        <v>417</v>
      </c>
      <c r="D5" s="49" t="s">
        <v>418</v>
      </c>
      <c r="E5" s="49" t="s">
        <v>454</v>
      </c>
      <c r="F5" s="49" t="s">
        <v>419</v>
      </c>
      <c r="G5" s="49" t="s">
        <v>455</v>
      </c>
      <c r="H5" s="58" t="s">
        <v>420</v>
      </c>
      <c r="I5" s="57" t="s">
        <v>421</v>
      </c>
    </row>
    <row r="6" spans="1:9" ht="253.9" customHeight="1" x14ac:dyDescent="0.25">
      <c r="A6" s="9" t="s">
        <v>31</v>
      </c>
      <c r="B6" s="3" t="s">
        <v>32</v>
      </c>
      <c r="C6" s="1">
        <v>1</v>
      </c>
      <c r="D6" s="18"/>
      <c r="E6" s="35">
        <f>D6*1.2</f>
        <v>0</v>
      </c>
      <c r="F6" s="35">
        <f>D6*C6</f>
        <v>0</v>
      </c>
      <c r="G6" s="51">
        <f>(D6*C6)*1.2</f>
        <v>0</v>
      </c>
      <c r="H6" s="28" t="s">
        <v>304</v>
      </c>
      <c r="I6" s="34"/>
    </row>
    <row r="7" spans="1:9" ht="173.25" x14ac:dyDescent="0.25">
      <c r="A7" s="9" t="s">
        <v>33</v>
      </c>
      <c r="B7" s="3" t="s">
        <v>32</v>
      </c>
      <c r="C7" s="1">
        <v>1</v>
      </c>
      <c r="D7" s="18"/>
      <c r="E7" s="19">
        <f t="shared" ref="E7:E8" si="0">D7*1.2</f>
        <v>0</v>
      </c>
      <c r="F7" s="35">
        <f t="shared" ref="F7:F38" si="1">D7*C7</f>
        <v>0</v>
      </c>
      <c r="G7" s="51">
        <f t="shared" ref="G7:G38" si="2">(D7*C7)*1.2</f>
        <v>0</v>
      </c>
      <c r="H7" s="28" t="s">
        <v>358</v>
      </c>
      <c r="I7" s="34"/>
    </row>
    <row r="8" spans="1:9" ht="378" x14ac:dyDescent="0.25">
      <c r="A8" s="9" t="s">
        <v>34</v>
      </c>
      <c r="B8" s="3" t="s">
        <v>32</v>
      </c>
      <c r="C8" s="1">
        <v>1</v>
      </c>
      <c r="D8" s="18"/>
      <c r="E8" s="19">
        <f t="shared" si="0"/>
        <v>0</v>
      </c>
      <c r="F8" s="35">
        <f t="shared" si="1"/>
        <v>0</v>
      </c>
      <c r="G8" s="51">
        <f t="shared" si="2"/>
        <v>0</v>
      </c>
      <c r="H8" s="28" t="s">
        <v>305</v>
      </c>
      <c r="I8" s="34"/>
    </row>
    <row r="9" spans="1:9" ht="362.25" x14ac:dyDescent="0.25">
      <c r="A9" s="9" t="s">
        <v>35</v>
      </c>
      <c r="B9" s="3" t="s">
        <v>0</v>
      </c>
      <c r="C9" s="1">
        <v>1</v>
      </c>
      <c r="D9" s="18"/>
      <c r="E9" s="19">
        <f>D9*1.2</f>
        <v>0</v>
      </c>
      <c r="F9" s="35">
        <f t="shared" si="1"/>
        <v>0</v>
      </c>
      <c r="G9" s="51">
        <f t="shared" si="2"/>
        <v>0</v>
      </c>
      <c r="H9" s="28" t="s">
        <v>36</v>
      </c>
      <c r="I9" s="34"/>
    </row>
    <row r="10" spans="1:9" ht="157.5" x14ac:dyDescent="0.25">
      <c r="A10" s="9" t="s">
        <v>37</v>
      </c>
      <c r="B10" s="3" t="s">
        <v>0</v>
      </c>
      <c r="C10" s="1">
        <v>1</v>
      </c>
      <c r="D10" s="18"/>
      <c r="E10" s="19">
        <f t="shared" ref="E10:E25" si="3">D10*1.2</f>
        <v>0</v>
      </c>
      <c r="F10" s="35">
        <f t="shared" si="1"/>
        <v>0</v>
      </c>
      <c r="G10" s="51">
        <f t="shared" si="2"/>
        <v>0</v>
      </c>
      <c r="H10" s="28" t="s">
        <v>306</v>
      </c>
      <c r="I10" s="34"/>
    </row>
    <row r="11" spans="1:9" ht="141.75" x14ac:dyDescent="0.25">
      <c r="A11" s="9" t="s">
        <v>38</v>
      </c>
      <c r="B11" s="3" t="s">
        <v>0</v>
      </c>
      <c r="C11" s="1">
        <v>1</v>
      </c>
      <c r="D11" s="18"/>
      <c r="E11" s="19">
        <f t="shared" si="3"/>
        <v>0</v>
      </c>
      <c r="F11" s="35">
        <f t="shared" si="1"/>
        <v>0</v>
      </c>
      <c r="G11" s="51">
        <f t="shared" si="2"/>
        <v>0</v>
      </c>
      <c r="H11" s="28" t="s">
        <v>307</v>
      </c>
      <c r="I11" s="34"/>
    </row>
    <row r="12" spans="1:9" ht="94.5" x14ac:dyDescent="0.25">
      <c r="A12" s="9" t="s">
        <v>39</v>
      </c>
      <c r="B12" s="3" t="s">
        <v>0</v>
      </c>
      <c r="C12" s="1">
        <v>5</v>
      </c>
      <c r="D12" s="18"/>
      <c r="E12" s="19">
        <f t="shared" si="3"/>
        <v>0</v>
      </c>
      <c r="F12" s="35">
        <f t="shared" si="1"/>
        <v>0</v>
      </c>
      <c r="G12" s="51">
        <f t="shared" si="2"/>
        <v>0</v>
      </c>
      <c r="H12" s="28" t="s">
        <v>40</v>
      </c>
      <c r="I12" s="34"/>
    </row>
    <row r="13" spans="1:9" ht="94.5" x14ac:dyDescent="0.25">
      <c r="A13" s="9" t="s">
        <v>41</v>
      </c>
      <c r="B13" s="3" t="s">
        <v>0</v>
      </c>
      <c r="C13" s="1">
        <v>5</v>
      </c>
      <c r="D13" s="18"/>
      <c r="E13" s="19">
        <f t="shared" si="3"/>
        <v>0</v>
      </c>
      <c r="F13" s="35">
        <f t="shared" si="1"/>
        <v>0</v>
      </c>
      <c r="G13" s="51">
        <f t="shared" si="2"/>
        <v>0</v>
      </c>
      <c r="H13" s="28" t="s">
        <v>42</v>
      </c>
      <c r="I13" s="34"/>
    </row>
    <row r="14" spans="1:9" ht="94.5" x14ac:dyDescent="0.25">
      <c r="A14" s="9" t="s">
        <v>43</v>
      </c>
      <c r="B14" s="3" t="s">
        <v>0</v>
      </c>
      <c r="C14" s="1">
        <v>5</v>
      </c>
      <c r="D14" s="18"/>
      <c r="E14" s="19">
        <f t="shared" si="3"/>
        <v>0</v>
      </c>
      <c r="F14" s="35">
        <f t="shared" si="1"/>
        <v>0</v>
      </c>
      <c r="G14" s="51">
        <f t="shared" si="2"/>
        <v>0</v>
      </c>
      <c r="H14" s="28" t="s">
        <v>44</v>
      </c>
      <c r="I14" s="34"/>
    </row>
    <row r="15" spans="1:9" ht="94.5" x14ac:dyDescent="0.25">
      <c r="A15" s="9" t="s">
        <v>45</v>
      </c>
      <c r="B15" s="3" t="s">
        <v>0</v>
      </c>
      <c r="C15" s="1">
        <v>5</v>
      </c>
      <c r="D15" s="18"/>
      <c r="E15" s="19">
        <f t="shared" si="3"/>
        <v>0</v>
      </c>
      <c r="F15" s="35">
        <f t="shared" si="1"/>
        <v>0</v>
      </c>
      <c r="G15" s="51">
        <f t="shared" si="2"/>
        <v>0</v>
      </c>
      <c r="H15" s="28" t="s">
        <v>46</v>
      </c>
      <c r="I15" s="34"/>
    </row>
    <row r="16" spans="1:9" ht="94.5" x14ac:dyDescent="0.25">
      <c r="A16" s="9" t="s">
        <v>47</v>
      </c>
      <c r="B16" s="3" t="s">
        <v>0</v>
      </c>
      <c r="C16" s="1">
        <v>5</v>
      </c>
      <c r="D16" s="18"/>
      <c r="E16" s="19">
        <f t="shared" si="3"/>
        <v>0</v>
      </c>
      <c r="F16" s="35">
        <f t="shared" si="1"/>
        <v>0</v>
      </c>
      <c r="G16" s="51">
        <f t="shared" si="2"/>
        <v>0</v>
      </c>
      <c r="H16" s="28" t="s">
        <v>48</v>
      </c>
      <c r="I16" s="34"/>
    </row>
    <row r="17" spans="1:9" ht="110.25" x14ac:dyDescent="0.25">
      <c r="A17" s="9" t="s">
        <v>49</v>
      </c>
      <c r="B17" s="3" t="s">
        <v>0</v>
      </c>
      <c r="C17" s="1">
        <v>5</v>
      </c>
      <c r="D17" s="18"/>
      <c r="E17" s="19">
        <f t="shared" si="3"/>
        <v>0</v>
      </c>
      <c r="F17" s="35">
        <f t="shared" si="1"/>
        <v>0</v>
      </c>
      <c r="G17" s="51">
        <f t="shared" si="2"/>
        <v>0</v>
      </c>
      <c r="H17" s="28" t="s">
        <v>50</v>
      </c>
      <c r="I17" s="34"/>
    </row>
    <row r="18" spans="1:9" ht="157.5" x14ac:dyDescent="0.25">
      <c r="A18" s="9" t="s">
        <v>51</v>
      </c>
      <c r="B18" s="3" t="s">
        <v>0</v>
      </c>
      <c r="C18" s="1">
        <v>5</v>
      </c>
      <c r="D18" s="18"/>
      <c r="E18" s="19">
        <f t="shared" si="3"/>
        <v>0</v>
      </c>
      <c r="F18" s="35">
        <f t="shared" si="1"/>
        <v>0</v>
      </c>
      <c r="G18" s="51">
        <f t="shared" si="2"/>
        <v>0</v>
      </c>
      <c r="H18" s="28" t="s">
        <v>52</v>
      </c>
      <c r="I18" s="34"/>
    </row>
    <row r="19" spans="1:9" ht="173.25" x14ac:dyDescent="0.25">
      <c r="A19" s="9" t="s">
        <v>53</v>
      </c>
      <c r="B19" s="3" t="s">
        <v>0</v>
      </c>
      <c r="C19" s="1">
        <v>5</v>
      </c>
      <c r="D19" s="18"/>
      <c r="E19" s="19">
        <f t="shared" si="3"/>
        <v>0</v>
      </c>
      <c r="F19" s="35">
        <f t="shared" si="1"/>
        <v>0</v>
      </c>
      <c r="G19" s="51">
        <f t="shared" si="2"/>
        <v>0</v>
      </c>
      <c r="H19" s="28" t="s">
        <v>54</v>
      </c>
      <c r="I19" s="34"/>
    </row>
    <row r="20" spans="1:9" ht="141.75" x14ac:dyDescent="0.25">
      <c r="A20" s="9" t="s">
        <v>55</v>
      </c>
      <c r="B20" s="3" t="s">
        <v>0</v>
      </c>
      <c r="C20" s="1">
        <v>5</v>
      </c>
      <c r="D20" s="18"/>
      <c r="E20" s="19">
        <f t="shared" si="3"/>
        <v>0</v>
      </c>
      <c r="F20" s="35">
        <f t="shared" si="1"/>
        <v>0</v>
      </c>
      <c r="G20" s="51">
        <f t="shared" si="2"/>
        <v>0</v>
      </c>
      <c r="H20" s="28" t="s">
        <v>56</v>
      </c>
      <c r="I20" s="34"/>
    </row>
    <row r="21" spans="1:9" ht="110.25" x14ac:dyDescent="0.25">
      <c r="A21" s="9" t="s">
        <v>57</v>
      </c>
      <c r="B21" s="3" t="s">
        <v>0</v>
      </c>
      <c r="C21" s="1">
        <v>5</v>
      </c>
      <c r="D21" s="18"/>
      <c r="E21" s="19">
        <f t="shared" si="3"/>
        <v>0</v>
      </c>
      <c r="F21" s="35">
        <f t="shared" si="1"/>
        <v>0</v>
      </c>
      <c r="G21" s="51">
        <f t="shared" si="2"/>
        <v>0</v>
      </c>
      <c r="H21" s="28" t="s">
        <v>58</v>
      </c>
      <c r="I21" s="34"/>
    </row>
    <row r="22" spans="1:9" ht="94.5" x14ac:dyDescent="0.25">
      <c r="A22" s="9" t="s">
        <v>59</v>
      </c>
      <c r="B22" s="3" t="s">
        <v>0</v>
      </c>
      <c r="C22" s="1">
        <v>5</v>
      </c>
      <c r="D22" s="18"/>
      <c r="E22" s="19">
        <f t="shared" si="3"/>
        <v>0</v>
      </c>
      <c r="F22" s="35">
        <f t="shared" si="1"/>
        <v>0</v>
      </c>
      <c r="G22" s="51">
        <f t="shared" si="2"/>
        <v>0</v>
      </c>
      <c r="H22" s="28" t="s">
        <v>60</v>
      </c>
      <c r="I22" s="34"/>
    </row>
    <row r="23" spans="1:9" ht="78.75" x14ac:dyDescent="0.25">
      <c r="A23" s="9" t="s">
        <v>61</v>
      </c>
      <c r="B23" s="3" t="s">
        <v>0</v>
      </c>
      <c r="C23" s="1">
        <v>5</v>
      </c>
      <c r="D23" s="18"/>
      <c r="E23" s="19">
        <f t="shared" si="3"/>
        <v>0</v>
      </c>
      <c r="F23" s="35">
        <f t="shared" si="1"/>
        <v>0</v>
      </c>
      <c r="G23" s="51">
        <f t="shared" si="2"/>
        <v>0</v>
      </c>
      <c r="H23" s="28" t="s">
        <v>62</v>
      </c>
      <c r="I23" s="34"/>
    </row>
    <row r="24" spans="1:9" ht="110.25" x14ac:dyDescent="0.25">
      <c r="A24" s="9" t="s">
        <v>63</v>
      </c>
      <c r="B24" s="3" t="s">
        <v>32</v>
      </c>
      <c r="C24" s="1">
        <v>3</v>
      </c>
      <c r="D24" s="18"/>
      <c r="E24" s="19">
        <f t="shared" si="3"/>
        <v>0</v>
      </c>
      <c r="F24" s="35">
        <f t="shared" si="1"/>
        <v>0</v>
      </c>
      <c r="G24" s="51">
        <f t="shared" si="2"/>
        <v>0</v>
      </c>
      <c r="H24" s="28" t="s">
        <v>308</v>
      </c>
      <c r="I24" s="34"/>
    </row>
    <row r="25" spans="1:9" ht="94.5" x14ac:dyDescent="0.25">
      <c r="A25" s="9" t="s">
        <v>64</v>
      </c>
      <c r="B25" s="3" t="s">
        <v>32</v>
      </c>
      <c r="C25" s="1">
        <v>3</v>
      </c>
      <c r="D25" s="18"/>
      <c r="E25" s="19">
        <f t="shared" si="3"/>
        <v>0</v>
      </c>
      <c r="F25" s="35">
        <f t="shared" si="1"/>
        <v>0</v>
      </c>
      <c r="G25" s="51">
        <f t="shared" si="2"/>
        <v>0</v>
      </c>
      <c r="H25" s="28" t="s">
        <v>309</v>
      </c>
      <c r="I25" s="34"/>
    </row>
    <row r="26" spans="1:9" ht="94.5" x14ac:dyDescent="0.25">
      <c r="A26" s="9" t="s">
        <v>310</v>
      </c>
      <c r="B26" s="3" t="s">
        <v>1</v>
      </c>
      <c r="C26" s="1">
        <v>1</v>
      </c>
      <c r="D26" s="18"/>
      <c r="E26" s="19">
        <f>D26*1.2</f>
        <v>0</v>
      </c>
      <c r="F26" s="35">
        <f t="shared" si="1"/>
        <v>0</v>
      </c>
      <c r="G26" s="51">
        <f t="shared" si="2"/>
        <v>0</v>
      </c>
      <c r="H26" s="59" t="s">
        <v>311</v>
      </c>
      <c r="I26" s="34"/>
    </row>
    <row r="27" spans="1:9" ht="78.75" x14ac:dyDescent="0.25">
      <c r="A27" s="9" t="s">
        <v>65</v>
      </c>
      <c r="B27" s="3" t="s">
        <v>1</v>
      </c>
      <c r="C27" s="1">
        <v>1</v>
      </c>
      <c r="D27" s="18"/>
      <c r="E27" s="19">
        <f>D27*1.2</f>
        <v>0</v>
      </c>
      <c r="F27" s="35">
        <f t="shared" si="1"/>
        <v>0</v>
      </c>
      <c r="G27" s="51">
        <f t="shared" si="2"/>
        <v>0</v>
      </c>
      <c r="H27" s="59" t="s">
        <v>312</v>
      </c>
      <c r="I27" s="34"/>
    </row>
    <row r="28" spans="1:9" ht="94.5" x14ac:dyDescent="0.25">
      <c r="A28" s="9" t="s">
        <v>66</v>
      </c>
      <c r="B28" s="3" t="s">
        <v>1</v>
      </c>
      <c r="C28" s="1">
        <v>1</v>
      </c>
      <c r="D28" s="18"/>
      <c r="E28" s="19">
        <f>D28*1.2</f>
        <v>0</v>
      </c>
      <c r="F28" s="35">
        <f t="shared" si="1"/>
        <v>0</v>
      </c>
      <c r="G28" s="51">
        <f t="shared" si="2"/>
        <v>0</v>
      </c>
      <c r="H28" s="59" t="s">
        <v>67</v>
      </c>
      <c r="I28" s="34"/>
    </row>
    <row r="29" spans="1:9" ht="78.75" x14ac:dyDescent="0.25">
      <c r="A29" s="9" t="s">
        <v>68</v>
      </c>
      <c r="B29" s="3" t="s">
        <v>1</v>
      </c>
      <c r="C29" s="1">
        <v>1</v>
      </c>
      <c r="D29" s="18"/>
      <c r="E29" s="19">
        <f t="shared" ref="E29:E35" si="4">D29*1.2</f>
        <v>0</v>
      </c>
      <c r="F29" s="35">
        <f t="shared" si="1"/>
        <v>0</v>
      </c>
      <c r="G29" s="51">
        <f t="shared" si="2"/>
        <v>0</v>
      </c>
      <c r="H29" s="59" t="s">
        <v>69</v>
      </c>
      <c r="I29" s="34"/>
    </row>
    <row r="30" spans="1:9" ht="94.5" x14ac:dyDescent="0.25">
      <c r="A30" s="9" t="s">
        <v>70</v>
      </c>
      <c r="B30" s="3" t="s">
        <v>1</v>
      </c>
      <c r="C30" s="1">
        <v>1</v>
      </c>
      <c r="D30" s="18"/>
      <c r="E30" s="19">
        <f t="shared" si="4"/>
        <v>0</v>
      </c>
      <c r="F30" s="35">
        <f t="shared" si="1"/>
        <v>0</v>
      </c>
      <c r="G30" s="51">
        <f t="shared" si="2"/>
        <v>0</v>
      </c>
      <c r="H30" s="59" t="s">
        <v>313</v>
      </c>
      <c r="I30" s="34"/>
    </row>
    <row r="31" spans="1:9" ht="78.75" x14ac:dyDescent="0.25">
      <c r="A31" s="9" t="s">
        <v>71</v>
      </c>
      <c r="B31" s="3" t="s">
        <v>1</v>
      </c>
      <c r="C31" s="1">
        <v>1</v>
      </c>
      <c r="D31" s="18"/>
      <c r="E31" s="19">
        <f t="shared" si="4"/>
        <v>0</v>
      </c>
      <c r="F31" s="35">
        <f t="shared" si="1"/>
        <v>0</v>
      </c>
      <c r="G31" s="51">
        <f t="shared" si="2"/>
        <v>0</v>
      </c>
      <c r="H31" s="59" t="s">
        <v>72</v>
      </c>
      <c r="I31" s="34"/>
    </row>
    <row r="32" spans="1:9" ht="110.25" x14ac:dyDescent="0.25">
      <c r="A32" s="9" t="s">
        <v>73</v>
      </c>
      <c r="B32" s="3" t="s">
        <v>1</v>
      </c>
      <c r="C32" s="1">
        <v>1</v>
      </c>
      <c r="D32" s="18"/>
      <c r="E32" s="19">
        <f t="shared" si="4"/>
        <v>0</v>
      </c>
      <c r="F32" s="35">
        <f t="shared" si="1"/>
        <v>0</v>
      </c>
      <c r="G32" s="51">
        <f t="shared" si="2"/>
        <v>0</v>
      </c>
      <c r="H32" s="59" t="s">
        <v>314</v>
      </c>
      <c r="I32" s="34"/>
    </row>
    <row r="33" spans="1:9" ht="94.5" x14ac:dyDescent="0.25">
      <c r="A33" s="9" t="s">
        <v>74</v>
      </c>
      <c r="B33" s="3" t="s">
        <v>1</v>
      </c>
      <c r="C33" s="1">
        <v>1</v>
      </c>
      <c r="D33" s="18"/>
      <c r="E33" s="19">
        <f t="shared" si="4"/>
        <v>0</v>
      </c>
      <c r="F33" s="35">
        <f t="shared" si="1"/>
        <v>0</v>
      </c>
      <c r="G33" s="51">
        <f t="shared" si="2"/>
        <v>0</v>
      </c>
      <c r="H33" s="59" t="s">
        <v>75</v>
      </c>
      <c r="I33" s="34"/>
    </row>
    <row r="34" spans="1:9" ht="94.5" x14ac:dyDescent="0.25">
      <c r="A34" s="9" t="s">
        <v>76</v>
      </c>
      <c r="B34" s="3" t="s">
        <v>1</v>
      </c>
      <c r="C34" s="1">
        <v>1</v>
      </c>
      <c r="D34" s="18"/>
      <c r="E34" s="19">
        <f t="shared" si="4"/>
        <v>0</v>
      </c>
      <c r="F34" s="35">
        <f t="shared" si="1"/>
        <v>0</v>
      </c>
      <c r="G34" s="51">
        <f t="shared" si="2"/>
        <v>0</v>
      </c>
      <c r="H34" s="59" t="s">
        <v>315</v>
      </c>
      <c r="I34" s="34"/>
    </row>
    <row r="35" spans="1:9" ht="94.5" x14ac:dyDescent="0.25">
      <c r="A35" s="9" t="s">
        <v>77</v>
      </c>
      <c r="B35" s="3" t="s">
        <v>1</v>
      </c>
      <c r="C35" s="1">
        <v>1</v>
      </c>
      <c r="D35" s="18"/>
      <c r="E35" s="19">
        <f t="shared" si="4"/>
        <v>0</v>
      </c>
      <c r="F35" s="35">
        <f t="shared" si="1"/>
        <v>0</v>
      </c>
      <c r="G35" s="51">
        <f t="shared" si="2"/>
        <v>0</v>
      </c>
      <c r="H35" s="59" t="s">
        <v>78</v>
      </c>
      <c r="I35" s="34"/>
    </row>
    <row r="36" spans="1:9" ht="110.25" x14ac:dyDescent="0.25">
      <c r="A36" s="9" t="s">
        <v>79</v>
      </c>
      <c r="B36" s="3" t="s">
        <v>0</v>
      </c>
      <c r="C36" s="1">
        <v>68</v>
      </c>
      <c r="D36" s="18"/>
      <c r="E36" s="19">
        <f>D36*1.2</f>
        <v>0</v>
      </c>
      <c r="F36" s="35">
        <f t="shared" si="1"/>
        <v>0</v>
      </c>
      <c r="G36" s="51">
        <f t="shared" si="2"/>
        <v>0</v>
      </c>
      <c r="H36" s="59" t="s">
        <v>80</v>
      </c>
      <c r="I36" s="109"/>
    </row>
    <row r="37" spans="1:9" ht="110.25" x14ac:dyDescent="0.25">
      <c r="A37" s="9" t="s">
        <v>81</v>
      </c>
      <c r="B37" s="3" t="s">
        <v>0</v>
      </c>
      <c r="C37" s="1">
        <v>10</v>
      </c>
      <c r="D37" s="18"/>
      <c r="E37" s="19">
        <f t="shared" ref="E37:E38" si="5">D37*1.2</f>
        <v>0</v>
      </c>
      <c r="F37" s="35">
        <f t="shared" si="1"/>
        <v>0</v>
      </c>
      <c r="G37" s="51">
        <f t="shared" si="2"/>
        <v>0</v>
      </c>
      <c r="H37" s="59" t="s">
        <v>82</v>
      </c>
      <c r="I37" s="34"/>
    </row>
    <row r="38" spans="1:9" ht="110.25" x14ac:dyDescent="0.25">
      <c r="A38" s="9" t="s">
        <v>83</v>
      </c>
      <c r="B38" s="3" t="s">
        <v>0</v>
      </c>
      <c r="C38" s="1">
        <v>8</v>
      </c>
      <c r="D38" s="18"/>
      <c r="E38" s="35">
        <f t="shared" si="5"/>
        <v>0</v>
      </c>
      <c r="F38" s="35">
        <f t="shared" si="1"/>
        <v>0</v>
      </c>
      <c r="G38" s="51">
        <f t="shared" si="2"/>
        <v>0</v>
      </c>
      <c r="H38" s="59" t="s">
        <v>84</v>
      </c>
      <c r="I38" s="34"/>
    </row>
    <row r="39" spans="1:9" ht="16.149999999999999" thickBot="1" x14ac:dyDescent="0.35">
      <c r="A39" s="36" t="s">
        <v>409</v>
      </c>
      <c r="B39" s="45"/>
      <c r="C39" s="45"/>
      <c r="D39" s="45"/>
      <c r="E39" s="46">
        <f>SUM(E6:E38)</f>
        <v>0</v>
      </c>
      <c r="F39" s="46">
        <f>SUM(F6:F38)</f>
        <v>0</v>
      </c>
      <c r="G39" s="52">
        <f>SUM(G6:G38)</f>
        <v>0</v>
      </c>
      <c r="H39" s="44"/>
    </row>
    <row r="41" spans="1:9" ht="15.75" x14ac:dyDescent="0.25">
      <c r="A41" s="39" t="s">
        <v>410</v>
      </c>
      <c r="B41" s="40"/>
      <c r="C41" s="40"/>
      <c r="D41" s="41"/>
      <c r="E41" s="41"/>
      <c r="F41" s="42"/>
      <c r="G41" s="53"/>
    </row>
    <row r="42" spans="1:9" x14ac:dyDescent="0.25">
      <c r="A42" s="122" t="s">
        <v>411</v>
      </c>
      <c r="B42" s="123"/>
      <c r="C42" s="123"/>
      <c r="D42" s="123"/>
      <c r="E42" s="123"/>
      <c r="F42" s="124"/>
      <c r="G42" s="54"/>
    </row>
    <row r="43" spans="1:9" ht="14.45" x14ac:dyDescent="0.3">
      <c r="A43" s="122" t="s">
        <v>412</v>
      </c>
      <c r="B43" s="123"/>
      <c r="C43" s="123"/>
      <c r="D43" s="123"/>
      <c r="E43" s="123"/>
      <c r="F43" s="124"/>
      <c r="G43" s="54"/>
    </row>
    <row r="44" spans="1:9" x14ac:dyDescent="0.25">
      <c r="A44" s="122" t="s">
        <v>413</v>
      </c>
      <c r="B44" s="123"/>
      <c r="C44" s="123"/>
      <c r="D44" s="123"/>
      <c r="E44" s="123"/>
      <c r="F44" s="124"/>
      <c r="G44" s="54"/>
    </row>
    <row r="45" spans="1:9" ht="14.45" x14ac:dyDescent="0.3">
      <c r="A45" s="122" t="s">
        <v>414</v>
      </c>
      <c r="B45" s="123"/>
      <c r="C45" s="123"/>
      <c r="D45" s="123"/>
      <c r="E45" s="123"/>
      <c r="F45" s="124"/>
      <c r="G45" s="54"/>
    </row>
    <row r="46" spans="1:9" ht="14.45" x14ac:dyDescent="0.3">
      <c r="A46" s="125"/>
      <c r="B46" s="126"/>
      <c r="C46" s="126"/>
      <c r="D46" s="126"/>
      <c r="E46" s="126"/>
      <c r="F46" s="127"/>
      <c r="G46" s="55"/>
    </row>
    <row r="47" spans="1:9" x14ac:dyDescent="0.25">
      <c r="A47" s="128" t="s">
        <v>415</v>
      </c>
      <c r="B47" s="129"/>
      <c r="C47" s="129"/>
      <c r="D47" s="129"/>
      <c r="E47" s="129"/>
      <c r="F47" s="130"/>
      <c r="G47" s="56"/>
    </row>
  </sheetData>
  <mergeCells count="9">
    <mergeCell ref="A45:F45"/>
    <mergeCell ref="A46:F46"/>
    <mergeCell ref="A47:F47"/>
    <mergeCell ref="A1:H1"/>
    <mergeCell ref="A3:H3"/>
    <mergeCell ref="A2:H2"/>
    <mergeCell ref="A42:F42"/>
    <mergeCell ref="A43:F43"/>
    <mergeCell ref="A44:F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3"/>
  <sheetViews>
    <sheetView workbookViewId="0">
      <selection activeCell="D5" sqref="D5:D154"/>
    </sheetView>
  </sheetViews>
  <sheetFormatPr defaultRowHeight="15" x14ac:dyDescent="0.25"/>
  <cols>
    <col min="1" max="1" width="31.5703125" customWidth="1"/>
    <col min="2" max="2" width="10" customWidth="1"/>
    <col min="3" max="3" width="10.5703125" customWidth="1"/>
    <col min="4" max="4" width="9.7109375" bestFit="1" customWidth="1"/>
    <col min="5" max="5" width="12.28515625" customWidth="1"/>
    <col min="6" max="6" width="12.42578125" customWidth="1"/>
    <col min="7" max="7" width="13.85546875" customWidth="1"/>
    <col min="8" max="8" width="47.5703125" customWidth="1"/>
    <col min="9" max="9" width="27.85546875" customWidth="1"/>
  </cols>
  <sheetData>
    <row r="1" spans="1:10" x14ac:dyDescent="0.25">
      <c r="A1" s="131" t="s">
        <v>407</v>
      </c>
      <c r="B1" s="132"/>
      <c r="C1" s="132"/>
      <c r="D1" s="132"/>
      <c r="E1" s="132"/>
      <c r="F1" s="132"/>
      <c r="G1" s="133"/>
      <c r="H1" s="134"/>
    </row>
    <row r="2" spans="1:10" x14ac:dyDescent="0.25">
      <c r="A2" s="138" t="s">
        <v>442</v>
      </c>
      <c r="B2" s="139"/>
      <c r="C2" s="139"/>
      <c r="D2" s="139"/>
      <c r="E2" s="139"/>
      <c r="F2" s="139"/>
      <c r="G2" s="139"/>
      <c r="H2" s="140"/>
    </row>
    <row r="3" spans="1:10" x14ac:dyDescent="0.25">
      <c r="A3" s="141" t="s">
        <v>423</v>
      </c>
      <c r="B3" s="142"/>
      <c r="C3" s="142"/>
      <c r="D3" s="142"/>
      <c r="E3" s="142"/>
      <c r="F3" s="142"/>
      <c r="G3" s="143"/>
      <c r="H3" s="144"/>
    </row>
    <row r="4" spans="1:10" ht="123.75" customHeight="1" x14ac:dyDescent="0.25">
      <c r="A4" s="47" t="s">
        <v>422</v>
      </c>
      <c r="B4" s="47" t="s">
        <v>416</v>
      </c>
      <c r="C4" s="63" t="s">
        <v>417</v>
      </c>
      <c r="D4" s="49" t="s">
        <v>418</v>
      </c>
      <c r="E4" s="49" t="s">
        <v>454</v>
      </c>
      <c r="F4" s="49" t="s">
        <v>419</v>
      </c>
      <c r="G4" s="49" t="s">
        <v>455</v>
      </c>
      <c r="H4" s="58" t="s">
        <v>420</v>
      </c>
      <c r="I4" s="57" t="s">
        <v>421</v>
      </c>
      <c r="J4" s="79"/>
    </row>
    <row r="5" spans="1:10" ht="47.25" x14ac:dyDescent="0.25">
      <c r="A5" s="60" t="s">
        <v>89</v>
      </c>
      <c r="B5" s="61" t="s">
        <v>1</v>
      </c>
      <c r="C5" s="62">
        <v>20</v>
      </c>
      <c r="D5" s="18"/>
      <c r="E5" s="19">
        <f t="shared" ref="E5:E14" si="0">D5*1.2</f>
        <v>0</v>
      </c>
      <c r="F5" s="19">
        <f>D5*C5</f>
        <v>0</v>
      </c>
      <c r="G5" s="19">
        <f>(C5*D5)*1.2</f>
        <v>0</v>
      </c>
      <c r="H5" s="69" t="s">
        <v>90</v>
      </c>
      <c r="I5" s="108"/>
    </row>
    <row r="6" spans="1:10" ht="31.5" customHeight="1" x14ac:dyDescent="0.25">
      <c r="A6" s="10" t="s">
        <v>91</v>
      </c>
      <c r="B6" s="30" t="s">
        <v>0</v>
      </c>
      <c r="C6" s="31">
        <v>20</v>
      </c>
      <c r="D6" s="18"/>
      <c r="E6" s="19">
        <f t="shared" si="0"/>
        <v>0</v>
      </c>
      <c r="F6" s="19">
        <f t="shared" ref="F6:F69" si="1">D6*C6</f>
        <v>0</v>
      </c>
      <c r="G6" s="19">
        <f t="shared" ref="G6:G69" si="2">(C6*D6)*1.2</f>
        <v>0</v>
      </c>
      <c r="H6" s="70" t="s">
        <v>92</v>
      </c>
      <c r="I6" s="108"/>
    </row>
    <row r="7" spans="1:10" ht="63" customHeight="1" x14ac:dyDescent="0.25">
      <c r="A7" s="10" t="s">
        <v>93</v>
      </c>
      <c r="B7" s="30" t="s">
        <v>280</v>
      </c>
      <c r="C7" s="31">
        <v>20</v>
      </c>
      <c r="D7" s="18"/>
      <c r="E7" s="19">
        <f t="shared" si="0"/>
        <v>0</v>
      </c>
      <c r="F7" s="19">
        <f t="shared" si="1"/>
        <v>0</v>
      </c>
      <c r="G7" s="19">
        <f t="shared" si="2"/>
        <v>0</v>
      </c>
      <c r="H7" s="70" t="s">
        <v>320</v>
      </c>
      <c r="I7" s="108"/>
    </row>
    <row r="8" spans="1:10" ht="27.75" customHeight="1" x14ac:dyDescent="0.25">
      <c r="A8" s="10" t="s">
        <v>443</v>
      </c>
      <c r="B8" s="30" t="s">
        <v>0</v>
      </c>
      <c r="C8" s="31">
        <v>25</v>
      </c>
      <c r="D8" s="18"/>
      <c r="E8" s="19">
        <f t="shared" si="0"/>
        <v>0</v>
      </c>
      <c r="F8" s="19">
        <f t="shared" si="1"/>
        <v>0</v>
      </c>
      <c r="G8" s="19">
        <f t="shared" si="2"/>
        <v>0</v>
      </c>
      <c r="H8" s="70" t="s">
        <v>94</v>
      </c>
      <c r="I8" s="108"/>
    </row>
    <row r="9" spans="1:10" ht="49.5" customHeight="1" x14ac:dyDescent="0.25">
      <c r="A9" s="10" t="s">
        <v>95</v>
      </c>
      <c r="B9" s="30" t="s">
        <v>96</v>
      </c>
      <c r="C9" s="31">
        <v>20</v>
      </c>
      <c r="D9" s="18"/>
      <c r="E9" s="19">
        <f t="shared" si="0"/>
        <v>0</v>
      </c>
      <c r="F9" s="19">
        <f t="shared" si="1"/>
        <v>0</v>
      </c>
      <c r="G9" s="19">
        <f t="shared" si="2"/>
        <v>0</v>
      </c>
      <c r="H9" s="70" t="s">
        <v>97</v>
      </c>
      <c r="I9" s="108"/>
    </row>
    <row r="10" spans="1:10" ht="31.5" customHeight="1" x14ac:dyDescent="0.25">
      <c r="A10" s="29" t="s">
        <v>98</v>
      </c>
      <c r="B10" s="7" t="s">
        <v>0</v>
      </c>
      <c r="C10" s="6">
        <v>1</v>
      </c>
      <c r="D10" s="18"/>
      <c r="E10" s="19">
        <f t="shared" si="0"/>
        <v>0</v>
      </c>
      <c r="F10" s="19">
        <f t="shared" si="1"/>
        <v>0</v>
      </c>
      <c r="G10" s="19">
        <f t="shared" si="2"/>
        <v>0</v>
      </c>
      <c r="H10" s="70" t="s">
        <v>99</v>
      </c>
      <c r="I10" s="108"/>
    </row>
    <row r="11" spans="1:10" ht="126.75" customHeight="1" x14ac:dyDescent="0.25">
      <c r="A11" s="10" t="s">
        <v>100</v>
      </c>
      <c r="B11" s="30" t="s">
        <v>0</v>
      </c>
      <c r="C11" s="6">
        <v>10</v>
      </c>
      <c r="D11" s="18"/>
      <c r="E11" s="19">
        <f t="shared" si="0"/>
        <v>0</v>
      </c>
      <c r="F11" s="19">
        <f t="shared" si="1"/>
        <v>0</v>
      </c>
      <c r="G11" s="19">
        <f t="shared" si="2"/>
        <v>0</v>
      </c>
      <c r="H11" s="70" t="s">
        <v>101</v>
      </c>
      <c r="I11" s="108"/>
    </row>
    <row r="12" spans="1:10" ht="47.25" customHeight="1" x14ac:dyDescent="0.25">
      <c r="A12" s="10" t="s">
        <v>102</v>
      </c>
      <c r="B12" s="30" t="s">
        <v>0</v>
      </c>
      <c r="C12" s="31">
        <v>20</v>
      </c>
      <c r="D12" s="18"/>
      <c r="E12" s="19">
        <f t="shared" si="0"/>
        <v>0</v>
      </c>
      <c r="F12" s="19">
        <f t="shared" si="1"/>
        <v>0</v>
      </c>
      <c r="G12" s="19">
        <f t="shared" si="2"/>
        <v>0</v>
      </c>
      <c r="H12" s="70" t="s">
        <v>103</v>
      </c>
      <c r="I12" s="108"/>
    </row>
    <row r="13" spans="1:10" ht="31.5" x14ac:dyDescent="0.25">
      <c r="A13" s="10" t="s">
        <v>104</v>
      </c>
      <c r="B13" s="31" t="s">
        <v>0</v>
      </c>
      <c r="C13" s="30">
        <v>20</v>
      </c>
      <c r="D13" s="18"/>
      <c r="E13" s="19">
        <f t="shared" si="0"/>
        <v>0</v>
      </c>
      <c r="F13" s="19">
        <f t="shared" si="1"/>
        <v>0</v>
      </c>
      <c r="G13" s="19">
        <f t="shared" si="2"/>
        <v>0</v>
      </c>
      <c r="H13" s="70" t="s">
        <v>105</v>
      </c>
      <c r="I13" s="108"/>
    </row>
    <row r="14" spans="1:10" ht="15.75" x14ac:dyDescent="0.25">
      <c r="A14" s="10" t="s">
        <v>106</v>
      </c>
      <c r="B14" s="30" t="s">
        <v>0</v>
      </c>
      <c r="C14" s="31">
        <v>10</v>
      </c>
      <c r="D14" s="18"/>
      <c r="E14" s="19">
        <f t="shared" si="0"/>
        <v>0</v>
      </c>
      <c r="F14" s="19">
        <f t="shared" si="1"/>
        <v>0</v>
      </c>
      <c r="G14" s="19">
        <f t="shared" si="2"/>
        <v>0</v>
      </c>
      <c r="H14" s="70" t="s">
        <v>107</v>
      </c>
      <c r="I14" s="108"/>
    </row>
    <row r="15" spans="1:10" ht="86.25" customHeight="1" x14ac:dyDescent="0.25">
      <c r="A15" s="10" t="s">
        <v>108</v>
      </c>
      <c r="B15" s="30" t="s">
        <v>0</v>
      </c>
      <c r="C15" s="31">
        <v>20</v>
      </c>
      <c r="D15" s="18"/>
      <c r="E15" s="19">
        <f>D15*1.2</f>
        <v>0</v>
      </c>
      <c r="F15" s="19">
        <f t="shared" si="1"/>
        <v>0</v>
      </c>
      <c r="G15" s="19">
        <f t="shared" si="2"/>
        <v>0</v>
      </c>
      <c r="H15" s="70" t="s">
        <v>109</v>
      </c>
      <c r="I15" s="108"/>
    </row>
    <row r="16" spans="1:10" ht="15.75" customHeight="1" x14ac:dyDescent="0.25">
      <c r="A16" s="10" t="s">
        <v>110</v>
      </c>
      <c r="B16" s="30" t="s">
        <v>1</v>
      </c>
      <c r="C16" s="31">
        <v>20</v>
      </c>
      <c r="D16" s="18"/>
      <c r="E16" s="19">
        <f t="shared" ref="E16:E20" si="3">D16*1.2</f>
        <v>0</v>
      </c>
      <c r="F16" s="19">
        <f t="shared" si="1"/>
        <v>0</v>
      </c>
      <c r="G16" s="19">
        <f t="shared" si="2"/>
        <v>0</v>
      </c>
      <c r="H16" s="70" t="s">
        <v>111</v>
      </c>
      <c r="I16" s="108"/>
    </row>
    <row r="17" spans="1:9" ht="71.25" customHeight="1" x14ac:dyDescent="0.25">
      <c r="A17" s="10" t="s">
        <v>112</v>
      </c>
      <c r="B17" s="30" t="s">
        <v>0</v>
      </c>
      <c r="C17" s="31">
        <v>2</v>
      </c>
      <c r="D17" s="18"/>
      <c r="E17" s="19">
        <f t="shared" si="3"/>
        <v>0</v>
      </c>
      <c r="F17" s="19">
        <f t="shared" si="1"/>
        <v>0</v>
      </c>
      <c r="G17" s="19">
        <f t="shared" si="2"/>
        <v>0</v>
      </c>
      <c r="H17" s="70" t="s">
        <v>113</v>
      </c>
      <c r="I17" s="108"/>
    </row>
    <row r="18" spans="1:9" ht="31.5" customHeight="1" x14ac:dyDescent="0.25">
      <c r="A18" s="10" t="s">
        <v>114</v>
      </c>
      <c r="B18" s="30" t="s">
        <v>0</v>
      </c>
      <c r="C18" s="31">
        <v>2</v>
      </c>
      <c r="D18" s="18"/>
      <c r="E18" s="19">
        <f t="shared" si="3"/>
        <v>0</v>
      </c>
      <c r="F18" s="19">
        <f t="shared" si="1"/>
        <v>0</v>
      </c>
      <c r="G18" s="19">
        <f t="shared" si="2"/>
        <v>0</v>
      </c>
      <c r="H18" s="70" t="s">
        <v>115</v>
      </c>
      <c r="I18" s="108"/>
    </row>
    <row r="19" spans="1:9" ht="47.25" x14ac:dyDescent="0.25">
      <c r="A19" s="10" t="s">
        <v>116</v>
      </c>
      <c r="B19" s="30" t="s">
        <v>0</v>
      </c>
      <c r="C19" s="31">
        <v>20</v>
      </c>
      <c r="D19" s="18"/>
      <c r="E19" s="19">
        <f t="shared" si="3"/>
        <v>0</v>
      </c>
      <c r="F19" s="19">
        <f t="shared" si="1"/>
        <v>0</v>
      </c>
      <c r="G19" s="19">
        <f t="shared" si="2"/>
        <v>0</v>
      </c>
      <c r="H19" s="70" t="s">
        <v>116</v>
      </c>
      <c r="I19" s="108"/>
    </row>
    <row r="20" spans="1:9" ht="15.75" x14ac:dyDescent="0.25">
      <c r="A20" s="10" t="s">
        <v>117</v>
      </c>
      <c r="B20" s="30" t="s">
        <v>0</v>
      </c>
      <c r="C20" s="31">
        <v>20</v>
      </c>
      <c r="D20" s="18"/>
      <c r="E20" s="19">
        <f t="shared" si="3"/>
        <v>0</v>
      </c>
      <c r="F20" s="19">
        <f t="shared" si="1"/>
        <v>0</v>
      </c>
      <c r="G20" s="19">
        <f t="shared" si="2"/>
        <v>0</v>
      </c>
      <c r="H20" s="70" t="s">
        <v>118</v>
      </c>
      <c r="I20" s="108"/>
    </row>
    <row r="21" spans="1:9" ht="94.5" customHeight="1" x14ac:dyDescent="0.25">
      <c r="A21" s="10" t="s">
        <v>444</v>
      </c>
      <c r="B21" s="30" t="s">
        <v>0</v>
      </c>
      <c r="C21" s="31">
        <v>5</v>
      </c>
      <c r="D21" s="18"/>
      <c r="E21" s="19">
        <f>D21*1.2</f>
        <v>0</v>
      </c>
      <c r="F21" s="19">
        <f t="shared" si="1"/>
        <v>0</v>
      </c>
      <c r="G21" s="19">
        <f t="shared" si="2"/>
        <v>0</v>
      </c>
      <c r="H21" s="70" t="s">
        <v>119</v>
      </c>
      <c r="I21" s="108"/>
    </row>
    <row r="22" spans="1:9" ht="63" customHeight="1" x14ac:dyDescent="0.25">
      <c r="A22" s="10" t="s">
        <v>120</v>
      </c>
      <c r="B22" s="30" t="s">
        <v>0</v>
      </c>
      <c r="C22" s="31">
        <v>20</v>
      </c>
      <c r="D22" s="18"/>
      <c r="E22" s="19">
        <f t="shared" ref="E22:E23" si="4">D22*1.2</f>
        <v>0</v>
      </c>
      <c r="F22" s="19">
        <f t="shared" si="1"/>
        <v>0</v>
      </c>
      <c r="G22" s="19">
        <f t="shared" si="2"/>
        <v>0</v>
      </c>
      <c r="H22" s="70" t="s">
        <v>121</v>
      </c>
      <c r="I22" s="108"/>
    </row>
    <row r="23" spans="1:9" ht="15.75" x14ac:dyDescent="0.25">
      <c r="A23" s="10" t="s">
        <v>122</v>
      </c>
      <c r="B23" s="30" t="s">
        <v>0</v>
      </c>
      <c r="C23" s="31">
        <v>8</v>
      </c>
      <c r="D23" s="18"/>
      <c r="E23" s="19">
        <f t="shared" si="4"/>
        <v>0</v>
      </c>
      <c r="F23" s="19">
        <f t="shared" si="1"/>
        <v>0</v>
      </c>
      <c r="G23" s="19">
        <f t="shared" si="2"/>
        <v>0</v>
      </c>
      <c r="H23" s="70" t="s">
        <v>122</v>
      </c>
      <c r="I23" s="108"/>
    </row>
    <row r="24" spans="1:9" ht="165" customHeight="1" x14ac:dyDescent="0.25">
      <c r="A24" s="10" t="s">
        <v>123</v>
      </c>
      <c r="B24" s="30" t="s">
        <v>0</v>
      </c>
      <c r="C24" s="6">
        <v>2</v>
      </c>
      <c r="D24" s="18"/>
      <c r="E24" s="19">
        <f>D24*1.2</f>
        <v>0</v>
      </c>
      <c r="F24" s="19">
        <f t="shared" si="1"/>
        <v>0</v>
      </c>
      <c r="G24" s="19">
        <f t="shared" si="2"/>
        <v>0</v>
      </c>
      <c r="H24" s="70" t="s">
        <v>281</v>
      </c>
      <c r="I24" s="108"/>
    </row>
    <row r="25" spans="1:9" s="97" customFormat="1" ht="15.75" x14ac:dyDescent="0.25">
      <c r="A25" s="94" t="s">
        <v>124</v>
      </c>
      <c r="B25" s="7" t="s">
        <v>0</v>
      </c>
      <c r="C25" s="6">
        <v>8</v>
      </c>
      <c r="D25" s="18"/>
      <c r="E25" s="99">
        <f t="shared" ref="E25:E30" si="5">D25*1.2</f>
        <v>0</v>
      </c>
      <c r="F25" s="19">
        <f t="shared" si="1"/>
        <v>0</v>
      </c>
      <c r="G25" s="99">
        <f t="shared" si="2"/>
        <v>0</v>
      </c>
      <c r="H25" s="100" t="s">
        <v>124</v>
      </c>
      <c r="I25" s="108"/>
    </row>
    <row r="26" spans="1:9" ht="31.5" x14ac:dyDescent="0.25">
      <c r="A26" s="10" t="s">
        <v>125</v>
      </c>
      <c r="B26" s="30" t="s">
        <v>0</v>
      </c>
      <c r="C26" s="31">
        <v>8</v>
      </c>
      <c r="D26" s="18"/>
      <c r="E26" s="19">
        <f t="shared" si="5"/>
        <v>0</v>
      </c>
      <c r="F26" s="19">
        <f t="shared" si="1"/>
        <v>0</v>
      </c>
      <c r="G26" s="19">
        <f t="shared" si="2"/>
        <v>0</v>
      </c>
      <c r="H26" s="70" t="s">
        <v>126</v>
      </c>
      <c r="I26" s="108"/>
    </row>
    <row r="27" spans="1:9" ht="47.25" customHeight="1" x14ac:dyDescent="0.25">
      <c r="A27" s="10" t="s">
        <v>127</v>
      </c>
      <c r="B27" s="30" t="s">
        <v>1</v>
      </c>
      <c r="C27" s="31">
        <v>20</v>
      </c>
      <c r="D27" s="18"/>
      <c r="E27" s="19">
        <f t="shared" si="5"/>
        <v>0</v>
      </c>
      <c r="F27" s="19">
        <f t="shared" si="1"/>
        <v>0</v>
      </c>
      <c r="G27" s="19">
        <f t="shared" si="2"/>
        <v>0</v>
      </c>
      <c r="H27" s="21" t="s">
        <v>288</v>
      </c>
      <c r="I27" s="108"/>
    </row>
    <row r="28" spans="1:9" ht="15.75" x14ac:dyDescent="0.25">
      <c r="A28" s="10" t="s">
        <v>128</v>
      </c>
      <c r="B28" s="30" t="s">
        <v>0</v>
      </c>
      <c r="C28" s="31">
        <v>1</v>
      </c>
      <c r="D28" s="18"/>
      <c r="E28" s="19">
        <f t="shared" si="5"/>
        <v>0</v>
      </c>
      <c r="F28" s="19">
        <f t="shared" si="1"/>
        <v>0</v>
      </c>
      <c r="G28" s="19">
        <f t="shared" si="2"/>
        <v>0</v>
      </c>
      <c r="H28" s="70" t="s">
        <v>129</v>
      </c>
      <c r="I28" s="108"/>
    </row>
    <row r="29" spans="1:9" ht="47.25" customHeight="1" x14ac:dyDescent="0.25">
      <c r="A29" s="10" t="s">
        <v>428</v>
      </c>
      <c r="B29" s="30" t="s">
        <v>0</v>
      </c>
      <c r="C29" s="31">
        <v>1</v>
      </c>
      <c r="D29" s="18"/>
      <c r="E29" s="19">
        <f t="shared" si="5"/>
        <v>0</v>
      </c>
      <c r="F29" s="19">
        <f t="shared" si="1"/>
        <v>0</v>
      </c>
      <c r="G29" s="19">
        <f t="shared" si="2"/>
        <v>0</v>
      </c>
      <c r="H29" s="70" t="s">
        <v>130</v>
      </c>
      <c r="I29" s="108"/>
    </row>
    <row r="30" spans="1:9" ht="14.25" customHeight="1" x14ac:dyDescent="0.25">
      <c r="A30" s="10" t="s">
        <v>131</v>
      </c>
      <c r="B30" s="30" t="s">
        <v>0</v>
      </c>
      <c r="C30" s="31">
        <v>2</v>
      </c>
      <c r="D30" s="18"/>
      <c r="E30" s="19">
        <f t="shared" si="5"/>
        <v>0</v>
      </c>
      <c r="F30" s="19">
        <f t="shared" si="1"/>
        <v>0</v>
      </c>
      <c r="G30" s="19">
        <f t="shared" si="2"/>
        <v>0</v>
      </c>
      <c r="H30" s="70" t="s">
        <v>427</v>
      </c>
      <c r="I30" s="108"/>
    </row>
    <row r="31" spans="1:9" ht="310.5" customHeight="1" x14ac:dyDescent="0.25">
      <c r="A31" s="10" t="s">
        <v>132</v>
      </c>
      <c r="B31" s="30" t="s">
        <v>0</v>
      </c>
      <c r="C31" s="31">
        <v>2</v>
      </c>
      <c r="D31" s="18"/>
      <c r="E31" s="19">
        <f>D31*1.2</f>
        <v>0</v>
      </c>
      <c r="F31" s="19">
        <f t="shared" si="1"/>
        <v>0</v>
      </c>
      <c r="G31" s="19">
        <f t="shared" si="2"/>
        <v>0</v>
      </c>
      <c r="H31" s="78" t="s">
        <v>321</v>
      </c>
      <c r="I31" s="108"/>
    </row>
    <row r="32" spans="1:9" ht="47.25" customHeight="1" x14ac:dyDescent="0.25">
      <c r="A32" s="10" t="s">
        <v>133</v>
      </c>
      <c r="B32" s="30" t="s">
        <v>0</v>
      </c>
      <c r="C32" s="31">
        <v>5</v>
      </c>
      <c r="D32" s="18"/>
      <c r="E32" s="19">
        <f t="shared" ref="E32" si="6">D32*1.2</f>
        <v>0</v>
      </c>
      <c r="F32" s="19">
        <f t="shared" si="1"/>
        <v>0</v>
      </c>
      <c r="G32" s="19">
        <f t="shared" si="2"/>
        <v>0</v>
      </c>
      <c r="H32" s="70" t="s">
        <v>134</v>
      </c>
      <c r="I32" s="108"/>
    </row>
    <row r="33" spans="1:14" ht="157.5" x14ac:dyDescent="0.25">
      <c r="A33" s="10" t="s">
        <v>135</v>
      </c>
      <c r="B33" s="30" t="s">
        <v>0</v>
      </c>
      <c r="C33" s="31">
        <v>1</v>
      </c>
      <c r="D33" s="18"/>
      <c r="E33" s="19">
        <f>D33*1.2</f>
        <v>0</v>
      </c>
      <c r="F33" s="19">
        <f t="shared" si="1"/>
        <v>0</v>
      </c>
      <c r="G33" s="19">
        <f t="shared" si="2"/>
        <v>0</v>
      </c>
      <c r="H33" s="22" t="s">
        <v>429</v>
      </c>
      <c r="I33" s="108"/>
    </row>
    <row r="34" spans="1:14" ht="31.5" x14ac:dyDescent="0.25">
      <c r="A34" s="10" t="s">
        <v>136</v>
      </c>
      <c r="B34" s="30" t="s">
        <v>0</v>
      </c>
      <c r="C34" s="31">
        <v>10</v>
      </c>
      <c r="D34" s="18"/>
      <c r="E34" s="19">
        <f t="shared" ref="E34:E43" si="7">D34*1.2</f>
        <v>0</v>
      </c>
      <c r="F34" s="19">
        <f t="shared" si="1"/>
        <v>0</v>
      </c>
      <c r="G34" s="19">
        <f t="shared" si="2"/>
        <v>0</v>
      </c>
      <c r="H34" s="70" t="s">
        <v>137</v>
      </c>
      <c r="I34" s="108"/>
    </row>
    <row r="35" spans="1:14" ht="31.5" x14ac:dyDescent="0.25">
      <c r="A35" s="10" t="s">
        <v>138</v>
      </c>
      <c r="B35" s="30" t="s">
        <v>0</v>
      </c>
      <c r="C35" s="31">
        <v>10</v>
      </c>
      <c r="D35" s="18"/>
      <c r="E35" s="19">
        <f t="shared" si="7"/>
        <v>0</v>
      </c>
      <c r="F35" s="19">
        <f t="shared" si="1"/>
        <v>0</v>
      </c>
      <c r="G35" s="19">
        <f t="shared" si="2"/>
        <v>0</v>
      </c>
      <c r="H35" s="70" t="s">
        <v>139</v>
      </c>
      <c r="I35" s="108"/>
    </row>
    <row r="36" spans="1:14" ht="47.25" customHeight="1" x14ac:dyDescent="0.25">
      <c r="A36" s="10" t="s">
        <v>140</v>
      </c>
      <c r="B36" s="30" t="s">
        <v>0</v>
      </c>
      <c r="C36" s="6">
        <v>8</v>
      </c>
      <c r="D36" s="18"/>
      <c r="E36" s="19">
        <f t="shared" si="7"/>
        <v>0</v>
      </c>
      <c r="F36" s="19">
        <f t="shared" si="1"/>
        <v>0</v>
      </c>
      <c r="G36" s="19">
        <f t="shared" si="2"/>
        <v>0</v>
      </c>
      <c r="H36" s="70" t="s">
        <v>322</v>
      </c>
      <c r="I36" s="108"/>
    </row>
    <row r="37" spans="1:14" ht="204.75" customHeight="1" x14ac:dyDescent="0.25">
      <c r="A37" s="10" t="s">
        <v>141</v>
      </c>
      <c r="B37" s="30" t="s">
        <v>0</v>
      </c>
      <c r="C37" s="31">
        <v>5</v>
      </c>
      <c r="D37" s="18"/>
      <c r="E37" s="19">
        <f t="shared" si="7"/>
        <v>0</v>
      </c>
      <c r="F37" s="19">
        <f t="shared" si="1"/>
        <v>0</v>
      </c>
      <c r="G37" s="19">
        <f t="shared" si="2"/>
        <v>0</v>
      </c>
      <c r="H37" s="70" t="s">
        <v>345</v>
      </c>
      <c r="I37" s="108"/>
      <c r="N37" t="s">
        <v>453</v>
      </c>
    </row>
    <row r="38" spans="1:14" s="97" customFormat="1" ht="57" x14ac:dyDescent="0.25">
      <c r="A38" s="94" t="s">
        <v>142</v>
      </c>
      <c r="B38" s="7" t="s">
        <v>1</v>
      </c>
      <c r="C38" s="6">
        <v>5</v>
      </c>
      <c r="D38" s="18"/>
      <c r="E38" s="99">
        <f t="shared" si="7"/>
        <v>0</v>
      </c>
      <c r="F38" s="19">
        <f t="shared" si="1"/>
        <v>0</v>
      </c>
      <c r="G38" s="99">
        <f t="shared" si="2"/>
        <v>0</v>
      </c>
      <c r="H38" s="101" t="s">
        <v>430</v>
      </c>
      <c r="I38" s="108"/>
    </row>
    <row r="39" spans="1:14" ht="409.5" x14ac:dyDescent="0.25">
      <c r="A39" s="10" t="s">
        <v>143</v>
      </c>
      <c r="B39" s="30" t="s">
        <v>0</v>
      </c>
      <c r="C39" s="31">
        <v>5</v>
      </c>
      <c r="D39" s="18"/>
      <c r="E39" s="19">
        <f t="shared" si="7"/>
        <v>0</v>
      </c>
      <c r="F39" s="19">
        <f t="shared" si="1"/>
        <v>0</v>
      </c>
      <c r="G39" s="19">
        <f t="shared" si="2"/>
        <v>0</v>
      </c>
      <c r="H39" s="70" t="s">
        <v>323</v>
      </c>
      <c r="I39" s="108"/>
    </row>
    <row r="40" spans="1:14" ht="157.5" customHeight="1" x14ac:dyDescent="0.25">
      <c r="A40" s="10" t="s">
        <v>144</v>
      </c>
      <c r="B40" s="30" t="s">
        <v>0</v>
      </c>
      <c r="C40" s="31">
        <v>2</v>
      </c>
      <c r="D40" s="18"/>
      <c r="E40" s="19">
        <f t="shared" si="7"/>
        <v>0</v>
      </c>
      <c r="F40" s="19">
        <f t="shared" si="1"/>
        <v>0</v>
      </c>
      <c r="G40" s="19">
        <f t="shared" si="2"/>
        <v>0</v>
      </c>
      <c r="H40" s="70" t="s">
        <v>274</v>
      </c>
      <c r="I40" s="108"/>
    </row>
    <row r="41" spans="1:14" ht="47.25" x14ac:dyDescent="0.25">
      <c r="A41" s="10" t="s">
        <v>145</v>
      </c>
      <c r="B41" s="30" t="s">
        <v>0</v>
      </c>
      <c r="C41" s="31">
        <v>2</v>
      </c>
      <c r="D41" s="18"/>
      <c r="E41" s="19">
        <f t="shared" si="7"/>
        <v>0</v>
      </c>
      <c r="F41" s="19">
        <f t="shared" si="1"/>
        <v>0</v>
      </c>
      <c r="G41" s="19">
        <f t="shared" si="2"/>
        <v>0</v>
      </c>
      <c r="H41" s="70" t="s">
        <v>145</v>
      </c>
      <c r="I41" s="108"/>
    </row>
    <row r="42" spans="1:14" ht="31.5" customHeight="1" x14ac:dyDescent="0.25">
      <c r="A42" s="10" t="s">
        <v>146</v>
      </c>
      <c r="B42" s="30" t="s">
        <v>0</v>
      </c>
      <c r="C42" s="31">
        <v>2</v>
      </c>
      <c r="D42" s="18"/>
      <c r="E42" s="19">
        <f t="shared" si="7"/>
        <v>0</v>
      </c>
      <c r="F42" s="19">
        <f t="shared" si="1"/>
        <v>0</v>
      </c>
      <c r="G42" s="19">
        <f t="shared" si="2"/>
        <v>0</v>
      </c>
      <c r="H42" s="70" t="s">
        <v>147</v>
      </c>
      <c r="I42" s="108"/>
    </row>
    <row r="43" spans="1:14" ht="31.5" x14ac:dyDescent="0.25">
      <c r="A43" s="10" t="s">
        <v>148</v>
      </c>
      <c r="B43" s="30" t="s">
        <v>0</v>
      </c>
      <c r="C43" s="31">
        <v>2</v>
      </c>
      <c r="D43" s="18"/>
      <c r="E43" s="19">
        <f t="shared" si="7"/>
        <v>0</v>
      </c>
      <c r="F43" s="19">
        <f t="shared" si="1"/>
        <v>0</v>
      </c>
      <c r="G43" s="19">
        <f t="shared" si="2"/>
        <v>0</v>
      </c>
      <c r="H43" s="70" t="s">
        <v>149</v>
      </c>
      <c r="I43" s="108"/>
    </row>
    <row r="44" spans="1:14" ht="78.75" x14ac:dyDescent="0.25">
      <c r="A44" s="11" t="s">
        <v>275</v>
      </c>
      <c r="B44" s="30" t="s">
        <v>0</v>
      </c>
      <c r="C44" s="31">
        <v>10</v>
      </c>
      <c r="D44" s="18"/>
      <c r="E44" s="19">
        <f>D44*1.2</f>
        <v>0</v>
      </c>
      <c r="F44" s="19">
        <f t="shared" si="1"/>
        <v>0</v>
      </c>
      <c r="G44" s="19">
        <f t="shared" si="2"/>
        <v>0</v>
      </c>
      <c r="H44" s="71" t="s">
        <v>150</v>
      </c>
      <c r="I44" s="108"/>
    </row>
    <row r="45" spans="1:14" ht="15.75" x14ac:dyDescent="0.25">
      <c r="A45" s="151" t="s">
        <v>272</v>
      </c>
      <c r="B45" s="152" t="s">
        <v>1</v>
      </c>
      <c r="C45" s="153">
        <v>35</v>
      </c>
      <c r="D45" s="154"/>
      <c r="E45" s="145">
        <f>D45*1.2</f>
        <v>0</v>
      </c>
      <c r="F45" s="148">
        <f t="shared" si="1"/>
        <v>0</v>
      </c>
      <c r="G45" s="148">
        <f t="shared" si="2"/>
        <v>0</v>
      </c>
      <c r="H45" s="71" t="s">
        <v>151</v>
      </c>
      <c r="I45" s="108"/>
    </row>
    <row r="46" spans="1:14" ht="15.75" x14ac:dyDescent="0.25">
      <c r="A46" s="151"/>
      <c r="B46" s="152"/>
      <c r="C46" s="153"/>
      <c r="D46" s="155"/>
      <c r="E46" s="146"/>
      <c r="F46" s="149"/>
      <c r="G46" s="149"/>
      <c r="H46" s="71" t="s">
        <v>152</v>
      </c>
      <c r="I46" s="108"/>
    </row>
    <row r="47" spans="1:14" ht="15.75" x14ac:dyDescent="0.25">
      <c r="A47" s="151"/>
      <c r="B47" s="152"/>
      <c r="C47" s="153"/>
      <c r="D47" s="155"/>
      <c r="E47" s="146"/>
      <c r="F47" s="149"/>
      <c r="G47" s="149"/>
      <c r="H47" s="71" t="s">
        <v>153</v>
      </c>
      <c r="I47" s="108"/>
    </row>
    <row r="48" spans="1:14" ht="15.75" x14ac:dyDescent="0.25">
      <c r="A48" s="151"/>
      <c r="B48" s="152"/>
      <c r="C48" s="153"/>
      <c r="D48" s="155"/>
      <c r="E48" s="146"/>
      <c r="F48" s="149"/>
      <c r="G48" s="149"/>
      <c r="H48" s="71" t="s">
        <v>154</v>
      </c>
      <c r="I48" s="108"/>
    </row>
    <row r="49" spans="1:9" ht="15.75" x14ac:dyDescent="0.25">
      <c r="A49" s="151"/>
      <c r="B49" s="152"/>
      <c r="C49" s="153"/>
      <c r="D49" s="155"/>
      <c r="E49" s="146"/>
      <c r="F49" s="149"/>
      <c r="G49" s="149"/>
      <c r="H49" s="71" t="s">
        <v>155</v>
      </c>
      <c r="I49" s="108"/>
    </row>
    <row r="50" spans="1:9" ht="15.75" x14ac:dyDescent="0.25">
      <c r="A50" s="151"/>
      <c r="B50" s="152"/>
      <c r="C50" s="153"/>
      <c r="D50" s="155"/>
      <c r="E50" s="146"/>
      <c r="F50" s="149"/>
      <c r="G50" s="149"/>
      <c r="H50" s="71" t="s">
        <v>156</v>
      </c>
      <c r="I50" s="108"/>
    </row>
    <row r="51" spans="1:9" ht="15.75" x14ac:dyDescent="0.25">
      <c r="A51" s="151"/>
      <c r="B51" s="152"/>
      <c r="C51" s="153"/>
      <c r="D51" s="156"/>
      <c r="E51" s="147"/>
      <c r="F51" s="150"/>
      <c r="G51" s="150"/>
      <c r="H51" s="71" t="s">
        <v>157</v>
      </c>
      <c r="I51" s="108"/>
    </row>
    <row r="52" spans="1:9" ht="63" customHeight="1" x14ac:dyDescent="0.25">
      <c r="A52" s="11" t="s">
        <v>158</v>
      </c>
      <c r="B52" s="30" t="s">
        <v>0</v>
      </c>
      <c r="C52" s="31">
        <v>5</v>
      </c>
      <c r="D52" s="18"/>
      <c r="E52" s="19">
        <f>D52*1.2</f>
        <v>0</v>
      </c>
      <c r="F52" s="19">
        <f t="shared" si="1"/>
        <v>0</v>
      </c>
      <c r="G52" s="19">
        <f t="shared" si="2"/>
        <v>0</v>
      </c>
      <c r="H52" s="71" t="s">
        <v>282</v>
      </c>
      <c r="I52" s="108"/>
    </row>
    <row r="53" spans="1:9" ht="78.75" x14ac:dyDescent="0.25">
      <c r="A53" s="11" t="s">
        <v>159</v>
      </c>
      <c r="B53" s="30" t="s">
        <v>0</v>
      </c>
      <c r="C53" s="31">
        <v>5</v>
      </c>
      <c r="D53" s="18"/>
      <c r="E53" s="19">
        <f t="shared" ref="E53:E116" si="8">D53*1.2</f>
        <v>0</v>
      </c>
      <c r="F53" s="19">
        <f t="shared" si="1"/>
        <v>0</v>
      </c>
      <c r="G53" s="19">
        <f t="shared" si="2"/>
        <v>0</v>
      </c>
      <c r="H53" s="71" t="s">
        <v>160</v>
      </c>
      <c r="I53" s="108"/>
    </row>
    <row r="54" spans="1:9" ht="63" x14ac:dyDescent="0.25">
      <c r="A54" s="11" t="s">
        <v>161</v>
      </c>
      <c r="B54" s="30" t="s">
        <v>0</v>
      </c>
      <c r="C54" s="31">
        <v>5</v>
      </c>
      <c r="D54" s="18"/>
      <c r="E54" s="19">
        <f t="shared" si="8"/>
        <v>0</v>
      </c>
      <c r="F54" s="19">
        <f t="shared" si="1"/>
        <v>0</v>
      </c>
      <c r="G54" s="19">
        <f t="shared" si="2"/>
        <v>0</v>
      </c>
      <c r="H54" s="71" t="s">
        <v>162</v>
      </c>
      <c r="I54" s="108"/>
    </row>
    <row r="55" spans="1:9" ht="110.25" x14ac:dyDescent="0.25">
      <c r="A55" s="11" t="s">
        <v>163</v>
      </c>
      <c r="B55" s="30" t="s">
        <v>0</v>
      </c>
      <c r="C55" s="31">
        <v>5</v>
      </c>
      <c r="D55" s="18"/>
      <c r="E55" s="19">
        <f t="shared" si="8"/>
        <v>0</v>
      </c>
      <c r="F55" s="19">
        <f t="shared" si="1"/>
        <v>0</v>
      </c>
      <c r="G55" s="19">
        <f t="shared" si="2"/>
        <v>0</v>
      </c>
      <c r="H55" s="71" t="s">
        <v>283</v>
      </c>
      <c r="I55" s="108"/>
    </row>
    <row r="56" spans="1:9" ht="94.5" x14ac:dyDescent="0.25">
      <c r="A56" s="11" t="s">
        <v>164</v>
      </c>
      <c r="B56" s="30" t="s">
        <v>0</v>
      </c>
      <c r="C56" s="31">
        <v>5</v>
      </c>
      <c r="D56" s="18"/>
      <c r="E56" s="19">
        <f t="shared" si="8"/>
        <v>0</v>
      </c>
      <c r="F56" s="19">
        <f t="shared" si="1"/>
        <v>0</v>
      </c>
      <c r="G56" s="19">
        <f t="shared" si="2"/>
        <v>0</v>
      </c>
      <c r="H56" s="71" t="s">
        <v>284</v>
      </c>
      <c r="I56" s="108"/>
    </row>
    <row r="57" spans="1:9" ht="31.5" x14ac:dyDescent="0.25">
      <c r="A57" s="11" t="s">
        <v>165</v>
      </c>
      <c r="B57" s="30" t="s">
        <v>0</v>
      </c>
      <c r="C57" s="31">
        <v>5</v>
      </c>
      <c r="D57" s="18"/>
      <c r="E57" s="19">
        <f t="shared" si="8"/>
        <v>0</v>
      </c>
      <c r="F57" s="19">
        <f t="shared" si="1"/>
        <v>0</v>
      </c>
      <c r="G57" s="19">
        <f t="shared" si="2"/>
        <v>0</v>
      </c>
      <c r="H57" s="71" t="s">
        <v>166</v>
      </c>
      <c r="I57" s="108"/>
    </row>
    <row r="58" spans="1:9" ht="173.25" x14ac:dyDescent="0.25">
      <c r="A58" s="11" t="s">
        <v>445</v>
      </c>
      <c r="B58" s="30" t="s">
        <v>0</v>
      </c>
      <c r="C58" s="31">
        <v>5</v>
      </c>
      <c r="D58" s="18"/>
      <c r="E58" s="19">
        <f t="shared" si="8"/>
        <v>0</v>
      </c>
      <c r="F58" s="19">
        <f t="shared" si="1"/>
        <v>0</v>
      </c>
      <c r="G58" s="19">
        <f t="shared" si="2"/>
        <v>0</v>
      </c>
      <c r="H58" s="71" t="s">
        <v>167</v>
      </c>
      <c r="I58" s="108"/>
    </row>
    <row r="59" spans="1:9" ht="31.5" x14ac:dyDescent="0.25">
      <c r="A59" s="11" t="s">
        <v>168</v>
      </c>
      <c r="B59" s="30" t="s">
        <v>0</v>
      </c>
      <c r="C59" s="31">
        <v>10</v>
      </c>
      <c r="D59" s="18"/>
      <c r="E59" s="19">
        <f t="shared" si="8"/>
        <v>0</v>
      </c>
      <c r="F59" s="19">
        <f t="shared" si="1"/>
        <v>0</v>
      </c>
      <c r="G59" s="19">
        <f t="shared" si="2"/>
        <v>0</v>
      </c>
      <c r="H59" s="71" t="s">
        <v>169</v>
      </c>
      <c r="I59" s="108"/>
    </row>
    <row r="60" spans="1:9" ht="126" x14ac:dyDescent="0.25">
      <c r="A60" s="11" t="s">
        <v>324</v>
      </c>
      <c r="B60" s="30" t="s">
        <v>1</v>
      </c>
      <c r="C60" s="31">
        <v>1</v>
      </c>
      <c r="D60" s="18"/>
      <c r="E60" s="19">
        <f t="shared" si="8"/>
        <v>0</v>
      </c>
      <c r="F60" s="19">
        <f t="shared" si="1"/>
        <v>0</v>
      </c>
      <c r="G60" s="19">
        <f t="shared" si="2"/>
        <v>0</v>
      </c>
      <c r="H60" s="72" t="s">
        <v>286</v>
      </c>
      <c r="I60" s="108"/>
    </row>
    <row r="61" spans="1:9" ht="126" customHeight="1" x14ac:dyDescent="0.25">
      <c r="A61" s="11" t="s">
        <v>325</v>
      </c>
      <c r="B61" s="30" t="s">
        <v>1</v>
      </c>
      <c r="C61" s="31">
        <v>5</v>
      </c>
      <c r="D61" s="18"/>
      <c r="E61" s="19">
        <f t="shared" si="8"/>
        <v>0</v>
      </c>
      <c r="F61" s="19">
        <f t="shared" si="1"/>
        <v>0</v>
      </c>
      <c r="G61" s="19">
        <f t="shared" si="2"/>
        <v>0</v>
      </c>
      <c r="H61" s="23" t="s">
        <v>287</v>
      </c>
      <c r="I61" s="108"/>
    </row>
    <row r="62" spans="1:9" ht="157.5" customHeight="1" x14ac:dyDescent="0.25">
      <c r="A62" s="12" t="s">
        <v>170</v>
      </c>
      <c r="B62" s="13" t="s">
        <v>0</v>
      </c>
      <c r="C62" s="14">
        <v>5</v>
      </c>
      <c r="D62" s="18"/>
      <c r="E62" s="19">
        <f t="shared" si="8"/>
        <v>0</v>
      </c>
      <c r="F62" s="19">
        <f t="shared" si="1"/>
        <v>0</v>
      </c>
      <c r="G62" s="19">
        <f t="shared" si="2"/>
        <v>0</v>
      </c>
      <c r="H62" s="73" t="s">
        <v>285</v>
      </c>
      <c r="I62" s="108"/>
    </row>
    <row r="63" spans="1:9" ht="31.5" x14ac:dyDescent="0.25">
      <c r="A63" s="29" t="s">
        <v>174</v>
      </c>
      <c r="B63" s="30" t="s">
        <v>0</v>
      </c>
      <c r="C63" s="30">
        <v>1</v>
      </c>
      <c r="D63" s="18"/>
      <c r="E63" s="19">
        <f t="shared" si="8"/>
        <v>0</v>
      </c>
      <c r="F63" s="19">
        <f t="shared" si="1"/>
        <v>0</v>
      </c>
      <c r="G63" s="19">
        <f t="shared" si="2"/>
        <v>0</v>
      </c>
      <c r="H63" s="74" t="s">
        <v>175</v>
      </c>
      <c r="I63" s="108"/>
    </row>
    <row r="64" spans="1:9" ht="180" customHeight="1" x14ac:dyDescent="0.25">
      <c r="A64" s="29" t="s">
        <v>289</v>
      </c>
      <c r="B64" s="30" t="s">
        <v>0</v>
      </c>
      <c r="C64" s="31">
        <v>1</v>
      </c>
      <c r="D64" s="18"/>
      <c r="E64" s="19">
        <f t="shared" si="8"/>
        <v>0</v>
      </c>
      <c r="F64" s="19">
        <f t="shared" si="1"/>
        <v>0</v>
      </c>
      <c r="G64" s="19">
        <f t="shared" si="2"/>
        <v>0</v>
      </c>
      <c r="H64" s="74" t="s">
        <v>176</v>
      </c>
      <c r="I64" s="108"/>
    </row>
    <row r="65" spans="1:9" ht="94.5" x14ac:dyDescent="0.25">
      <c r="A65" s="29" t="s">
        <v>276</v>
      </c>
      <c r="B65" s="30" t="s">
        <v>0</v>
      </c>
      <c r="C65" s="31">
        <v>5</v>
      </c>
      <c r="D65" s="18"/>
      <c r="E65" s="19">
        <f t="shared" si="8"/>
        <v>0</v>
      </c>
      <c r="F65" s="19">
        <f t="shared" si="1"/>
        <v>0</v>
      </c>
      <c r="G65" s="19">
        <f t="shared" si="2"/>
        <v>0</v>
      </c>
      <c r="H65" s="74" t="s">
        <v>346</v>
      </c>
      <c r="I65" s="108"/>
    </row>
    <row r="66" spans="1:9" ht="31.5" x14ac:dyDescent="0.25">
      <c r="A66" s="29" t="s">
        <v>177</v>
      </c>
      <c r="B66" s="30" t="s">
        <v>1</v>
      </c>
      <c r="C66" s="31">
        <v>5</v>
      </c>
      <c r="D66" s="18"/>
      <c r="E66" s="19">
        <f t="shared" si="8"/>
        <v>0</v>
      </c>
      <c r="F66" s="19">
        <f t="shared" si="1"/>
        <v>0</v>
      </c>
      <c r="G66" s="19">
        <f t="shared" si="2"/>
        <v>0</v>
      </c>
      <c r="H66" s="74" t="s">
        <v>178</v>
      </c>
      <c r="I66" s="108"/>
    </row>
    <row r="67" spans="1:9" ht="157.5" x14ac:dyDescent="0.25">
      <c r="A67" s="29" t="s">
        <v>179</v>
      </c>
      <c r="B67" s="30" t="s">
        <v>0</v>
      </c>
      <c r="C67" s="31">
        <v>1</v>
      </c>
      <c r="D67" s="18"/>
      <c r="E67" s="19">
        <f t="shared" si="8"/>
        <v>0</v>
      </c>
      <c r="F67" s="19">
        <f t="shared" si="1"/>
        <v>0</v>
      </c>
      <c r="G67" s="19">
        <f t="shared" si="2"/>
        <v>0</v>
      </c>
      <c r="H67" s="74" t="s">
        <v>180</v>
      </c>
      <c r="I67" s="108"/>
    </row>
    <row r="68" spans="1:9" ht="110.25" x14ac:dyDescent="0.25">
      <c r="A68" s="29" t="s">
        <v>181</v>
      </c>
      <c r="B68" s="30" t="s">
        <v>0</v>
      </c>
      <c r="C68" s="31">
        <v>1</v>
      </c>
      <c r="D68" s="18"/>
      <c r="E68" s="19">
        <f t="shared" si="8"/>
        <v>0</v>
      </c>
      <c r="F68" s="19">
        <f t="shared" si="1"/>
        <v>0</v>
      </c>
      <c r="G68" s="19">
        <f t="shared" si="2"/>
        <v>0</v>
      </c>
      <c r="H68" s="74" t="s">
        <v>182</v>
      </c>
      <c r="I68" s="108"/>
    </row>
    <row r="69" spans="1:9" ht="110.25" x14ac:dyDescent="0.25">
      <c r="A69" s="29" t="s">
        <v>183</v>
      </c>
      <c r="B69" s="30" t="s">
        <v>0</v>
      </c>
      <c r="C69" s="31">
        <v>1</v>
      </c>
      <c r="D69" s="18"/>
      <c r="E69" s="19">
        <f t="shared" si="8"/>
        <v>0</v>
      </c>
      <c r="F69" s="19">
        <f t="shared" si="1"/>
        <v>0</v>
      </c>
      <c r="G69" s="19">
        <f t="shared" si="2"/>
        <v>0</v>
      </c>
      <c r="H69" s="74" t="s">
        <v>184</v>
      </c>
      <c r="I69" s="108"/>
    </row>
    <row r="70" spans="1:9" ht="126" x14ac:dyDescent="0.25">
      <c r="A70" s="29" t="s">
        <v>185</v>
      </c>
      <c r="B70" s="30" t="s">
        <v>0</v>
      </c>
      <c r="C70" s="31">
        <v>1</v>
      </c>
      <c r="D70" s="18"/>
      <c r="E70" s="19">
        <f t="shared" si="8"/>
        <v>0</v>
      </c>
      <c r="F70" s="19">
        <f t="shared" ref="F70:F133" si="9">D70*C70</f>
        <v>0</v>
      </c>
      <c r="G70" s="19">
        <f t="shared" ref="G70:G133" si="10">(C70*D70)*1.2</f>
        <v>0</v>
      </c>
      <c r="H70" s="74" t="s">
        <v>186</v>
      </c>
      <c r="I70" s="108"/>
    </row>
    <row r="71" spans="1:9" ht="78.75" x14ac:dyDescent="0.25">
      <c r="A71" s="29" t="s">
        <v>187</v>
      </c>
      <c r="B71" s="30" t="s">
        <v>0</v>
      </c>
      <c r="C71" s="31">
        <v>1</v>
      </c>
      <c r="D71" s="18"/>
      <c r="E71" s="19">
        <f t="shared" si="8"/>
        <v>0</v>
      </c>
      <c r="F71" s="19">
        <f t="shared" si="9"/>
        <v>0</v>
      </c>
      <c r="G71" s="19">
        <f t="shared" si="10"/>
        <v>0</v>
      </c>
      <c r="H71" s="74" t="s">
        <v>270</v>
      </c>
      <c r="I71" s="108"/>
    </row>
    <row r="72" spans="1:9" ht="110.25" x14ac:dyDescent="0.25">
      <c r="A72" s="29" t="s">
        <v>188</v>
      </c>
      <c r="B72" s="30" t="s">
        <v>0</v>
      </c>
      <c r="C72" s="31">
        <v>5</v>
      </c>
      <c r="D72" s="18"/>
      <c r="E72" s="19">
        <f t="shared" si="8"/>
        <v>0</v>
      </c>
      <c r="F72" s="19">
        <f t="shared" si="9"/>
        <v>0</v>
      </c>
      <c r="G72" s="19">
        <f t="shared" si="10"/>
        <v>0</v>
      </c>
      <c r="H72" s="74" t="s">
        <v>189</v>
      </c>
      <c r="I72" s="108"/>
    </row>
    <row r="73" spans="1:9" ht="15.75" x14ac:dyDescent="0.25">
      <c r="A73" s="29" t="s">
        <v>190</v>
      </c>
      <c r="B73" s="30" t="s">
        <v>0</v>
      </c>
      <c r="C73" s="31">
        <v>1</v>
      </c>
      <c r="D73" s="18"/>
      <c r="E73" s="19">
        <f t="shared" si="8"/>
        <v>0</v>
      </c>
      <c r="F73" s="19">
        <f t="shared" si="9"/>
        <v>0</v>
      </c>
      <c r="G73" s="19">
        <f t="shared" si="10"/>
        <v>0</v>
      </c>
      <c r="H73" s="74" t="s">
        <v>191</v>
      </c>
      <c r="I73" s="108"/>
    </row>
    <row r="74" spans="1:9" ht="30.75" customHeight="1" x14ac:dyDescent="0.25">
      <c r="A74" s="29" t="s">
        <v>192</v>
      </c>
      <c r="B74" s="30" t="s">
        <v>0</v>
      </c>
      <c r="C74" s="31">
        <v>1</v>
      </c>
      <c r="D74" s="18"/>
      <c r="E74" s="19">
        <f t="shared" si="8"/>
        <v>0</v>
      </c>
      <c r="F74" s="19">
        <f t="shared" si="9"/>
        <v>0</v>
      </c>
      <c r="G74" s="19">
        <f t="shared" si="10"/>
        <v>0</v>
      </c>
      <c r="H74" s="74" t="s">
        <v>193</v>
      </c>
      <c r="I74" s="108"/>
    </row>
    <row r="75" spans="1:9" ht="78.75" x14ac:dyDescent="0.25">
      <c r="A75" s="29" t="s">
        <v>194</v>
      </c>
      <c r="B75" s="30" t="s">
        <v>0</v>
      </c>
      <c r="C75" s="31">
        <v>1</v>
      </c>
      <c r="D75" s="18"/>
      <c r="E75" s="19">
        <f t="shared" si="8"/>
        <v>0</v>
      </c>
      <c r="F75" s="19">
        <f t="shared" si="9"/>
        <v>0</v>
      </c>
      <c r="G75" s="19">
        <f t="shared" si="10"/>
        <v>0</v>
      </c>
      <c r="H75" s="74" t="s">
        <v>195</v>
      </c>
      <c r="I75" s="108"/>
    </row>
    <row r="76" spans="1:9" ht="47.25" customHeight="1" x14ac:dyDescent="0.25">
      <c r="A76" s="29" t="s">
        <v>196</v>
      </c>
      <c r="B76" s="30" t="s">
        <v>0</v>
      </c>
      <c r="C76" s="31">
        <v>5</v>
      </c>
      <c r="D76" s="18"/>
      <c r="E76" s="19">
        <f t="shared" si="8"/>
        <v>0</v>
      </c>
      <c r="F76" s="19">
        <f t="shared" si="9"/>
        <v>0</v>
      </c>
      <c r="G76" s="19">
        <f t="shared" si="10"/>
        <v>0</v>
      </c>
      <c r="H76" s="74" t="s">
        <v>356</v>
      </c>
      <c r="I76" s="108"/>
    </row>
    <row r="77" spans="1:9" ht="173.25" x14ac:dyDescent="0.25">
      <c r="A77" s="29" t="s">
        <v>197</v>
      </c>
      <c r="B77" s="30" t="s">
        <v>0</v>
      </c>
      <c r="C77" s="30">
        <v>4</v>
      </c>
      <c r="D77" s="18"/>
      <c r="E77" s="19">
        <f t="shared" si="8"/>
        <v>0</v>
      </c>
      <c r="F77" s="19">
        <f t="shared" si="9"/>
        <v>0</v>
      </c>
      <c r="G77" s="19">
        <f t="shared" si="10"/>
        <v>0</v>
      </c>
      <c r="H77" s="74" t="s">
        <v>198</v>
      </c>
      <c r="I77" s="108"/>
    </row>
    <row r="78" spans="1:9" ht="63" x14ac:dyDescent="0.25">
      <c r="A78" s="29" t="s">
        <v>199</v>
      </c>
      <c r="B78" s="30" t="s">
        <v>0</v>
      </c>
      <c r="C78" s="31">
        <v>1</v>
      </c>
      <c r="D78" s="18"/>
      <c r="E78" s="19">
        <f t="shared" si="8"/>
        <v>0</v>
      </c>
      <c r="F78" s="19">
        <f t="shared" si="9"/>
        <v>0</v>
      </c>
      <c r="G78" s="19">
        <f t="shared" si="10"/>
        <v>0</v>
      </c>
      <c r="H78" s="74" t="s">
        <v>200</v>
      </c>
      <c r="I78" s="108"/>
    </row>
    <row r="79" spans="1:9" ht="78.75" x14ac:dyDescent="0.25">
      <c r="A79" s="29" t="s">
        <v>400</v>
      </c>
      <c r="B79" s="30" t="s">
        <v>0</v>
      </c>
      <c r="C79" s="30">
        <v>10</v>
      </c>
      <c r="D79" s="18"/>
      <c r="E79" s="19">
        <f t="shared" si="8"/>
        <v>0</v>
      </c>
      <c r="F79" s="19">
        <f t="shared" si="9"/>
        <v>0</v>
      </c>
      <c r="G79" s="19">
        <f t="shared" si="10"/>
        <v>0</v>
      </c>
      <c r="H79" s="74" t="s">
        <v>335</v>
      </c>
      <c r="I79" s="108"/>
    </row>
    <row r="80" spans="1:9" ht="47.25" x14ac:dyDescent="0.25">
      <c r="A80" s="29" t="s">
        <v>201</v>
      </c>
      <c r="B80" s="30" t="s">
        <v>0</v>
      </c>
      <c r="C80" s="31">
        <v>1</v>
      </c>
      <c r="D80" s="18"/>
      <c r="E80" s="19">
        <f t="shared" si="8"/>
        <v>0</v>
      </c>
      <c r="F80" s="19">
        <f t="shared" si="9"/>
        <v>0</v>
      </c>
      <c r="G80" s="19">
        <f t="shared" si="10"/>
        <v>0</v>
      </c>
      <c r="H80" s="75" t="s">
        <v>336</v>
      </c>
      <c r="I80" s="108"/>
    </row>
    <row r="81" spans="1:9" ht="15.75" x14ac:dyDescent="0.25">
      <c r="A81" s="29" t="s">
        <v>202</v>
      </c>
      <c r="B81" s="30" t="s">
        <v>0</v>
      </c>
      <c r="C81" s="31">
        <v>17</v>
      </c>
      <c r="D81" s="18"/>
      <c r="E81" s="19">
        <f t="shared" si="8"/>
        <v>0</v>
      </c>
      <c r="F81" s="19">
        <f t="shared" si="9"/>
        <v>0</v>
      </c>
      <c r="G81" s="19">
        <f t="shared" si="10"/>
        <v>0</v>
      </c>
      <c r="H81" s="74" t="s">
        <v>202</v>
      </c>
      <c r="I81" s="108"/>
    </row>
    <row r="82" spans="1:9" ht="31.5" x14ac:dyDescent="0.25">
      <c r="A82" s="29" t="s">
        <v>203</v>
      </c>
      <c r="B82" s="30" t="s">
        <v>0</v>
      </c>
      <c r="C82" s="31">
        <v>17</v>
      </c>
      <c r="D82" s="18"/>
      <c r="E82" s="19">
        <f t="shared" si="8"/>
        <v>0</v>
      </c>
      <c r="F82" s="19">
        <f t="shared" si="9"/>
        <v>0</v>
      </c>
      <c r="G82" s="19">
        <f t="shared" si="10"/>
        <v>0</v>
      </c>
      <c r="H82" s="74" t="s">
        <v>203</v>
      </c>
      <c r="I82" s="108"/>
    </row>
    <row r="83" spans="1:9" ht="63" x14ac:dyDescent="0.25">
      <c r="A83" s="29" t="s">
        <v>399</v>
      </c>
      <c r="B83" s="30" t="s">
        <v>0</v>
      </c>
      <c r="C83" s="31">
        <v>17</v>
      </c>
      <c r="D83" s="18"/>
      <c r="E83" s="19">
        <f t="shared" si="8"/>
        <v>0</v>
      </c>
      <c r="F83" s="19">
        <f t="shared" si="9"/>
        <v>0</v>
      </c>
      <c r="G83" s="19">
        <f t="shared" si="10"/>
        <v>0</v>
      </c>
      <c r="H83" s="74" t="s">
        <v>337</v>
      </c>
      <c r="I83" s="108"/>
    </row>
    <row r="84" spans="1:9" ht="15.75" x14ac:dyDescent="0.25">
      <c r="A84" s="29" t="s">
        <v>204</v>
      </c>
      <c r="B84" s="30" t="s">
        <v>0</v>
      </c>
      <c r="C84" s="31">
        <v>17</v>
      </c>
      <c r="D84" s="18"/>
      <c r="E84" s="19">
        <f t="shared" si="8"/>
        <v>0</v>
      </c>
      <c r="F84" s="19">
        <f t="shared" si="9"/>
        <v>0</v>
      </c>
      <c r="G84" s="19">
        <f t="shared" si="10"/>
        <v>0</v>
      </c>
      <c r="H84" s="74" t="s">
        <v>204</v>
      </c>
      <c r="I84" s="108"/>
    </row>
    <row r="85" spans="1:9" ht="15.75" x14ac:dyDescent="0.25">
      <c r="A85" s="29" t="s">
        <v>205</v>
      </c>
      <c r="B85" s="30" t="s">
        <v>0</v>
      </c>
      <c r="C85" s="31">
        <v>17</v>
      </c>
      <c r="D85" s="18"/>
      <c r="E85" s="19">
        <f t="shared" si="8"/>
        <v>0</v>
      </c>
      <c r="F85" s="19">
        <f t="shared" si="9"/>
        <v>0</v>
      </c>
      <c r="G85" s="19">
        <f t="shared" si="10"/>
        <v>0</v>
      </c>
      <c r="H85" s="74" t="s">
        <v>205</v>
      </c>
      <c r="I85" s="108"/>
    </row>
    <row r="86" spans="1:9" ht="15.75" x14ac:dyDescent="0.25">
      <c r="A86" s="29" t="s">
        <v>206</v>
      </c>
      <c r="B86" s="30" t="s">
        <v>0</v>
      </c>
      <c r="C86" s="31">
        <v>17</v>
      </c>
      <c r="D86" s="18"/>
      <c r="E86" s="19">
        <f t="shared" si="8"/>
        <v>0</v>
      </c>
      <c r="F86" s="19">
        <f t="shared" si="9"/>
        <v>0</v>
      </c>
      <c r="G86" s="19">
        <f t="shared" si="10"/>
        <v>0</v>
      </c>
      <c r="H86" s="74" t="s">
        <v>206</v>
      </c>
      <c r="I86" s="108"/>
    </row>
    <row r="87" spans="1:9" ht="15.75" x14ac:dyDescent="0.25">
      <c r="A87" s="29" t="s">
        <v>207</v>
      </c>
      <c r="B87" s="30" t="s">
        <v>0</v>
      </c>
      <c r="C87" s="31">
        <v>10</v>
      </c>
      <c r="D87" s="18"/>
      <c r="E87" s="19">
        <f t="shared" si="8"/>
        <v>0</v>
      </c>
      <c r="F87" s="19">
        <f t="shared" si="9"/>
        <v>0</v>
      </c>
      <c r="G87" s="19">
        <f t="shared" si="10"/>
        <v>0</v>
      </c>
      <c r="H87" s="74" t="s">
        <v>207</v>
      </c>
      <c r="I87" s="108"/>
    </row>
    <row r="88" spans="1:9" ht="15.75" x14ac:dyDescent="0.25">
      <c r="A88" s="29" t="s">
        <v>208</v>
      </c>
      <c r="B88" s="30" t="s">
        <v>0</v>
      </c>
      <c r="C88" s="31">
        <v>10</v>
      </c>
      <c r="D88" s="18"/>
      <c r="E88" s="19">
        <f t="shared" si="8"/>
        <v>0</v>
      </c>
      <c r="F88" s="19">
        <f t="shared" si="9"/>
        <v>0</v>
      </c>
      <c r="G88" s="19">
        <f t="shared" si="10"/>
        <v>0</v>
      </c>
      <c r="H88" s="74" t="s">
        <v>208</v>
      </c>
      <c r="I88" s="108"/>
    </row>
    <row r="89" spans="1:9" ht="31.5" customHeight="1" x14ac:dyDescent="0.25">
      <c r="A89" s="29" t="s">
        <v>209</v>
      </c>
      <c r="B89" s="30" t="s">
        <v>0</v>
      </c>
      <c r="C89" s="31">
        <v>17</v>
      </c>
      <c r="D89" s="18"/>
      <c r="E89" s="19">
        <f t="shared" si="8"/>
        <v>0</v>
      </c>
      <c r="F89" s="19">
        <f t="shared" si="9"/>
        <v>0</v>
      </c>
      <c r="G89" s="19">
        <f t="shared" si="10"/>
        <v>0</v>
      </c>
      <c r="H89" s="74" t="s">
        <v>210</v>
      </c>
      <c r="I89" s="108"/>
    </row>
    <row r="90" spans="1:9" ht="31.5" customHeight="1" x14ac:dyDescent="0.25">
      <c r="A90" s="29" t="s">
        <v>211</v>
      </c>
      <c r="B90" s="30" t="s">
        <v>0</v>
      </c>
      <c r="C90" s="31">
        <v>17</v>
      </c>
      <c r="D90" s="18"/>
      <c r="E90" s="19">
        <f t="shared" si="8"/>
        <v>0</v>
      </c>
      <c r="F90" s="19">
        <f t="shared" si="9"/>
        <v>0</v>
      </c>
      <c r="G90" s="19">
        <f t="shared" si="10"/>
        <v>0</v>
      </c>
      <c r="H90" s="74" t="s">
        <v>212</v>
      </c>
      <c r="I90" s="108"/>
    </row>
    <row r="91" spans="1:9" ht="31.5" customHeight="1" x14ac:dyDescent="0.25">
      <c r="A91" s="29" t="s">
        <v>213</v>
      </c>
      <c r="B91" s="30" t="s">
        <v>0</v>
      </c>
      <c r="C91" s="31">
        <v>17</v>
      </c>
      <c r="D91" s="18"/>
      <c r="E91" s="19">
        <f t="shared" si="8"/>
        <v>0</v>
      </c>
      <c r="F91" s="19">
        <f t="shared" si="9"/>
        <v>0</v>
      </c>
      <c r="G91" s="19">
        <f t="shared" si="10"/>
        <v>0</v>
      </c>
      <c r="H91" s="74" t="s">
        <v>214</v>
      </c>
      <c r="I91" s="108"/>
    </row>
    <row r="92" spans="1:9" ht="31.5" customHeight="1" x14ac:dyDescent="0.25">
      <c r="A92" s="29" t="s">
        <v>215</v>
      </c>
      <c r="B92" s="30" t="s">
        <v>0</v>
      </c>
      <c r="C92" s="31">
        <v>17</v>
      </c>
      <c r="D92" s="18"/>
      <c r="E92" s="19">
        <f t="shared" si="8"/>
        <v>0</v>
      </c>
      <c r="F92" s="19">
        <f t="shared" si="9"/>
        <v>0</v>
      </c>
      <c r="G92" s="19">
        <f t="shared" si="10"/>
        <v>0</v>
      </c>
      <c r="H92" s="74" t="s">
        <v>216</v>
      </c>
      <c r="I92" s="108"/>
    </row>
    <row r="93" spans="1:9" ht="15.75" x14ac:dyDescent="0.25">
      <c r="A93" s="29" t="s">
        <v>217</v>
      </c>
      <c r="B93" s="30" t="s">
        <v>0</v>
      </c>
      <c r="C93" s="31">
        <v>5</v>
      </c>
      <c r="D93" s="18"/>
      <c r="E93" s="19">
        <f t="shared" si="8"/>
        <v>0</v>
      </c>
      <c r="F93" s="19">
        <f t="shared" si="9"/>
        <v>0</v>
      </c>
      <c r="G93" s="19">
        <f t="shared" si="10"/>
        <v>0</v>
      </c>
      <c r="H93" s="74" t="s">
        <v>217</v>
      </c>
      <c r="I93" s="108"/>
    </row>
    <row r="94" spans="1:9" ht="15.75" x14ac:dyDescent="0.25">
      <c r="A94" s="29" t="s">
        <v>218</v>
      </c>
      <c r="B94" s="30" t="s">
        <v>0</v>
      </c>
      <c r="C94" s="31">
        <v>5</v>
      </c>
      <c r="D94" s="18"/>
      <c r="E94" s="19">
        <f t="shared" si="8"/>
        <v>0</v>
      </c>
      <c r="F94" s="19">
        <f t="shared" si="9"/>
        <v>0</v>
      </c>
      <c r="G94" s="19">
        <f t="shared" si="10"/>
        <v>0</v>
      </c>
      <c r="H94" s="74" t="s">
        <v>218</v>
      </c>
      <c r="I94" s="108"/>
    </row>
    <row r="95" spans="1:9" ht="15.75" x14ac:dyDescent="0.25">
      <c r="A95" s="29" t="s">
        <v>219</v>
      </c>
      <c r="B95" s="30" t="s">
        <v>0</v>
      </c>
      <c r="C95" s="31">
        <v>5</v>
      </c>
      <c r="D95" s="18"/>
      <c r="E95" s="19">
        <f t="shared" si="8"/>
        <v>0</v>
      </c>
      <c r="F95" s="19">
        <f t="shared" si="9"/>
        <v>0</v>
      </c>
      <c r="G95" s="19">
        <f t="shared" si="10"/>
        <v>0</v>
      </c>
      <c r="H95" s="74" t="s">
        <v>219</v>
      </c>
      <c r="I95" s="108"/>
    </row>
    <row r="96" spans="1:9" ht="31.5" x14ac:dyDescent="0.25">
      <c r="A96" s="29" t="s">
        <v>220</v>
      </c>
      <c r="B96" s="30" t="s">
        <v>0</v>
      </c>
      <c r="C96" s="31">
        <v>5</v>
      </c>
      <c r="D96" s="18"/>
      <c r="E96" s="19">
        <f t="shared" si="8"/>
        <v>0</v>
      </c>
      <c r="F96" s="19">
        <f t="shared" si="9"/>
        <v>0</v>
      </c>
      <c r="G96" s="19">
        <f t="shared" si="10"/>
        <v>0</v>
      </c>
      <c r="H96" s="74" t="s">
        <v>221</v>
      </c>
      <c r="I96" s="108"/>
    </row>
    <row r="97" spans="1:9" ht="173.25" x14ac:dyDescent="0.25">
      <c r="A97" s="29" t="s">
        <v>446</v>
      </c>
      <c r="B97" s="30" t="s">
        <v>0</v>
      </c>
      <c r="C97" s="31">
        <v>2</v>
      </c>
      <c r="D97" s="18"/>
      <c r="E97" s="19">
        <f t="shared" si="8"/>
        <v>0</v>
      </c>
      <c r="F97" s="19">
        <f t="shared" si="9"/>
        <v>0</v>
      </c>
      <c r="G97" s="19">
        <f t="shared" si="10"/>
        <v>0</v>
      </c>
      <c r="H97" s="74" t="s">
        <v>448</v>
      </c>
      <c r="I97" s="108"/>
    </row>
    <row r="98" spans="1:9" ht="173.25" x14ac:dyDescent="0.25">
      <c r="A98" s="29" t="s">
        <v>447</v>
      </c>
      <c r="B98" s="30" t="s">
        <v>0</v>
      </c>
      <c r="C98" s="31">
        <v>2</v>
      </c>
      <c r="D98" s="18"/>
      <c r="E98" s="19">
        <f t="shared" si="8"/>
        <v>0</v>
      </c>
      <c r="F98" s="19">
        <f t="shared" si="9"/>
        <v>0</v>
      </c>
      <c r="G98" s="19">
        <f t="shared" si="10"/>
        <v>0</v>
      </c>
      <c r="H98" s="74" t="s">
        <v>449</v>
      </c>
      <c r="I98" s="108"/>
    </row>
    <row r="99" spans="1:9" ht="31.5" x14ac:dyDescent="0.25">
      <c r="A99" s="29" t="s">
        <v>222</v>
      </c>
      <c r="B99" s="30" t="s">
        <v>0</v>
      </c>
      <c r="C99" s="31">
        <v>17</v>
      </c>
      <c r="D99" s="18"/>
      <c r="E99" s="19">
        <f t="shared" si="8"/>
        <v>0</v>
      </c>
      <c r="F99" s="19">
        <f t="shared" si="9"/>
        <v>0</v>
      </c>
      <c r="G99" s="19">
        <f t="shared" si="10"/>
        <v>0</v>
      </c>
      <c r="H99" s="74" t="s">
        <v>338</v>
      </c>
      <c r="I99" s="108"/>
    </row>
    <row r="100" spans="1:9" ht="110.25" x14ac:dyDescent="0.25">
      <c r="A100" s="29" t="s">
        <v>450</v>
      </c>
      <c r="B100" s="30" t="s">
        <v>0</v>
      </c>
      <c r="C100" s="31">
        <v>2</v>
      </c>
      <c r="D100" s="18"/>
      <c r="E100" s="19">
        <f t="shared" si="8"/>
        <v>0</v>
      </c>
      <c r="F100" s="19">
        <f t="shared" si="9"/>
        <v>0</v>
      </c>
      <c r="G100" s="19">
        <f t="shared" si="10"/>
        <v>0</v>
      </c>
      <c r="H100" s="74" t="s">
        <v>451</v>
      </c>
      <c r="I100" s="108"/>
    </row>
    <row r="101" spans="1:9" ht="31.5" x14ac:dyDescent="0.25">
      <c r="A101" s="29" t="s">
        <v>223</v>
      </c>
      <c r="B101" s="30" t="s">
        <v>0</v>
      </c>
      <c r="C101" s="31">
        <v>17</v>
      </c>
      <c r="D101" s="18"/>
      <c r="E101" s="19">
        <f t="shared" si="8"/>
        <v>0</v>
      </c>
      <c r="F101" s="19">
        <f t="shared" si="9"/>
        <v>0</v>
      </c>
      <c r="G101" s="19">
        <f t="shared" si="10"/>
        <v>0</v>
      </c>
      <c r="H101" s="74" t="s">
        <v>223</v>
      </c>
      <c r="I101" s="108"/>
    </row>
    <row r="102" spans="1:9" ht="31.5" x14ac:dyDescent="0.25">
      <c r="A102" s="15" t="s">
        <v>398</v>
      </c>
      <c r="B102" s="30" t="s">
        <v>0</v>
      </c>
      <c r="C102" s="31">
        <v>17</v>
      </c>
      <c r="D102" s="18"/>
      <c r="E102" s="19">
        <f t="shared" si="8"/>
        <v>0</v>
      </c>
      <c r="F102" s="19">
        <f t="shared" si="9"/>
        <v>0</v>
      </c>
      <c r="G102" s="19">
        <f t="shared" si="10"/>
        <v>0</v>
      </c>
      <c r="H102" s="74" t="s">
        <v>224</v>
      </c>
      <c r="I102" s="108"/>
    </row>
    <row r="103" spans="1:9" s="97" customFormat="1" ht="31.5" x14ac:dyDescent="0.25">
      <c r="A103" s="94" t="s">
        <v>431</v>
      </c>
      <c r="B103" s="7" t="s">
        <v>0</v>
      </c>
      <c r="C103" s="7">
        <v>17</v>
      </c>
      <c r="D103" s="18"/>
      <c r="E103" s="99">
        <f t="shared" si="8"/>
        <v>0</v>
      </c>
      <c r="F103" s="19">
        <f t="shared" si="9"/>
        <v>0</v>
      </c>
      <c r="G103" s="99">
        <f t="shared" si="10"/>
        <v>0</v>
      </c>
      <c r="H103" s="102" t="s">
        <v>432</v>
      </c>
      <c r="I103" s="108"/>
    </row>
    <row r="104" spans="1:9" ht="31.5" customHeight="1" x14ac:dyDescent="0.25">
      <c r="A104" s="29" t="s">
        <v>397</v>
      </c>
      <c r="B104" s="30" t="s">
        <v>0</v>
      </c>
      <c r="C104" s="31">
        <v>17</v>
      </c>
      <c r="D104" s="18"/>
      <c r="E104" s="19">
        <f t="shared" si="8"/>
        <v>0</v>
      </c>
      <c r="F104" s="19">
        <f t="shared" si="9"/>
        <v>0</v>
      </c>
      <c r="G104" s="19">
        <f t="shared" si="10"/>
        <v>0</v>
      </c>
      <c r="H104" s="74" t="s">
        <v>225</v>
      </c>
      <c r="I104" s="108"/>
    </row>
    <row r="105" spans="1:9" ht="31.5" x14ac:dyDescent="0.25">
      <c r="A105" s="29" t="s">
        <v>226</v>
      </c>
      <c r="B105" s="30" t="s">
        <v>0</v>
      </c>
      <c r="C105" s="31">
        <v>17</v>
      </c>
      <c r="D105" s="18"/>
      <c r="E105" s="19">
        <f t="shared" si="8"/>
        <v>0</v>
      </c>
      <c r="F105" s="19">
        <f t="shared" si="9"/>
        <v>0</v>
      </c>
      <c r="G105" s="19">
        <f t="shared" si="10"/>
        <v>0</v>
      </c>
      <c r="H105" s="74" t="s">
        <v>227</v>
      </c>
      <c r="I105" s="108"/>
    </row>
    <row r="106" spans="1:9" ht="31.5" x14ac:dyDescent="0.25">
      <c r="A106" s="15" t="s">
        <v>228</v>
      </c>
      <c r="B106" s="30" t="s">
        <v>0</v>
      </c>
      <c r="C106" s="31">
        <v>17</v>
      </c>
      <c r="D106" s="18"/>
      <c r="E106" s="19">
        <f t="shared" si="8"/>
        <v>0</v>
      </c>
      <c r="F106" s="19">
        <f t="shared" si="9"/>
        <v>0</v>
      </c>
      <c r="G106" s="19">
        <f t="shared" si="10"/>
        <v>0</v>
      </c>
      <c r="H106" s="74" t="s">
        <v>228</v>
      </c>
      <c r="I106" s="108"/>
    </row>
    <row r="107" spans="1:9" ht="15.75" x14ac:dyDescent="0.25">
      <c r="A107" s="29" t="s">
        <v>396</v>
      </c>
      <c r="B107" s="30" t="s">
        <v>1</v>
      </c>
      <c r="C107" s="31">
        <v>17</v>
      </c>
      <c r="D107" s="18"/>
      <c r="E107" s="19">
        <f t="shared" si="8"/>
        <v>0</v>
      </c>
      <c r="F107" s="19">
        <f t="shared" si="9"/>
        <v>0</v>
      </c>
      <c r="G107" s="19">
        <f t="shared" si="10"/>
        <v>0</v>
      </c>
      <c r="H107" s="74" t="s">
        <v>382</v>
      </c>
      <c r="I107" s="108"/>
    </row>
    <row r="108" spans="1:9" ht="15.75" x14ac:dyDescent="0.25">
      <c r="A108" s="29" t="s">
        <v>229</v>
      </c>
      <c r="B108" s="30" t="s">
        <v>0</v>
      </c>
      <c r="C108" s="31">
        <v>17</v>
      </c>
      <c r="D108" s="18"/>
      <c r="E108" s="19">
        <f t="shared" si="8"/>
        <v>0</v>
      </c>
      <c r="F108" s="19">
        <f t="shared" si="9"/>
        <v>0</v>
      </c>
      <c r="G108" s="19">
        <f t="shared" si="10"/>
        <v>0</v>
      </c>
      <c r="H108" s="74" t="s">
        <v>229</v>
      </c>
      <c r="I108" s="108"/>
    </row>
    <row r="109" spans="1:9" ht="63" x14ac:dyDescent="0.25">
      <c r="A109" s="29" t="s">
        <v>230</v>
      </c>
      <c r="B109" s="30" t="s">
        <v>0</v>
      </c>
      <c r="C109" s="31">
        <v>17</v>
      </c>
      <c r="D109" s="18"/>
      <c r="E109" s="19">
        <f t="shared" si="8"/>
        <v>0</v>
      </c>
      <c r="F109" s="19">
        <f t="shared" si="9"/>
        <v>0</v>
      </c>
      <c r="G109" s="19">
        <f t="shared" si="10"/>
        <v>0</v>
      </c>
      <c r="H109" s="74" t="s">
        <v>231</v>
      </c>
      <c r="I109" s="108"/>
    </row>
    <row r="110" spans="1:9" ht="15.75" x14ac:dyDescent="0.25">
      <c r="A110" s="29" t="s">
        <v>339</v>
      </c>
      <c r="B110" s="30" t="s">
        <v>0</v>
      </c>
      <c r="C110" s="31">
        <v>17</v>
      </c>
      <c r="D110" s="18"/>
      <c r="E110" s="19">
        <f t="shared" si="8"/>
        <v>0</v>
      </c>
      <c r="F110" s="19">
        <f t="shared" si="9"/>
        <v>0</v>
      </c>
      <c r="G110" s="19">
        <f t="shared" si="10"/>
        <v>0</v>
      </c>
      <c r="H110" s="74" t="s">
        <v>383</v>
      </c>
      <c r="I110" s="108"/>
    </row>
    <row r="111" spans="1:9" ht="15.75" x14ac:dyDescent="0.25">
      <c r="A111" s="29" t="s">
        <v>271</v>
      </c>
      <c r="B111" s="30" t="s">
        <v>0</v>
      </c>
      <c r="C111" s="31">
        <v>17</v>
      </c>
      <c r="D111" s="18"/>
      <c r="E111" s="19">
        <f t="shared" si="8"/>
        <v>0</v>
      </c>
      <c r="F111" s="19">
        <f t="shared" si="9"/>
        <v>0</v>
      </c>
      <c r="G111" s="19">
        <f t="shared" si="10"/>
        <v>0</v>
      </c>
      <c r="H111" s="74" t="s">
        <v>271</v>
      </c>
      <c r="I111" s="108"/>
    </row>
    <row r="112" spans="1:9" ht="15.75" x14ac:dyDescent="0.25">
      <c r="A112" s="29" t="s">
        <v>395</v>
      </c>
      <c r="B112" s="30" t="s">
        <v>0</v>
      </c>
      <c r="C112" s="31">
        <v>1</v>
      </c>
      <c r="D112" s="18"/>
      <c r="E112" s="19">
        <f t="shared" si="8"/>
        <v>0</v>
      </c>
      <c r="F112" s="19">
        <f t="shared" si="9"/>
        <v>0</v>
      </c>
      <c r="G112" s="19">
        <f t="shared" si="10"/>
        <v>0</v>
      </c>
      <c r="H112" s="74" t="s">
        <v>384</v>
      </c>
      <c r="I112" s="108"/>
    </row>
    <row r="113" spans="1:9" ht="63" x14ac:dyDescent="0.25">
      <c r="A113" s="29" t="s">
        <v>232</v>
      </c>
      <c r="B113" s="30" t="s">
        <v>1</v>
      </c>
      <c r="C113" s="31">
        <v>17</v>
      </c>
      <c r="D113" s="18"/>
      <c r="E113" s="19">
        <f t="shared" si="8"/>
        <v>0</v>
      </c>
      <c r="F113" s="19">
        <f t="shared" si="9"/>
        <v>0</v>
      </c>
      <c r="G113" s="19">
        <f t="shared" si="10"/>
        <v>0</v>
      </c>
      <c r="H113" s="74" t="s">
        <v>233</v>
      </c>
      <c r="I113" s="108"/>
    </row>
    <row r="114" spans="1:9" ht="31.5" x14ac:dyDescent="0.25">
      <c r="A114" s="29" t="s">
        <v>234</v>
      </c>
      <c r="B114" s="30" t="s">
        <v>1</v>
      </c>
      <c r="C114" s="31">
        <v>8</v>
      </c>
      <c r="D114" s="18"/>
      <c r="E114" s="19">
        <f t="shared" si="8"/>
        <v>0</v>
      </c>
      <c r="F114" s="19">
        <f t="shared" si="9"/>
        <v>0</v>
      </c>
      <c r="G114" s="19">
        <f t="shared" si="10"/>
        <v>0</v>
      </c>
      <c r="H114" s="74" t="s">
        <v>235</v>
      </c>
      <c r="I114" s="108"/>
    </row>
    <row r="115" spans="1:9" ht="31.5" x14ac:dyDescent="0.25">
      <c r="A115" s="29" t="s">
        <v>394</v>
      </c>
      <c r="B115" s="30" t="s">
        <v>0</v>
      </c>
      <c r="C115" s="31">
        <v>5</v>
      </c>
      <c r="D115" s="18"/>
      <c r="E115" s="19">
        <f t="shared" si="8"/>
        <v>0</v>
      </c>
      <c r="F115" s="19">
        <f t="shared" si="9"/>
        <v>0</v>
      </c>
      <c r="G115" s="19">
        <f t="shared" si="10"/>
        <v>0</v>
      </c>
      <c r="H115" s="74" t="s">
        <v>385</v>
      </c>
      <c r="I115" s="108"/>
    </row>
    <row r="116" spans="1:9" ht="31.5" customHeight="1" x14ac:dyDescent="0.25">
      <c r="A116" s="29" t="s">
        <v>434</v>
      </c>
      <c r="B116" s="30" t="s">
        <v>0</v>
      </c>
      <c r="C116" s="31">
        <v>5</v>
      </c>
      <c r="D116" s="18"/>
      <c r="E116" s="19">
        <f t="shared" si="8"/>
        <v>0</v>
      </c>
      <c r="F116" s="19">
        <f t="shared" si="9"/>
        <v>0</v>
      </c>
      <c r="G116" s="19">
        <f t="shared" si="10"/>
        <v>0</v>
      </c>
      <c r="H116" s="74" t="s">
        <v>433</v>
      </c>
      <c r="I116" s="108"/>
    </row>
    <row r="117" spans="1:9" ht="15.75" x14ac:dyDescent="0.25">
      <c r="A117" s="29" t="s">
        <v>236</v>
      </c>
      <c r="B117" s="30" t="s">
        <v>0</v>
      </c>
      <c r="C117" s="31">
        <v>17</v>
      </c>
      <c r="D117" s="18"/>
      <c r="E117" s="19">
        <f t="shared" ref="E117:E153" si="11">D117*1.2</f>
        <v>0</v>
      </c>
      <c r="F117" s="19">
        <f t="shared" si="9"/>
        <v>0</v>
      </c>
      <c r="G117" s="19">
        <f t="shared" si="10"/>
        <v>0</v>
      </c>
      <c r="H117" s="74" t="s">
        <v>236</v>
      </c>
      <c r="I117" s="108"/>
    </row>
    <row r="118" spans="1:9" ht="31.5" x14ac:dyDescent="0.25">
      <c r="A118" s="29" t="s">
        <v>237</v>
      </c>
      <c r="B118" s="30" t="s">
        <v>0</v>
      </c>
      <c r="C118" s="31">
        <v>17</v>
      </c>
      <c r="D118" s="18"/>
      <c r="E118" s="19">
        <f t="shared" si="11"/>
        <v>0</v>
      </c>
      <c r="F118" s="19">
        <f t="shared" si="9"/>
        <v>0</v>
      </c>
      <c r="G118" s="19">
        <f t="shared" si="10"/>
        <v>0</v>
      </c>
      <c r="H118" s="74" t="s">
        <v>237</v>
      </c>
      <c r="I118" s="108"/>
    </row>
    <row r="119" spans="1:9" ht="47.25" x14ac:dyDescent="0.25">
      <c r="A119" s="29" t="s">
        <v>393</v>
      </c>
      <c r="B119" s="30" t="s">
        <v>0</v>
      </c>
      <c r="C119" s="31">
        <v>10</v>
      </c>
      <c r="D119" s="18"/>
      <c r="E119" s="19">
        <f t="shared" si="11"/>
        <v>0</v>
      </c>
      <c r="F119" s="19">
        <f t="shared" si="9"/>
        <v>0</v>
      </c>
      <c r="G119" s="19">
        <f t="shared" si="10"/>
        <v>0</v>
      </c>
      <c r="H119" s="74" t="s">
        <v>386</v>
      </c>
      <c r="I119" s="108"/>
    </row>
    <row r="120" spans="1:9" ht="15.75" customHeight="1" x14ac:dyDescent="0.25">
      <c r="A120" s="29" t="s">
        <v>328</v>
      </c>
      <c r="B120" s="30" t="s">
        <v>0</v>
      </c>
      <c r="C120" s="31">
        <v>17</v>
      </c>
      <c r="D120" s="18"/>
      <c r="E120" s="19">
        <f t="shared" si="11"/>
        <v>0</v>
      </c>
      <c r="F120" s="19">
        <f t="shared" si="9"/>
        <v>0</v>
      </c>
      <c r="G120" s="19">
        <f t="shared" si="10"/>
        <v>0</v>
      </c>
      <c r="H120" s="74" t="s">
        <v>340</v>
      </c>
      <c r="I120" s="108"/>
    </row>
    <row r="121" spans="1:9" ht="15.75" x14ac:dyDescent="0.25">
      <c r="A121" s="29" t="s">
        <v>238</v>
      </c>
      <c r="B121" s="30" t="s">
        <v>0</v>
      </c>
      <c r="C121" s="31">
        <v>17</v>
      </c>
      <c r="D121" s="18"/>
      <c r="E121" s="19">
        <f t="shared" si="11"/>
        <v>0</v>
      </c>
      <c r="F121" s="19">
        <f t="shared" si="9"/>
        <v>0</v>
      </c>
      <c r="G121" s="19">
        <f t="shared" si="10"/>
        <v>0</v>
      </c>
      <c r="H121" s="74" t="s">
        <v>238</v>
      </c>
      <c r="I121" s="108"/>
    </row>
    <row r="122" spans="1:9" ht="15.75" x14ac:dyDescent="0.25">
      <c r="A122" s="29" t="s">
        <v>239</v>
      </c>
      <c r="B122" s="30" t="s">
        <v>0</v>
      </c>
      <c r="C122" s="31">
        <v>17</v>
      </c>
      <c r="D122" s="18"/>
      <c r="E122" s="19">
        <f t="shared" si="11"/>
        <v>0</v>
      </c>
      <c r="F122" s="19">
        <f t="shared" si="9"/>
        <v>0</v>
      </c>
      <c r="G122" s="19">
        <f t="shared" si="10"/>
        <v>0</v>
      </c>
      <c r="H122" s="74" t="s">
        <v>239</v>
      </c>
      <c r="I122" s="108"/>
    </row>
    <row r="123" spans="1:9" ht="31.5" x14ac:dyDescent="0.25">
      <c r="A123" s="29" t="s">
        <v>240</v>
      </c>
      <c r="B123" s="30" t="s">
        <v>0</v>
      </c>
      <c r="C123" s="31">
        <v>17</v>
      </c>
      <c r="D123" s="18"/>
      <c r="E123" s="19">
        <f t="shared" si="11"/>
        <v>0</v>
      </c>
      <c r="F123" s="19">
        <f t="shared" si="9"/>
        <v>0</v>
      </c>
      <c r="G123" s="19">
        <f t="shared" si="10"/>
        <v>0</v>
      </c>
      <c r="H123" s="74" t="s">
        <v>240</v>
      </c>
      <c r="I123" s="108"/>
    </row>
    <row r="124" spans="1:9" ht="15.75" x14ac:dyDescent="0.25">
      <c r="A124" s="29" t="s">
        <v>241</v>
      </c>
      <c r="B124" s="30" t="s">
        <v>0</v>
      </c>
      <c r="C124" s="31">
        <v>17</v>
      </c>
      <c r="D124" s="18"/>
      <c r="E124" s="19">
        <f t="shared" si="11"/>
        <v>0</v>
      </c>
      <c r="F124" s="19">
        <f t="shared" si="9"/>
        <v>0</v>
      </c>
      <c r="G124" s="19">
        <f t="shared" si="10"/>
        <v>0</v>
      </c>
      <c r="H124" s="74" t="s">
        <v>242</v>
      </c>
      <c r="I124" s="108"/>
    </row>
    <row r="125" spans="1:9" ht="15.75" x14ac:dyDescent="0.25">
      <c r="A125" s="29" t="s">
        <v>243</v>
      </c>
      <c r="B125" s="30" t="s">
        <v>0</v>
      </c>
      <c r="C125" s="31">
        <v>17</v>
      </c>
      <c r="D125" s="18"/>
      <c r="E125" s="19">
        <f t="shared" si="11"/>
        <v>0</v>
      </c>
      <c r="F125" s="19">
        <f t="shared" si="9"/>
        <v>0</v>
      </c>
      <c r="G125" s="19">
        <f t="shared" si="10"/>
        <v>0</v>
      </c>
      <c r="H125" s="74" t="s">
        <v>243</v>
      </c>
      <c r="I125" s="108"/>
    </row>
    <row r="126" spans="1:9" ht="15.75" x14ac:dyDescent="0.25">
      <c r="A126" s="29" t="s">
        <v>244</v>
      </c>
      <c r="B126" s="30" t="s">
        <v>0</v>
      </c>
      <c r="C126" s="31">
        <v>17</v>
      </c>
      <c r="D126" s="18"/>
      <c r="E126" s="19">
        <f t="shared" si="11"/>
        <v>0</v>
      </c>
      <c r="F126" s="19">
        <f t="shared" si="9"/>
        <v>0</v>
      </c>
      <c r="G126" s="19">
        <f t="shared" si="10"/>
        <v>0</v>
      </c>
      <c r="H126" s="74" t="s">
        <v>244</v>
      </c>
      <c r="I126" s="108"/>
    </row>
    <row r="127" spans="1:9" ht="31.5" x14ac:dyDescent="0.25">
      <c r="A127" s="29" t="s">
        <v>245</v>
      </c>
      <c r="B127" s="30" t="s">
        <v>0</v>
      </c>
      <c r="C127" s="6">
        <v>14</v>
      </c>
      <c r="D127" s="18"/>
      <c r="E127" s="19">
        <f t="shared" si="11"/>
        <v>0</v>
      </c>
      <c r="F127" s="19">
        <f t="shared" si="9"/>
        <v>0</v>
      </c>
      <c r="G127" s="19">
        <f t="shared" si="10"/>
        <v>0</v>
      </c>
      <c r="H127" s="74" t="s">
        <v>245</v>
      </c>
      <c r="I127" s="108"/>
    </row>
    <row r="128" spans="1:9" ht="78.75" x14ac:dyDescent="0.25">
      <c r="A128" s="29" t="s">
        <v>392</v>
      </c>
      <c r="B128" s="30" t="s">
        <v>1</v>
      </c>
      <c r="C128" s="31">
        <v>10</v>
      </c>
      <c r="D128" s="18"/>
      <c r="E128" s="19">
        <f t="shared" si="11"/>
        <v>0</v>
      </c>
      <c r="F128" s="19">
        <f t="shared" si="9"/>
        <v>0</v>
      </c>
      <c r="G128" s="19">
        <f t="shared" si="10"/>
        <v>0</v>
      </c>
      <c r="H128" s="74" t="s">
        <v>341</v>
      </c>
      <c r="I128" s="108"/>
    </row>
    <row r="129" spans="1:9" ht="63" x14ac:dyDescent="0.25">
      <c r="A129" s="29" t="s">
        <v>391</v>
      </c>
      <c r="B129" s="30" t="s">
        <v>0</v>
      </c>
      <c r="C129" s="31">
        <v>10</v>
      </c>
      <c r="D129" s="18"/>
      <c r="E129" s="19">
        <f t="shared" si="11"/>
        <v>0</v>
      </c>
      <c r="F129" s="19">
        <f t="shared" si="9"/>
        <v>0</v>
      </c>
      <c r="G129" s="19">
        <f t="shared" si="10"/>
        <v>0</v>
      </c>
      <c r="H129" s="74" t="s">
        <v>435</v>
      </c>
      <c r="I129" s="108"/>
    </row>
    <row r="130" spans="1:9" ht="47.25" x14ac:dyDescent="0.25">
      <c r="A130" s="29" t="s">
        <v>246</v>
      </c>
      <c r="B130" s="30" t="s">
        <v>0</v>
      </c>
      <c r="C130" s="31">
        <v>2</v>
      </c>
      <c r="D130" s="18"/>
      <c r="E130" s="19">
        <f t="shared" si="11"/>
        <v>0</v>
      </c>
      <c r="F130" s="19">
        <f t="shared" si="9"/>
        <v>0</v>
      </c>
      <c r="G130" s="19">
        <f t="shared" si="10"/>
        <v>0</v>
      </c>
      <c r="H130" s="74" t="s">
        <v>247</v>
      </c>
      <c r="I130" s="108"/>
    </row>
    <row r="131" spans="1:9" ht="173.25" x14ac:dyDescent="0.25">
      <c r="A131" s="29" t="s">
        <v>248</v>
      </c>
      <c r="B131" s="30" t="s">
        <v>0</v>
      </c>
      <c r="C131" s="31">
        <v>10</v>
      </c>
      <c r="D131" s="18"/>
      <c r="E131" s="19">
        <f t="shared" si="11"/>
        <v>0</v>
      </c>
      <c r="F131" s="19">
        <f t="shared" si="9"/>
        <v>0</v>
      </c>
      <c r="G131" s="19">
        <f t="shared" si="10"/>
        <v>0</v>
      </c>
      <c r="H131" s="74" t="s">
        <v>329</v>
      </c>
      <c r="I131" s="108"/>
    </row>
    <row r="132" spans="1:9" s="97" customFormat="1" ht="31.5" x14ac:dyDescent="0.25">
      <c r="A132" s="94" t="s">
        <v>249</v>
      </c>
      <c r="B132" s="7" t="s">
        <v>1</v>
      </c>
      <c r="C132" s="6">
        <v>1</v>
      </c>
      <c r="D132" s="18"/>
      <c r="E132" s="99">
        <f t="shared" si="11"/>
        <v>0</v>
      </c>
      <c r="F132" s="19">
        <f t="shared" si="9"/>
        <v>0</v>
      </c>
      <c r="G132" s="99">
        <f t="shared" si="10"/>
        <v>0</v>
      </c>
      <c r="H132" s="102" t="s">
        <v>436</v>
      </c>
      <c r="I132" s="108"/>
    </row>
    <row r="133" spans="1:9" ht="31.5" x14ac:dyDescent="0.25">
      <c r="A133" s="29" t="s">
        <v>389</v>
      </c>
      <c r="B133" s="30" t="s">
        <v>1</v>
      </c>
      <c r="C133" s="31">
        <v>10</v>
      </c>
      <c r="D133" s="18"/>
      <c r="E133" s="19">
        <f t="shared" si="11"/>
        <v>0</v>
      </c>
      <c r="F133" s="19">
        <f t="shared" si="9"/>
        <v>0</v>
      </c>
      <c r="G133" s="19">
        <f t="shared" si="10"/>
        <v>0</v>
      </c>
      <c r="H133" s="74" t="s">
        <v>330</v>
      </c>
      <c r="I133" s="108"/>
    </row>
    <row r="134" spans="1:9" ht="31.5" x14ac:dyDescent="0.25">
      <c r="A134" s="29" t="s">
        <v>250</v>
      </c>
      <c r="B134" s="30" t="s">
        <v>0</v>
      </c>
      <c r="C134" s="31">
        <v>10</v>
      </c>
      <c r="D134" s="18"/>
      <c r="E134" s="19">
        <f t="shared" si="11"/>
        <v>0</v>
      </c>
      <c r="F134" s="19">
        <f t="shared" ref="F134:F154" si="12">D134*C134</f>
        <v>0</v>
      </c>
      <c r="G134" s="19">
        <f t="shared" ref="G134:G154" si="13">(C134*D134)*1.2</f>
        <v>0</v>
      </c>
      <c r="H134" s="74" t="s">
        <v>250</v>
      </c>
      <c r="I134" s="108"/>
    </row>
    <row r="135" spans="1:9" ht="31.5" x14ac:dyDescent="0.25">
      <c r="A135" s="29" t="s">
        <v>390</v>
      </c>
      <c r="B135" s="30" t="s">
        <v>0</v>
      </c>
      <c r="C135" s="31">
        <v>17</v>
      </c>
      <c r="D135" s="18"/>
      <c r="E135" s="19">
        <f t="shared" si="11"/>
        <v>0</v>
      </c>
      <c r="F135" s="19">
        <f t="shared" si="12"/>
        <v>0</v>
      </c>
      <c r="G135" s="19">
        <f t="shared" si="13"/>
        <v>0</v>
      </c>
      <c r="H135" s="74" t="s">
        <v>251</v>
      </c>
      <c r="I135" s="108"/>
    </row>
    <row r="136" spans="1:9" ht="78.75" x14ac:dyDescent="0.25">
      <c r="A136" s="11" t="s">
        <v>252</v>
      </c>
      <c r="B136" s="104" t="s">
        <v>0</v>
      </c>
      <c r="C136" s="105">
        <v>5</v>
      </c>
      <c r="D136" s="18"/>
      <c r="E136" s="106">
        <f t="shared" si="11"/>
        <v>0</v>
      </c>
      <c r="F136" s="19">
        <f t="shared" si="12"/>
        <v>0</v>
      </c>
      <c r="G136" s="106">
        <f t="shared" si="13"/>
        <v>0</v>
      </c>
      <c r="H136" s="107" t="s">
        <v>253</v>
      </c>
      <c r="I136" s="108"/>
    </row>
    <row r="137" spans="1:9" ht="47.25" customHeight="1" x14ac:dyDescent="0.25">
      <c r="A137" s="11" t="s">
        <v>254</v>
      </c>
      <c r="B137" s="104" t="s">
        <v>0</v>
      </c>
      <c r="C137" s="105">
        <v>5</v>
      </c>
      <c r="D137" s="18"/>
      <c r="E137" s="106">
        <f t="shared" si="11"/>
        <v>0</v>
      </c>
      <c r="F137" s="19">
        <f t="shared" si="12"/>
        <v>0</v>
      </c>
      <c r="G137" s="106">
        <f t="shared" si="13"/>
        <v>0</v>
      </c>
      <c r="H137" s="107" t="s">
        <v>331</v>
      </c>
      <c r="I137" s="108"/>
    </row>
    <row r="138" spans="1:9" ht="78.75" x14ac:dyDescent="0.25">
      <c r="A138" s="11" t="s">
        <v>255</v>
      </c>
      <c r="B138" s="104" t="s">
        <v>0</v>
      </c>
      <c r="C138" s="105">
        <v>5</v>
      </c>
      <c r="D138" s="18"/>
      <c r="E138" s="106">
        <f t="shared" si="11"/>
        <v>0</v>
      </c>
      <c r="F138" s="19">
        <f t="shared" si="12"/>
        <v>0</v>
      </c>
      <c r="G138" s="106">
        <f t="shared" si="13"/>
        <v>0</v>
      </c>
      <c r="H138" s="107" t="s">
        <v>342</v>
      </c>
      <c r="I138" s="108"/>
    </row>
    <row r="139" spans="1:9" ht="78.75" x14ac:dyDescent="0.25">
      <c r="A139" s="11" t="s">
        <v>256</v>
      </c>
      <c r="B139" s="104" t="s">
        <v>0</v>
      </c>
      <c r="C139" s="105">
        <v>5</v>
      </c>
      <c r="D139" s="18"/>
      <c r="E139" s="106">
        <f t="shared" si="11"/>
        <v>0</v>
      </c>
      <c r="F139" s="19">
        <f t="shared" si="12"/>
        <v>0</v>
      </c>
      <c r="G139" s="106">
        <f t="shared" si="13"/>
        <v>0</v>
      </c>
      <c r="H139" s="107" t="s">
        <v>257</v>
      </c>
      <c r="I139" s="108"/>
    </row>
    <row r="140" spans="1:9" ht="47.25" x14ac:dyDescent="0.25">
      <c r="A140" s="11" t="s">
        <v>258</v>
      </c>
      <c r="B140" s="104" t="s">
        <v>0</v>
      </c>
      <c r="C140" s="105">
        <v>5</v>
      </c>
      <c r="D140" s="18"/>
      <c r="E140" s="106">
        <f t="shared" si="11"/>
        <v>0</v>
      </c>
      <c r="F140" s="19">
        <f t="shared" si="12"/>
        <v>0</v>
      </c>
      <c r="G140" s="106">
        <f t="shared" si="13"/>
        <v>0</v>
      </c>
      <c r="H140" s="107" t="s">
        <v>259</v>
      </c>
      <c r="I140" s="108"/>
    </row>
    <row r="141" spans="1:9" ht="47.25" customHeight="1" x14ac:dyDescent="0.25">
      <c r="A141" s="11" t="s">
        <v>260</v>
      </c>
      <c r="B141" s="104" t="s">
        <v>0</v>
      </c>
      <c r="C141" s="105">
        <v>5</v>
      </c>
      <c r="D141" s="18"/>
      <c r="E141" s="106">
        <f t="shared" si="11"/>
        <v>0</v>
      </c>
      <c r="F141" s="19">
        <f t="shared" si="12"/>
        <v>0</v>
      </c>
      <c r="G141" s="106">
        <f t="shared" si="13"/>
        <v>0</v>
      </c>
      <c r="H141" s="107" t="s">
        <v>261</v>
      </c>
      <c r="I141" s="108"/>
    </row>
    <row r="142" spans="1:9" ht="31.5" x14ac:dyDescent="0.25">
      <c r="A142" s="29" t="s">
        <v>262</v>
      </c>
      <c r="B142" s="30" t="s">
        <v>0</v>
      </c>
      <c r="C142" s="31">
        <v>5</v>
      </c>
      <c r="D142" s="18"/>
      <c r="E142" s="19">
        <f t="shared" si="11"/>
        <v>0</v>
      </c>
      <c r="F142" s="19">
        <f t="shared" si="12"/>
        <v>0</v>
      </c>
      <c r="G142" s="19">
        <f t="shared" si="13"/>
        <v>0</v>
      </c>
      <c r="H142" s="74" t="s">
        <v>262</v>
      </c>
      <c r="I142" s="108"/>
    </row>
    <row r="143" spans="1:9" ht="94.5" x14ac:dyDescent="0.25">
      <c r="A143" s="11" t="s">
        <v>263</v>
      </c>
      <c r="B143" s="104" t="s">
        <v>0</v>
      </c>
      <c r="C143" s="105">
        <v>5</v>
      </c>
      <c r="D143" s="18"/>
      <c r="E143" s="106">
        <f t="shared" si="11"/>
        <v>0</v>
      </c>
      <c r="F143" s="19">
        <f t="shared" si="12"/>
        <v>0</v>
      </c>
      <c r="G143" s="106">
        <f t="shared" si="13"/>
        <v>0</v>
      </c>
      <c r="H143" s="107" t="s">
        <v>347</v>
      </c>
      <c r="I143" s="108"/>
    </row>
    <row r="144" spans="1:9" ht="94.5" x14ac:dyDescent="0.25">
      <c r="A144" s="11" t="s">
        <v>264</v>
      </c>
      <c r="B144" s="104" t="s">
        <v>0</v>
      </c>
      <c r="C144" s="105">
        <v>5</v>
      </c>
      <c r="D144" s="18"/>
      <c r="E144" s="106">
        <f t="shared" si="11"/>
        <v>0</v>
      </c>
      <c r="F144" s="19">
        <f t="shared" si="12"/>
        <v>0</v>
      </c>
      <c r="G144" s="106">
        <f t="shared" si="13"/>
        <v>0</v>
      </c>
      <c r="H144" s="107" t="s">
        <v>265</v>
      </c>
      <c r="I144" s="108"/>
    </row>
    <row r="145" spans="1:9" ht="393.75" x14ac:dyDescent="0.25">
      <c r="A145" s="29" t="s">
        <v>359</v>
      </c>
      <c r="B145" s="30" t="s">
        <v>1</v>
      </c>
      <c r="C145" s="31">
        <v>7</v>
      </c>
      <c r="D145" s="18"/>
      <c r="E145" s="19">
        <f t="shared" si="11"/>
        <v>0</v>
      </c>
      <c r="F145" s="19">
        <f t="shared" si="12"/>
        <v>0</v>
      </c>
      <c r="G145" s="19">
        <f t="shared" si="13"/>
        <v>0</v>
      </c>
      <c r="H145" s="28" t="s">
        <v>360</v>
      </c>
      <c r="I145" s="108"/>
    </row>
    <row r="146" spans="1:9" ht="31.5" customHeight="1" x14ac:dyDescent="0.25">
      <c r="A146" s="29" t="s">
        <v>266</v>
      </c>
      <c r="B146" s="30" t="s">
        <v>0</v>
      </c>
      <c r="C146" s="31">
        <v>17</v>
      </c>
      <c r="D146" s="18"/>
      <c r="E146" s="19">
        <f t="shared" si="11"/>
        <v>0</v>
      </c>
      <c r="F146" s="19">
        <f t="shared" si="12"/>
        <v>0</v>
      </c>
      <c r="G146" s="19">
        <f t="shared" si="13"/>
        <v>0</v>
      </c>
      <c r="H146" s="75" t="s">
        <v>299</v>
      </c>
      <c r="I146" s="108"/>
    </row>
    <row r="147" spans="1:9" ht="31.5" x14ac:dyDescent="0.25">
      <c r="A147" s="29" t="s">
        <v>267</v>
      </c>
      <c r="B147" s="30" t="s">
        <v>0</v>
      </c>
      <c r="C147" s="31">
        <v>2</v>
      </c>
      <c r="D147" s="18"/>
      <c r="E147" s="19">
        <f t="shared" si="11"/>
        <v>0</v>
      </c>
      <c r="F147" s="19">
        <f t="shared" si="12"/>
        <v>0</v>
      </c>
      <c r="G147" s="19">
        <f t="shared" si="13"/>
        <v>0</v>
      </c>
      <c r="H147" s="74" t="s">
        <v>268</v>
      </c>
      <c r="I147" s="108"/>
    </row>
    <row r="148" spans="1:9" ht="15.75" x14ac:dyDescent="0.25">
      <c r="A148" s="29" t="s">
        <v>269</v>
      </c>
      <c r="B148" s="30" t="s">
        <v>0</v>
      </c>
      <c r="C148" s="31">
        <v>53</v>
      </c>
      <c r="D148" s="18"/>
      <c r="E148" s="19">
        <f t="shared" si="11"/>
        <v>0</v>
      </c>
      <c r="F148" s="19">
        <f t="shared" si="12"/>
        <v>0</v>
      </c>
      <c r="G148" s="19">
        <f t="shared" si="13"/>
        <v>0</v>
      </c>
      <c r="H148" s="74" t="s">
        <v>357</v>
      </c>
      <c r="I148" s="108"/>
    </row>
    <row r="149" spans="1:9" ht="267.75" x14ac:dyDescent="0.25">
      <c r="A149" s="29" t="s">
        <v>437</v>
      </c>
      <c r="B149" s="30" t="s">
        <v>0</v>
      </c>
      <c r="C149" s="31">
        <v>2</v>
      </c>
      <c r="D149" s="18"/>
      <c r="E149" s="19">
        <f t="shared" si="11"/>
        <v>0</v>
      </c>
      <c r="F149" s="19">
        <f t="shared" si="12"/>
        <v>0</v>
      </c>
      <c r="G149" s="19">
        <f t="shared" si="13"/>
        <v>0</v>
      </c>
      <c r="H149" s="74" t="s">
        <v>452</v>
      </c>
      <c r="I149" s="108"/>
    </row>
    <row r="150" spans="1:9" ht="94.5" x14ac:dyDescent="0.25">
      <c r="A150" s="29" t="s">
        <v>388</v>
      </c>
      <c r="B150" s="30" t="s">
        <v>0</v>
      </c>
      <c r="C150" s="30">
        <v>1</v>
      </c>
      <c r="D150" s="18"/>
      <c r="E150" s="19">
        <f t="shared" si="11"/>
        <v>0</v>
      </c>
      <c r="F150" s="19">
        <f t="shared" si="12"/>
        <v>0</v>
      </c>
      <c r="G150" s="19">
        <f t="shared" si="13"/>
        <v>0</v>
      </c>
      <c r="H150" s="74" t="s">
        <v>438</v>
      </c>
      <c r="I150" s="108"/>
    </row>
    <row r="151" spans="1:9" ht="236.25" x14ac:dyDescent="0.25">
      <c r="A151" s="29" t="s">
        <v>387</v>
      </c>
      <c r="B151" s="30" t="s">
        <v>1</v>
      </c>
      <c r="C151" s="30">
        <v>1</v>
      </c>
      <c r="D151" s="18"/>
      <c r="E151" s="19">
        <f t="shared" si="11"/>
        <v>0</v>
      </c>
      <c r="F151" s="19">
        <f t="shared" si="12"/>
        <v>0</v>
      </c>
      <c r="G151" s="19">
        <f t="shared" si="13"/>
        <v>0</v>
      </c>
      <c r="H151" s="70" t="s">
        <v>343</v>
      </c>
      <c r="I151" s="108"/>
    </row>
    <row r="152" spans="1:9" ht="157.5" x14ac:dyDescent="0.25">
      <c r="A152" s="29" t="s">
        <v>332</v>
      </c>
      <c r="B152" s="30" t="s">
        <v>1</v>
      </c>
      <c r="C152" s="30">
        <v>1</v>
      </c>
      <c r="D152" s="18"/>
      <c r="E152" s="19">
        <f t="shared" si="11"/>
        <v>0</v>
      </c>
      <c r="F152" s="19">
        <f t="shared" si="12"/>
        <v>0</v>
      </c>
      <c r="G152" s="19">
        <f t="shared" si="13"/>
        <v>0</v>
      </c>
      <c r="H152" s="76" t="s">
        <v>333</v>
      </c>
      <c r="I152" s="108"/>
    </row>
    <row r="153" spans="1:9" ht="173.25" x14ac:dyDescent="0.25">
      <c r="A153" s="16" t="s">
        <v>440</v>
      </c>
      <c r="B153" s="13" t="s">
        <v>0</v>
      </c>
      <c r="C153" s="13">
        <v>1</v>
      </c>
      <c r="D153" s="18"/>
      <c r="E153" s="19">
        <f t="shared" si="11"/>
        <v>0</v>
      </c>
      <c r="F153" s="19">
        <f t="shared" si="12"/>
        <v>0</v>
      </c>
      <c r="G153" s="19">
        <f t="shared" si="13"/>
        <v>0</v>
      </c>
      <c r="H153" s="77" t="s">
        <v>439</v>
      </c>
      <c r="I153" s="108"/>
    </row>
    <row r="154" spans="1:9" ht="31.5" x14ac:dyDescent="0.25">
      <c r="A154" s="26" t="s">
        <v>17</v>
      </c>
      <c r="B154" s="3" t="s">
        <v>0</v>
      </c>
      <c r="C154" s="1">
        <v>1</v>
      </c>
      <c r="D154" s="18"/>
      <c r="E154" s="35">
        <f>D154*1.2</f>
        <v>0</v>
      </c>
      <c r="F154" s="19">
        <f t="shared" si="12"/>
        <v>0</v>
      </c>
      <c r="G154" s="35">
        <f t="shared" si="13"/>
        <v>0</v>
      </c>
      <c r="H154" s="28" t="s">
        <v>18</v>
      </c>
      <c r="I154" s="108"/>
    </row>
    <row r="155" spans="1:9" ht="15.75" x14ac:dyDescent="0.25">
      <c r="A155" s="64" t="s">
        <v>409</v>
      </c>
      <c r="B155" s="65"/>
      <c r="C155" s="66"/>
      <c r="D155" s="67"/>
      <c r="E155" s="68">
        <f>SUM(E52:E154)</f>
        <v>0</v>
      </c>
      <c r="F155" s="68">
        <f t="shared" ref="F155:G155" si="14">SUM(F52:F154)</f>
        <v>0</v>
      </c>
      <c r="G155" s="68">
        <f t="shared" si="14"/>
        <v>0</v>
      </c>
      <c r="H155" s="24"/>
    </row>
    <row r="157" spans="1:9" ht="15.75" x14ac:dyDescent="0.25">
      <c r="A157" s="39" t="s">
        <v>410</v>
      </c>
      <c r="B157" s="40"/>
      <c r="C157" s="40"/>
      <c r="D157" s="41"/>
      <c r="E157" s="41"/>
      <c r="F157" s="42"/>
      <c r="G157" s="53"/>
    </row>
    <row r="158" spans="1:9" x14ac:dyDescent="0.25">
      <c r="A158" s="122" t="s">
        <v>411</v>
      </c>
      <c r="B158" s="123"/>
      <c r="C158" s="123"/>
      <c r="D158" s="123"/>
      <c r="E158" s="123"/>
      <c r="F158" s="124"/>
      <c r="G158" s="54"/>
    </row>
    <row r="159" spans="1:9" x14ac:dyDescent="0.25">
      <c r="A159" s="122" t="s">
        <v>412</v>
      </c>
      <c r="B159" s="123"/>
      <c r="C159" s="123"/>
      <c r="D159" s="123"/>
      <c r="E159" s="123"/>
      <c r="F159" s="124"/>
      <c r="G159" s="54"/>
    </row>
    <row r="160" spans="1:9" x14ac:dyDescent="0.25">
      <c r="A160" s="122" t="s">
        <v>413</v>
      </c>
      <c r="B160" s="123"/>
      <c r="C160" s="123"/>
      <c r="D160" s="123"/>
      <c r="E160" s="123"/>
      <c r="F160" s="124"/>
      <c r="G160" s="54"/>
    </row>
    <row r="161" spans="1:7" x14ac:dyDescent="0.25">
      <c r="A161" s="122" t="s">
        <v>414</v>
      </c>
      <c r="B161" s="123"/>
      <c r="C161" s="123"/>
      <c r="D161" s="123"/>
      <c r="E161" s="123"/>
      <c r="F161" s="124"/>
      <c r="G161" s="54"/>
    </row>
    <row r="162" spans="1:7" x14ac:dyDescent="0.25">
      <c r="A162" s="125"/>
      <c r="B162" s="126"/>
      <c r="C162" s="126"/>
      <c r="D162" s="126"/>
      <c r="E162" s="126"/>
      <c r="F162" s="127"/>
      <c r="G162" s="55"/>
    </row>
    <row r="163" spans="1:7" x14ac:dyDescent="0.25">
      <c r="A163" s="128" t="s">
        <v>415</v>
      </c>
      <c r="B163" s="129"/>
      <c r="C163" s="129"/>
      <c r="D163" s="129"/>
      <c r="E163" s="129"/>
      <c r="F163" s="130"/>
      <c r="G163" s="56"/>
    </row>
  </sheetData>
  <mergeCells count="16">
    <mergeCell ref="A160:F160"/>
    <mergeCell ref="A161:F161"/>
    <mergeCell ref="A162:F162"/>
    <mergeCell ref="A163:F163"/>
    <mergeCell ref="A1:H1"/>
    <mergeCell ref="A2:H2"/>
    <mergeCell ref="A3:H3"/>
    <mergeCell ref="A158:F158"/>
    <mergeCell ref="A159:F159"/>
    <mergeCell ref="E45:E51"/>
    <mergeCell ref="F45:F51"/>
    <mergeCell ref="A45:A51"/>
    <mergeCell ref="B45:B51"/>
    <mergeCell ref="C45:C51"/>
    <mergeCell ref="D45:D51"/>
    <mergeCell ref="G45:G5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workbookViewId="0">
      <selection activeCell="I5" sqref="I5:I36"/>
    </sheetView>
  </sheetViews>
  <sheetFormatPr defaultRowHeight="15" x14ac:dyDescent="0.25"/>
  <cols>
    <col min="1" max="1" width="25.7109375" customWidth="1"/>
    <col min="2" max="2" width="11.28515625" customWidth="1"/>
    <col min="4" max="4" width="9.7109375" bestFit="1" customWidth="1"/>
    <col min="5" max="5" width="10.5703125" customWidth="1"/>
    <col min="6" max="6" width="12.140625" customWidth="1"/>
    <col min="7" max="7" width="12.42578125" customWidth="1"/>
    <col min="8" max="8" width="72.5703125" bestFit="1" customWidth="1"/>
    <col min="9" max="9" width="31.140625" customWidth="1"/>
  </cols>
  <sheetData>
    <row r="1" spans="1:9" x14ac:dyDescent="0.25">
      <c r="A1" s="131" t="s">
        <v>407</v>
      </c>
      <c r="B1" s="132"/>
      <c r="C1" s="132"/>
      <c r="D1" s="132"/>
      <c r="E1" s="132"/>
      <c r="F1" s="132"/>
      <c r="G1" s="133"/>
      <c r="H1" s="134"/>
    </row>
    <row r="2" spans="1:9" ht="24" customHeight="1" x14ac:dyDescent="0.25">
      <c r="A2" s="138" t="s">
        <v>442</v>
      </c>
      <c r="B2" s="139"/>
      <c r="C2" s="139"/>
      <c r="D2" s="139"/>
      <c r="E2" s="139"/>
      <c r="F2" s="139"/>
      <c r="G2" s="139"/>
      <c r="H2" s="140"/>
    </row>
    <row r="3" spans="1:9" ht="19.5" customHeight="1" x14ac:dyDescent="0.25">
      <c r="A3" s="141" t="s">
        <v>425</v>
      </c>
      <c r="B3" s="142"/>
      <c r="C3" s="142"/>
      <c r="D3" s="142"/>
      <c r="E3" s="142"/>
      <c r="F3" s="142"/>
      <c r="G3" s="143"/>
      <c r="H3" s="144"/>
    </row>
    <row r="4" spans="1:9" ht="78" customHeight="1" x14ac:dyDescent="0.25">
      <c r="A4" s="47" t="s">
        <v>422</v>
      </c>
      <c r="B4" s="47" t="s">
        <v>416</v>
      </c>
      <c r="C4" s="63" t="s">
        <v>417</v>
      </c>
      <c r="D4" s="49" t="s">
        <v>418</v>
      </c>
      <c r="E4" s="49" t="s">
        <v>454</v>
      </c>
      <c r="F4" s="49" t="s">
        <v>419</v>
      </c>
      <c r="G4" s="49" t="s">
        <v>455</v>
      </c>
      <c r="H4" s="50" t="s">
        <v>420</v>
      </c>
      <c r="I4" s="57" t="s">
        <v>421</v>
      </c>
    </row>
    <row r="5" spans="1:9" ht="252" x14ac:dyDescent="0.25">
      <c r="A5" s="26" t="s">
        <v>290</v>
      </c>
      <c r="B5" s="1" t="s">
        <v>0</v>
      </c>
      <c r="C5" s="1">
        <v>1</v>
      </c>
      <c r="D5" s="18"/>
      <c r="E5" s="35">
        <f>D5*1.2</f>
        <v>0</v>
      </c>
      <c r="F5" s="20">
        <f>D5*C5</f>
        <v>0</v>
      </c>
      <c r="G5" s="20">
        <f>(D5*C5)*1.2</f>
        <v>0</v>
      </c>
      <c r="H5" s="24" t="s">
        <v>361</v>
      </c>
      <c r="I5" s="110"/>
    </row>
    <row r="6" spans="1:9" ht="189" x14ac:dyDescent="0.25">
      <c r="A6" s="26" t="s">
        <v>291</v>
      </c>
      <c r="B6" s="1" t="s">
        <v>0</v>
      </c>
      <c r="C6" s="1">
        <v>1</v>
      </c>
      <c r="D6" s="17"/>
      <c r="E6" s="35">
        <f t="shared" ref="E6:E9" si="0">D6*1.2</f>
        <v>0</v>
      </c>
      <c r="F6" s="20">
        <f t="shared" ref="F6:F36" si="1">D6*C6</f>
        <v>0</v>
      </c>
      <c r="G6" s="20">
        <f t="shared" ref="G6:G36" si="2">(D6*C6)*1.2</f>
        <v>0</v>
      </c>
      <c r="H6" s="24" t="s">
        <v>300</v>
      </c>
      <c r="I6" s="111"/>
    </row>
    <row r="7" spans="1:9" ht="189" x14ac:dyDescent="0.25">
      <c r="A7" s="83" t="s">
        <v>292</v>
      </c>
      <c r="B7" s="1" t="s">
        <v>0</v>
      </c>
      <c r="C7" s="1">
        <v>1</v>
      </c>
      <c r="D7" s="17"/>
      <c r="E7" s="35">
        <f t="shared" si="0"/>
        <v>0</v>
      </c>
      <c r="F7" s="20">
        <f t="shared" si="1"/>
        <v>0</v>
      </c>
      <c r="G7" s="20">
        <f t="shared" si="2"/>
        <v>0</v>
      </c>
      <c r="H7" s="25" t="s">
        <v>362</v>
      </c>
      <c r="I7" s="110"/>
    </row>
    <row r="8" spans="1:9" ht="189" x14ac:dyDescent="0.25">
      <c r="A8" s="26" t="s">
        <v>301</v>
      </c>
      <c r="B8" s="1" t="s">
        <v>0</v>
      </c>
      <c r="C8" s="3">
        <v>17</v>
      </c>
      <c r="D8" s="17"/>
      <c r="E8" s="35">
        <f t="shared" si="0"/>
        <v>0</v>
      </c>
      <c r="F8" s="20">
        <f t="shared" si="1"/>
        <v>0</v>
      </c>
      <c r="G8" s="20">
        <f t="shared" si="2"/>
        <v>0</v>
      </c>
      <c r="H8" s="84" t="s">
        <v>363</v>
      </c>
      <c r="I8" s="112"/>
    </row>
    <row r="9" spans="1:9" ht="409.5" x14ac:dyDescent="0.25">
      <c r="A9" s="26" t="s">
        <v>302</v>
      </c>
      <c r="B9" s="1" t="s">
        <v>0</v>
      </c>
      <c r="C9" s="1">
        <v>1</v>
      </c>
      <c r="D9" s="17"/>
      <c r="E9" s="35">
        <f t="shared" si="0"/>
        <v>0</v>
      </c>
      <c r="F9" s="20">
        <f t="shared" si="1"/>
        <v>0</v>
      </c>
      <c r="G9" s="20">
        <f t="shared" si="2"/>
        <v>0</v>
      </c>
      <c r="H9" s="85" t="s">
        <v>364</v>
      </c>
      <c r="I9" s="110"/>
    </row>
    <row r="10" spans="1:9" ht="267.75" x14ac:dyDescent="0.25">
      <c r="A10" s="26" t="s">
        <v>290</v>
      </c>
      <c r="B10" s="1" t="s">
        <v>0</v>
      </c>
      <c r="C10" s="1">
        <v>1</v>
      </c>
      <c r="D10" s="18"/>
      <c r="E10" s="35">
        <f>D10*1.2</f>
        <v>0</v>
      </c>
      <c r="F10" s="20">
        <f t="shared" si="1"/>
        <v>0</v>
      </c>
      <c r="G10" s="20">
        <f t="shared" si="2"/>
        <v>0</v>
      </c>
      <c r="H10" s="24" t="s">
        <v>365</v>
      </c>
      <c r="I10" s="110"/>
    </row>
    <row r="11" spans="1:9" ht="63" x14ac:dyDescent="0.25">
      <c r="A11" s="26" t="s">
        <v>6</v>
      </c>
      <c r="B11" s="1" t="s">
        <v>0</v>
      </c>
      <c r="C11" s="1">
        <v>1</v>
      </c>
      <c r="D11" s="120"/>
      <c r="E11" s="35">
        <f t="shared" ref="E11:E16" si="3">D11*1.2</f>
        <v>0</v>
      </c>
      <c r="F11" s="20">
        <f t="shared" si="1"/>
        <v>0</v>
      </c>
      <c r="G11" s="20">
        <f t="shared" si="2"/>
        <v>0</v>
      </c>
      <c r="H11" s="24" t="s">
        <v>366</v>
      </c>
      <c r="I11" s="113"/>
    </row>
    <row r="12" spans="1:9" ht="141.75" x14ac:dyDescent="0.25">
      <c r="A12" s="26" t="s">
        <v>7</v>
      </c>
      <c r="B12" s="1" t="s">
        <v>1</v>
      </c>
      <c r="C12" s="1">
        <v>1</v>
      </c>
      <c r="D12" s="120"/>
      <c r="E12" s="35">
        <f t="shared" si="3"/>
        <v>0</v>
      </c>
      <c r="F12" s="20">
        <f t="shared" si="1"/>
        <v>0</v>
      </c>
      <c r="G12" s="20">
        <f t="shared" si="2"/>
        <v>0</v>
      </c>
      <c r="H12" s="25" t="s">
        <v>367</v>
      </c>
      <c r="I12" s="114"/>
    </row>
    <row r="13" spans="1:9" ht="126" x14ac:dyDescent="0.25">
      <c r="A13" s="26" t="s">
        <v>8</v>
      </c>
      <c r="B13" s="1" t="s">
        <v>1</v>
      </c>
      <c r="C13" s="1">
        <v>17</v>
      </c>
      <c r="D13" s="120"/>
      <c r="E13" s="35">
        <f t="shared" si="3"/>
        <v>0</v>
      </c>
      <c r="F13" s="20">
        <f t="shared" si="1"/>
        <v>0</v>
      </c>
      <c r="G13" s="20">
        <f t="shared" si="2"/>
        <v>0</v>
      </c>
      <c r="H13" s="25" t="s">
        <v>368</v>
      </c>
      <c r="I13" s="110"/>
    </row>
    <row r="14" spans="1:9" ht="173.25" x14ac:dyDescent="0.25">
      <c r="A14" s="26" t="s">
        <v>294</v>
      </c>
      <c r="B14" s="1" t="s">
        <v>1</v>
      </c>
      <c r="C14" s="1">
        <v>1</v>
      </c>
      <c r="D14" s="120"/>
      <c r="E14" s="35">
        <f t="shared" si="3"/>
        <v>0</v>
      </c>
      <c r="F14" s="20">
        <f t="shared" si="1"/>
        <v>0</v>
      </c>
      <c r="G14" s="20">
        <f t="shared" si="2"/>
        <v>0</v>
      </c>
      <c r="H14" s="25" t="s">
        <v>369</v>
      </c>
      <c r="I14" s="110"/>
    </row>
    <row r="15" spans="1:9" ht="173.25" x14ac:dyDescent="0.25">
      <c r="A15" s="26" t="s">
        <v>295</v>
      </c>
      <c r="B15" s="1" t="s">
        <v>0</v>
      </c>
      <c r="C15" s="1">
        <v>1</v>
      </c>
      <c r="D15" s="120"/>
      <c r="E15" s="35">
        <f t="shared" si="3"/>
        <v>0</v>
      </c>
      <c r="F15" s="20">
        <f t="shared" si="1"/>
        <v>0</v>
      </c>
      <c r="G15" s="20">
        <f t="shared" si="2"/>
        <v>0</v>
      </c>
      <c r="H15" s="26" t="s">
        <v>370</v>
      </c>
      <c r="I15" s="112"/>
    </row>
    <row r="16" spans="1:9" ht="78.75" x14ac:dyDescent="0.25">
      <c r="A16" s="26" t="s">
        <v>3</v>
      </c>
      <c r="B16" s="1" t="s">
        <v>1</v>
      </c>
      <c r="C16" s="1">
        <v>1</v>
      </c>
      <c r="D16" s="120"/>
      <c r="E16" s="35">
        <f t="shared" si="3"/>
        <v>0</v>
      </c>
      <c r="F16" s="20">
        <f t="shared" si="1"/>
        <v>0</v>
      </c>
      <c r="G16" s="20">
        <f t="shared" si="2"/>
        <v>0</v>
      </c>
      <c r="H16" s="86" t="s">
        <v>371</v>
      </c>
      <c r="I16" s="112"/>
    </row>
    <row r="17" spans="1:9" ht="267.75" x14ac:dyDescent="0.25">
      <c r="A17" s="26" t="s">
        <v>290</v>
      </c>
      <c r="B17" s="1" t="s">
        <v>0</v>
      </c>
      <c r="C17" s="1">
        <v>1</v>
      </c>
      <c r="D17" s="18"/>
      <c r="E17" s="35">
        <f>D17*1.2</f>
        <v>0</v>
      </c>
      <c r="F17" s="20">
        <f t="shared" si="1"/>
        <v>0</v>
      </c>
      <c r="G17" s="20">
        <f t="shared" si="2"/>
        <v>0</v>
      </c>
      <c r="H17" s="24" t="s">
        <v>365</v>
      </c>
      <c r="I17" s="110"/>
    </row>
    <row r="18" spans="1:9" ht="63" x14ac:dyDescent="0.25">
      <c r="A18" s="26" t="s">
        <v>6</v>
      </c>
      <c r="B18" s="1" t="s">
        <v>0</v>
      </c>
      <c r="C18" s="1">
        <v>1</v>
      </c>
      <c r="D18" s="120"/>
      <c r="E18" s="35">
        <f t="shared" ref="E18:E23" si="4">D18*1.2</f>
        <v>0</v>
      </c>
      <c r="F18" s="20">
        <f t="shared" si="1"/>
        <v>0</v>
      </c>
      <c r="G18" s="20">
        <f t="shared" si="2"/>
        <v>0</v>
      </c>
      <c r="H18" s="24" t="s">
        <v>366</v>
      </c>
      <c r="I18" s="113"/>
    </row>
    <row r="19" spans="1:9" ht="141.75" x14ac:dyDescent="0.25">
      <c r="A19" s="26" t="s">
        <v>7</v>
      </c>
      <c r="B19" s="1" t="s">
        <v>1</v>
      </c>
      <c r="C19" s="1">
        <v>1</v>
      </c>
      <c r="D19" s="120"/>
      <c r="E19" s="35">
        <f t="shared" si="4"/>
        <v>0</v>
      </c>
      <c r="F19" s="20">
        <f t="shared" si="1"/>
        <v>0</v>
      </c>
      <c r="G19" s="20">
        <f t="shared" si="2"/>
        <v>0</v>
      </c>
      <c r="H19" s="25" t="s">
        <v>367</v>
      </c>
      <c r="I19" s="114"/>
    </row>
    <row r="20" spans="1:9" ht="126" x14ac:dyDescent="0.25">
      <c r="A20" s="26" t="s">
        <v>8</v>
      </c>
      <c r="B20" s="1" t="s">
        <v>1</v>
      </c>
      <c r="C20" s="1">
        <v>17</v>
      </c>
      <c r="D20" s="120"/>
      <c r="E20" s="35">
        <f t="shared" si="4"/>
        <v>0</v>
      </c>
      <c r="F20" s="20">
        <f t="shared" si="1"/>
        <v>0</v>
      </c>
      <c r="G20" s="20">
        <f t="shared" si="2"/>
        <v>0</v>
      </c>
      <c r="H20" s="25" t="s">
        <v>368</v>
      </c>
      <c r="I20" s="110"/>
    </row>
    <row r="21" spans="1:9" ht="173.25" x14ac:dyDescent="0.25">
      <c r="A21" s="26" t="s">
        <v>296</v>
      </c>
      <c r="B21" s="1" t="s">
        <v>1</v>
      </c>
      <c r="C21" s="1">
        <v>1</v>
      </c>
      <c r="D21" s="120"/>
      <c r="E21" s="35">
        <f t="shared" si="4"/>
        <v>0</v>
      </c>
      <c r="F21" s="20">
        <f t="shared" si="1"/>
        <v>0</v>
      </c>
      <c r="G21" s="20">
        <f t="shared" si="2"/>
        <v>0</v>
      </c>
      <c r="H21" s="25" t="s">
        <v>369</v>
      </c>
      <c r="I21" s="110"/>
    </row>
    <row r="22" spans="1:9" ht="173.25" x14ac:dyDescent="0.25">
      <c r="A22" s="26" t="s">
        <v>295</v>
      </c>
      <c r="B22" s="1" t="s">
        <v>0</v>
      </c>
      <c r="C22" s="1">
        <v>1</v>
      </c>
      <c r="D22" s="120"/>
      <c r="E22" s="35">
        <f t="shared" si="4"/>
        <v>0</v>
      </c>
      <c r="F22" s="20">
        <f t="shared" si="1"/>
        <v>0</v>
      </c>
      <c r="G22" s="20">
        <f t="shared" si="2"/>
        <v>0</v>
      </c>
      <c r="H22" s="26" t="s">
        <v>370</v>
      </c>
      <c r="I22" s="112"/>
    </row>
    <row r="23" spans="1:9" ht="78.75" x14ac:dyDescent="0.25">
      <c r="A23" s="26" t="s">
        <v>3</v>
      </c>
      <c r="B23" s="1" t="s">
        <v>1</v>
      </c>
      <c r="C23" s="1">
        <v>1</v>
      </c>
      <c r="D23" s="120"/>
      <c r="E23" s="35">
        <f t="shared" si="4"/>
        <v>0</v>
      </c>
      <c r="F23" s="20">
        <f t="shared" si="1"/>
        <v>0</v>
      </c>
      <c r="G23" s="20">
        <f t="shared" si="2"/>
        <v>0</v>
      </c>
      <c r="H23" s="86" t="s">
        <v>371</v>
      </c>
      <c r="I23" s="112"/>
    </row>
    <row r="24" spans="1:9" ht="236.25" x14ac:dyDescent="0.25">
      <c r="A24" s="26" t="s">
        <v>9</v>
      </c>
      <c r="B24" s="3" t="s">
        <v>1</v>
      </c>
      <c r="C24" s="1">
        <v>1</v>
      </c>
      <c r="D24" s="18"/>
      <c r="E24" s="35">
        <f>D24*1.2</f>
        <v>0</v>
      </c>
      <c r="F24" s="20">
        <f t="shared" si="1"/>
        <v>0</v>
      </c>
      <c r="G24" s="20">
        <f t="shared" si="2"/>
        <v>0</v>
      </c>
      <c r="H24" s="25" t="s">
        <v>373</v>
      </c>
      <c r="I24" s="116"/>
    </row>
    <row r="25" spans="1:9" s="97" customFormat="1" ht="236.25" x14ac:dyDescent="0.25">
      <c r="A25" s="26" t="s">
        <v>10</v>
      </c>
      <c r="B25" s="3" t="s">
        <v>0</v>
      </c>
      <c r="C25" s="1">
        <v>5</v>
      </c>
      <c r="D25" s="18"/>
      <c r="E25" s="95">
        <f t="shared" ref="E25:E32" si="5">D25*1.2</f>
        <v>0</v>
      </c>
      <c r="F25" s="20">
        <f t="shared" si="1"/>
        <v>0</v>
      </c>
      <c r="G25" s="96">
        <f t="shared" si="2"/>
        <v>0</v>
      </c>
      <c r="H25" s="24" t="s">
        <v>373</v>
      </c>
      <c r="I25" s="115"/>
    </row>
    <row r="26" spans="1:9" ht="126" x14ac:dyDescent="0.25">
      <c r="A26" s="26" t="s">
        <v>11</v>
      </c>
      <c r="B26" s="3" t="s">
        <v>0</v>
      </c>
      <c r="C26" s="1">
        <v>5</v>
      </c>
      <c r="D26" s="18"/>
      <c r="E26" s="35">
        <f t="shared" si="5"/>
        <v>0</v>
      </c>
      <c r="F26" s="20">
        <f t="shared" si="1"/>
        <v>0</v>
      </c>
      <c r="G26" s="20">
        <f t="shared" si="2"/>
        <v>0</v>
      </c>
      <c r="H26" s="27" t="s">
        <v>374</v>
      </c>
      <c r="I26" s="115"/>
    </row>
    <row r="27" spans="1:9" ht="31.5" x14ac:dyDescent="0.25">
      <c r="A27" s="26" t="s">
        <v>12</v>
      </c>
      <c r="B27" s="3" t="s">
        <v>0</v>
      </c>
      <c r="C27" s="1">
        <v>1</v>
      </c>
      <c r="D27" s="18"/>
      <c r="E27" s="35">
        <f t="shared" si="5"/>
        <v>0</v>
      </c>
      <c r="F27" s="20">
        <f t="shared" si="1"/>
        <v>0</v>
      </c>
      <c r="G27" s="20">
        <f t="shared" si="2"/>
        <v>0</v>
      </c>
      <c r="H27" s="24" t="s">
        <v>375</v>
      </c>
      <c r="I27" s="115"/>
    </row>
    <row r="28" spans="1:9" ht="78.75" x14ac:dyDescent="0.25">
      <c r="A28" s="26" t="s">
        <v>13</v>
      </c>
      <c r="B28" s="3" t="s">
        <v>0</v>
      </c>
      <c r="C28" s="1">
        <v>1</v>
      </c>
      <c r="D28" s="18"/>
      <c r="E28" s="35">
        <f t="shared" si="5"/>
        <v>0</v>
      </c>
      <c r="F28" s="20">
        <f t="shared" si="1"/>
        <v>0</v>
      </c>
      <c r="G28" s="20">
        <f t="shared" si="2"/>
        <v>0</v>
      </c>
      <c r="H28" s="24" t="s">
        <v>376</v>
      </c>
      <c r="I28" s="115"/>
    </row>
    <row r="29" spans="1:9" ht="31.5" x14ac:dyDescent="0.25">
      <c r="A29" s="26" t="s">
        <v>297</v>
      </c>
      <c r="B29" s="3" t="s">
        <v>0</v>
      </c>
      <c r="C29" s="1">
        <v>1</v>
      </c>
      <c r="D29" s="18"/>
      <c r="E29" s="35">
        <f t="shared" si="5"/>
        <v>0</v>
      </c>
      <c r="F29" s="20">
        <f t="shared" si="1"/>
        <v>0</v>
      </c>
      <c r="G29" s="20">
        <f t="shared" si="2"/>
        <v>0</v>
      </c>
      <c r="H29" s="86" t="s">
        <v>377</v>
      </c>
      <c r="I29" s="115"/>
    </row>
    <row r="30" spans="1:9" ht="15.75" x14ac:dyDescent="0.25">
      <c r="A30" s="26" t="s">
        <v>14</v>
      </c>
      <c r="B30" s="3" t="s">
        <v>0</v>
      </c>
      <c r="C30" s="1">
        <v>1</v>
      </c>
      <c r="D30" s="18"/>
      <c r="E30" s="35">
        <f t="shared" si="5"/>
        <v>0</v>
      </c>
      <c r="F30" s="20">
        <f t="shared" si="1"/>
        <v>0</v>
      </c>
      <c r="G30" s="20">
        <f t="shared" si="2"/>
        <v>0</v>
      </c>
      <c r="H30" s="86" t="s">
        <v>378</v>
      </c>
      <c r="I30" s="115"/>
    </row>
    <row r="31" spans="1:9" ht="15.75" x14ac:dyDescent="0.25">
      <c r="A31" s="26" t="s">
        <v>15</v>
      </c>
      <c r="B31" s="3" t="s">
        <v>0</v>
      </c>
      <c r="C31" s="1">
        <v>1</v>
      </c>
      <c r="D31" s="18"/>
      <c r="E31" s="35">
        <f t="shared" si="5"/>
        <v>0</v>
      </c>
      <c r="F31" s="20">
        <f t="shared" si="1"/>
        <v>0</v>
      </c>
      <c r="G31" s="20">
        <f t="shared" si="2"/>
        <v>0</v>
      </c>
      <c r="H31" s="87" t="s">
        <v>379</v>
      </c>
      <c r="I31" s="115"/>
    </row>
    <row r="32" spans="1:9" ht="47.25" x14ac:dyDescent="0.25">
      <c r="A32" s="26" t="s">
        <v>16</v>
      </c>
      <c r="B32" s="3" t="s">
        <v>0</v>
      </c>
      <c r="C32" s="1">
        <v>1</v>
      </c>
      <c r="D32" s="18"/>
      <c r="E32" s="35">
        <f t="shared" si="5"/>
        <v>0</v>
      </c>
      <c r="F32" s="20">
        <f t="shared" si="1"/>
        <v>0</v>
      </c>
      <c r="G32" s="20">
        <f t="shared" si="2"/>
        <v>0</v>
      </c>
      <c r="H32" s="24" t="s">
        <v>380</v>
      </c>
      <c r="I32" s="116"/>
    </row>
    <row r="33" spans="1:9" ht="267.75" x14ac:dyDescent="0.25">
      <c r="A33" s="88" t="s">
        <v>355</v>
      </c>
      <c r="B33" s="5" t="s">
        <v>1</v>
      </c>
      <c r="C33" s="5">
        <v>1</v>
      </c>
      <c r="D33" s="18"/>
      <c r="E33" s="35">
        <f>D33*1.2</f>
        <v>0</v>
      </c>
      <c r="F33" s="20">
        <f t="shared" si="1"/>
        <v>0</v>
      </c>
      <c r="G33" s="20">
        <f t="shared" si="2"/>
        <v>0</v>
      </c>
      <c r="H33" s="2" t="s">
        <v>381</v>
      </c>
      <c r="I33" s="117"/>
    </row>
    <row r="34" spans="1:9" s="97" customFormat="1" ht="189" x14ac:dyDescent="0.25">
      <c r="A34" s="88" t="s">
        <v>278</v>
      </c>
      <c r="B34" s="3" t="s">
        <v>1</v>
      </c>
      <c r="C34" s="3">
        <v>1</v>
      </c>
      <c r="D34" s="18"/>
      <c r="E34" s="95">
        <f t="shared" ref="E34" si="6">D34*1.2</f>
        <v>0</v>
      </c>
      <c r="F34" s="20">
        <f t="shared" si="1"/>
        <v>0</v>
      </c>
      <c r="G34" s="96">
        <f t="shared" si="2"/>
        <v>0</v>
      </c>
      <c r="H34" s="103" t="s">
        <v>426</v>
      </c>
      <c r="I34" s="114"/>
    </row>
    <row r="35" spans="1:9" s="97" customFormat="1" ht="63" x14ac:dyDescent="0.25">
      <c r="A35" s="26" t="s">
        <v>4</v>
      </c>
      <c r="B35" s="1" t="s">
        <v>1</v>
      </c>
      <c r="C35" s="1">
        <v>1</v>
      </c>
      <c r="D35" s="121"/>
      <c r="E35" s="95">
        <f>D35*1.2</f>
        <v>0</v>
      </c>
      <c r="F35" s="20">
        <f t="shared" si="1"/>
        <v>0</v>
      </c>
      <c r="G35" s="96">
        <f>(D35*C35)*1.2</f>
        <v>0</v>
      </c>
      <c r="H35" s="98" t="s">
        <v>372</v>
      </c>
      <c r="I35" s="118"/>
    </row>
    <row r="36" spans="1:9" ht="47.25" x14ac:dyDescent="0.25">
      <c r="A36" s="89" t="s">
        <v>88</v>
      </c>
      <c r="B36" s="32" t="s">
        <v>0</v>
      </c>
      <c r="C36" s="33">
        <v>1</v>
      </c>
      <c r="D36" s="18"/>
      <c r="E36" s="35">
        <f>D36*1.2</f>
        <v>0</v>
      </c>
      <c r="F36" s="20">
        <f t="shared" si="1"/>
        <v>0</v>
      </c>
      <c r="G36" s="20">
        <f t="shared" si="2"/>
        <v>0</v>
      </c>
      <c r="H36" s="8" t="s">
        <v>273</v>
      </c>
      <c r="I36" s="34"/>
    </row>
    <row r="37" spans="1:9" ht="16.5" thickBot="1" x14ac:dyDescent="0.3">
      <c r="A37" s="80" t="s">
        <v>409</v>
      </c>
      <c r="B37" s="81"/>
      <c r="C37" s="81"/>
      <c r="D37" s="82"/>
      <c r="E37" s="38">
        <f>SUM(E5:E36)</f>
        <v>0</v>
      </c>
      <c r="F37" s="38">
        <f>SUM(F5:F36)</f>
        <v>0</v>
      </c>
      <c r="G37" s="93">
        <f>SUM(G5:G36)</f>
        <v>0</v>
      </c>
      <c r="H37" s="37"/>
    </row>
    <row r="39" spans="1:9" ht="15.75" x14ac:dyDescent="0.25">
      <c r="A39" s="39" t="s">
        <v>410</v>
      </c>
      <c r="B39" s="40"/>
      <c r="C39" s="40"/>
      <c r="D39" s="41"/>
      <c r="E39" s="41"/>
      <c r="F39" s="42"/>
      <c r="G39" s="53"/>
    </row>
    <row r="40" spans="1:9" x14ac:dyDescent="0.25">
      <c r="A40" s="122" t="s">
        <v>411</v>
      </c>
      <c r="B40" s="123"/>
      <c r="C40" s="123"/>
      <c r="D40" s="123"/>
      <c r="E40" s="123"/>
      <c r="F40" s="124"/>
      <c r="G40" s="54"/>
    </row>
    <row r="41" spans="1:9" x14ac:dyDescent="0.25">
      <c r="A41" s="122" t="s">
        <v>412</v>
      </c>
      <c r="B41" s="123"/>
      <c r="C41" s="123"/>
      <c r="D41" s="123"/>
      <c r="E41" s="123"/>
      <c r="F41" s="124"/>
      <c r="G41" s="54"/>
    </row>
    <row r="42" spans="1:9" x14ac:dyDescent="0.25">
      <c r="A42" s="122" t="s">
        <v>413</v>
      </c>
      <c r="B42" s="123"/>
      <c r="C42" s="123"/>
      <c r="D42" s="123"/>
      <c r="E42" s="123"/>
      <c r="F42" s="124"/>
      <c r="G42" s="54"/>
    </row>
    <row r="43" spans="1:9" x14ac:dyDescent="0.25">
      <c r="A43" s="122" t="s">
        <v>414</v>
      </c>
      <c r="B43" s="123"/>
      <c r="C43" s="123"/>
      <c r="D43" s="123"/>
      <c r="E43" s="123"/>
      <c r="F43" s="124"/>
      <c r="G43" s="54"/>
    </row>
    <row r="44" spans="1:9" x14ac:dyDescent="0.25">
      <c r="A44" s="125"/>
      <c r="B44" s="126"/>
      <c r="C44" s="126"/>
      <c r="D44" s="126"/>
      <c r="E44" s="126"/>
      <c r="F44" s="127"/>
      <c r="G44" s="55"/>
    </row>
    <row r="45" spans="1:9" x14ac:dyDescent="0.25">
      <c r="A45" s="128" t="s">
        <v>415</v>
      </c>
      <c r="B45" s="129"/>
      <c r="C45" s="129"/>
      <c r="D45" s="129"/>
      <c r="E45" s="129"/>
      <c r="F45" s="130"/>
      <c r="G45" s="56"/>
    </row>
  </sheetData>
  <mergeCells count="9">
    <mergeCell ref="A43:F43"/>
    <mergeCell ref="A44:F44"/>
    <mergeCell ref="A45:F45"/>
    <mergeCell ref="A1:H1"/>
    <mergeCell ref="A2:H2"/>
    <mergeCell ref="A3:H3"/>
    <mergeCell ref="A40:F40"/>
    <mergeCell ref="A41:F41"/>
    <mergeCell ref="A42:F4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G5" sqref="G5"/>
    </sheetView>
  </sheetViews>
  <sheetFormatPr defaultRowHeight="15" x14ac:dyDescent="0.25"/>
  <cols>
    <col min="1" max="1" width="19" customWidth="1"/>
    <col min="2" max="2" width="10.5703125" customWidth="1"/>
    <col min="4" max="4" width="9.7109375" bestFit="1" customWidth="1"/>
    <col min="5" max="6" width="10.42578125" bestFit="1" customWidth="1"/>
    <col min="7" max="7" width="10.42578125" customWidth="1"/>
    <col min="8" max="8" width="62.42578125" customWidth="1"/>
    <col min="9" max="9" width="24.42578125" customWidth="1"/>
  </cols>
  <sheetData>
    <row r="1" spans="1:9" ht="37.5" customHeight="1" x14ac:dyDescent="0.25">
      <c r="A1" s="131" t="s">
        <v>407</v>
      </c>
      <c r="B1" s="132"/>
      <c r="C1" s="132"/>
      <c r="D1" s="132"/>
      <c r="E1" s="132"/>
      <c r="F1" s="132"/>
      <c r="G1" s="133"/>
      <c r="H1" s="133"/>
      <c r="I1" s="134"/>
    </row>
    <row r="2" spans="1:9" x14ac:dyDescent="0.25">
      <c r="A2" s="138" t="s">
        <v>442</v>
      </c>
      <c r="B2" s="139"/>
      <c r="C2" s="139"/>
      <c r="D2" s="139"/>
      <c r="E2" s="139"/>
      <c r="F2" s="139"/>
      <c r="G2" s="139"/>
      <c r="H2" s="139"/>
      <c r="I2" s="140"/>
    </row>
    <row r="3" spans="1:9" x14ac:dyDescent="0.25">
      <c r="A3" s="141" t="s">
        <v>424</v>
      </c>
      <c r="B3" s="142"/>
      <c r="C3" s="142"/>
      <c r="D3" s="142"/>
      <c r="E3" s="142"/>
      <c r="F3" s="142"/>
      <c r="G3" s="143"/>
      <c r="H3" s="143"/>
      <c r="I3" s="144"/>
    </row>
    <row r="4" spans="1:9" ht="60" x14ac:dyDescent="0.25">
      <c r="A4" s="47" t="s">
        <v>422</v>
      </c>
      <c r="B4" s="47" t="s">
        <v>416</v>
      </c>
      <c r="C4" s="63" t="s">
        <v>417</v>
      </c>
      <c r="D4" s="49" t="s">
        <v>418</v>
      </c>
      <c r="E4" s="49" t="s">
        <v>454</v>
      </c>
      <c r="F4" s="49" t="s">
        <v>419</v>
      </c>
      <c r="G4" s="49" t="s">
        <v>455</v>
      </c>
      <c r="H4" s="50" t="s">
        <v>420</v>
      </c>
      <c r="I4" s="57" t="s">
        <v>421</v>
      </c>
    </row>
    <row r="5" spans="1:9" ht="189" x14ac:dyDescent="0.25">
      <c r="A5" s="90" t="s">
        <v>2</v>
      </c>
      <c r="B5" s="1" t="s">
        <v>0</v>
      </c>
      <c r="C5" s="1">
        <v>1</v>
      </c>
      <c r="D5" s="17"/>
      <c r="E5" s="35">
        <f t="shared" ref="E5:E14" si="0">D5*1.2</f>
        <v>0</v>
      </c>
      <c r="F5" s="20">
        <f>D5*C5</f>
        <v>0</v>
      </c>
      <c r="G5" s="20">
        <f t="shared" ref="G5:G32" si="1">(D5*C5)*1.2</f>
        <v>0</v>
      </c>
      <c r="H5" s="24" t="s">
        <v>352</v>
      </c>
      <c r="I5" s="34"/>
    </row>
    <row r="6" spans="1:9" ht="47.25" x14ac:dyDescent="0.25">
      <c r="A6" s="90" t="s">
        <v>5</v>
      </c>
      <c r="B6" s="1" t="s">
        <v>0</v>
      </c>
      <c r="C6" s="1">
        <v>9</v>
      </c>
      <c r="D6" s="17"/>
      <c r="E6" s="35">
        <f t="shared" si="0"/>
        <v>0</v>
      </c>
      <c r="F6" s="20">
        <f t="shared" ref="F6:F32" si="2">D6*C6</f>
        <v>0</v>
      </c>
      <c r="G6" s="20">
        <f t="shared" si="1"/>
        <v>0</v>
      </c>
      <c r="H6" s="24" t="s">
        <v>404</v>
      </c>
      <c r="I6" s="34"/>
    </row>
    <row r="7" spans="1:9" ht="31.5" x14ac:dyDescent="0.25">
      <c r="A7" s="90" t="s">
        <v>293</v>
      </c>
      <c r="B7" s="1" t="s">
        <v>0</v>
      </c>
      <c r="C7" s="1">
        <v>17</v>
      </c>
      <c r="D7" s="119"/>
      <c r="E7" s="35">
        <f t="shared" si="0"/>
        <v>0</v>
      </c>
      <c r="F7" s="20">
        <f t="shared" si="2"/>
        <v>0</v>
      </c>
      <c r="G7" s="20">
        <f t="shared" si="1"/>
        <v>0</v>
      </c>
      <c r="H7" s="24" t="s">
        <v>405</v>
      </c>
      <c r="I7" s="34"/>
    </row>
    <row r="8" spans="1:9" ht="47.25" x14ac:dyDescent="0.25">
      <c r="A8" s="90" t="s">
        <v>5</v>
      </c>
      <c r="B8" s="1" t="s">
        <v>0</v>
      </c>
      <c r="C8" s="1">
        <v>17</v>
      </c>
      <c r="D8" s="120"/>
      <c r="E8" s="35">
        <f t="shared" si="0"/>
        <v>0</v>
      </c>
      <c r="F8" s="20">
        <f t="shared" si="2"/>
        <v>0</v>
      </c>
      <c r="G8" s="20">
        <f t="shared" si="1"/>
        <v>0</v>
      </c>
      <c r="H8" s="24" t="s">
        <v>303</v>
      </c>
      <c r="I8" s="34"/>
    </row>
    <row r="9" spans="1:9" ht="31.5" x14ac:dyDescent="0.25">
      <c r="A9" s="90" t="s">
        <v>293</v>
      </c>
      <c r="B9" s="1" t="s">
        <v>0</v>
      </c>
      <c r="C9" s="1">
        <v>17</v>
      </c>
      <c r="D9" s="120"/>
      <c r="E9" s="35">
        <f t="shared" si="0"/>
        <v>0</v>
      </c>
      <c r="F9" s="20">
        <f t="shared" si="2"/>
        <v>0</v>
      </c>
      <c r="G9" s="20">
        <f t="shared" si="1"/>
        <v>0</v>
      </c>
      <c r="H9" s="24" t="s">
        <v>405</v>
      </c>
      <c r="I9" s="34"/>
    </row>
    <row r="10" spans="1:9" ht="173.25" x14ac:dyDescent="0.25">
      <c r="A10" s="90" t="s">
        <v>2</v>
      </c>
      <c r="B10" s="1" t="s">
        <v>0</v>
      </c>
      <c r="C10" s="1">
        <v>1</v>
      </c>
      <c r="D10" s="120"/>
      <c r="E10" s="35">
        <f t="shared" si="0"/>
        <v>0</v>
      </c>
      <c r="F10" s="20">
        <f t="shared" si="2"/>
        <v>0</v>
      </c>
      <c r="G10" s="20">
        <f t="shared" si="1"/>
        <v>0</v>
      </c>
      <c r="H10" s="91" t="s">
        <v>344</v>
      </c>
      <c r="I10" s="34"/>
    </row>
    <row r="11" spans="1:9" ht="47.25" x14ac:dyDescent="0.25">
      <c r="A11" s="90" t="s">
        <v>5</v>
      </c>
      <c r="B11" s="1" t="s">
        <v>0</v>
      </c>
      <c r="C11" s="1">
        <v>17</v>
      </c>
      <c r="D11" s="120"/>
      <c r="E11" s="35">
        <f t="shared" si="0"/>
        <v>0</v>
      </c>
      <c r="F11" s="20">
        <f t="shared" si="2"/>
        <v>0</v>
      </c>
      <c r="G11" s="20">
        <f t="shared" si="1"/>
        <v>0</v>
      </c>
      <c r="H11" s="24" t="s">
        <v>303</v>
      </c>
      <c r="I11" s="34"/>
    </row>
    <row r="12" spans="1:9" ht="31.5" x14ac:dyDescent="0.25">
      <c r="A12" s="90" t="s">
        <v>293</v>
      </c>
      <c r="B12" s="1" t="s">
        <v>0</v>
      </c>
      <c r="C12" s="1">
        <v>17</v>
      </c>
      <c r="D12" s="120"/>
      <c r="E12" s="35">
        <f t="shared" si="0"/>
        <v>0</v>
      </c>
      <c r="F12" s="20">
        <f t="shared" si="2"/>
        <v>0</v>
      </c>
      <c r="G12" s="20">
        <f t="shared" si="1"/>
        <v>0</v>
      </c>
      <c r="H12" s="24" t="s">
        <v>405</v>
      </c>
      <c r="I12" s="34"/>
    </row>
    <row r="13" spans="1:9" ht="173.25" x14ac:dyDescent="0.25">
      <c r="A13" s="90" t="s">
        <v>2</v>
      </c>
      <c r="B13" s="1" t="s">
        <v>0</v>
      </c>
      <c r="C13" s="1">
        <v>1</v>
      </c>
      <c r="D13" s="120"/>
      <c r="E13" s="35">
        <f t="shared" si="0"/>
        <v>0</v>
      </c>
      <c r="F13" s="20">
        <f t="shared" si="2"/>
        <v>0</v>
      </c>
      <c r="G13" s="20">
        <f t="shared" si="1"/>
        <v>0</v>
      </c>
      <c r="H13" s="91" t="s">
        <v>344</v>
      </c>
      <c r="I13" s="34"/>
    </row>
    <row r="14" spans="1:9" ht="47.25" x14ac:dyDescent="0.25">
      <c r="A14" s="26" t="s">
        <v>19</v>
      </c>
      <c r="B14" s="3" t="s">
        <v>0</v>
      </c>
      <c r="C14" s="1">
        <v>1</v>
      </c>
      <c r="D14" s="18"/>
      <c r="E14" s="35">
        <f t="shared" si="0"/>
        <v>0</v>
      </c>
      <c r="F14" s="20">
        <f t="shared" si="2"/>
        <v>0</v>
      </c>
      <c r="G14" s="20">
        <f t="shared" si="1"/>
        <v>0</v>
      </c>
      <c r="H14" s="24" t="s">
        <v>20</v>
      </c>
      <c r="I14" s="34"/>
    </row>
    <row r="15" spans="1:9" ht="47.25" x14ac:dyDescent="0.25">
      <c r="A15" s="26" t="s">
        <v>21</v>
      </c>
      <c r="B15" s="3" t="s">
        <v>0</v>
      </c>
      <c r="C15" s="1">
        <v>15</v>
      </c>
      <c r="D15" s="18"/>
      <c r="E15" s="35">
        <f t="shared" ref="E15:E25" si="3">D15*1.2</f>
        <v>0</v>
      </c>
      <c r="F15" s="20">
        <f t="shared" si="2"/>
        <v>0</v>
      </c>
      <c r="G15" s="20">
        <f t="shared" si="1"/>
        <v>0</v>
      </c>
      <c r="H15" s="24" t="s">
        <v>22</v>
      </c>
      <c r="I15" s="34"/>
    </row>
    <row r="16" spans="1:9" ht="47.25" x14ac:dyDescent="0.25">
      <c r="A16" s="26" t="s">
        <v>23</v>
      </c>
      <c r="B16" s="3" t="s">
        <v>0</v>
      </c>
      <c r="C16" s="1">
        <v>1</v>
      </c>
      <c r="D16" s="18"/>
      <c r="E16" s="35">
        <f t="shared" si="3"/>
        <v>0</v>
      </c>
      <c r="F16" s="20">
        <f t="shared" si="2"/>
        <v>0</v>
      </c>
      <c r="G16" s="20">
        <f t="shared" si="1"/>
        <v>0</v>
      </c>
      <c r="H16" s="24" t="s">
        <v>24</v>
      </c>
      <c r="I16" s="34"/>
    </row>
    <row r="17" spans="1:9" ht="63" x14ac:dyDescent="0.25">
      <c r="A17" s="26" t="s">
        <v>25</v>
      </c>
      <c r="B17" s="3" t="s">
        <v>0</v>
      </c>
      <c r="C17" s="1">
        <v>1</v>
      </c>
      <c r="D17" s="18"/>
      <c r="E17" s="35">
        <f t="shared" si="3"/>
        <v>0</v>
      </c>
      <c r="F17" s="20">
        <f t="shared" si="2"/>
        <v>0</v>
      </c>
      <c r="G17" s="20">
        <f t="shared" si="1"/>
        <v>0</v>
      </c>
      <c r="H17" s="24" t="s">
        <v>26</v>
      </c>
      <c r="I17" s="34"/>
    </row>
    <row r="18" spans="1:9" ht="63" x14ac:dyDescent="0.25">
      <c r="A18" s="26" t="s">
        <v>27</v>
      </c>
      <c r="B18" s="3" t="s">
        <v>0</v>
      </c>
      <c r="C18" s="1">
        <v>20</v>
      </c>
      <c r="D18" s="18"/>
      <c r="E18" s="35">
        <f t="shared" si="3"/>
        <v>0</v>
      </c>
      <c r="F18" s="20">
        <f t="shared" si="2"/>
        <v>0</v>
      </c>
      <c r="G18" s="20">
        <f t="shared" si="1"/>
        <v>0</v>
      </c>
      <c r="H18" s="24" t="s">
        <v>28</v>
      </c>
      <c r="I18" s="34"/>
    </row>
    <row r="19" spans="1:9" ht="47.25" x14ac:dyDescent="0.25">
      <c r="A19" s="26" t="s">
        <v>29</v>
      </c>
      <c r="B19" s="3" t="s">
        <v>0</v>
      </c>
      <c r="C19" s="1">
        <v>20</v>
      </c>
      <c r="D19" s="18"/>
      <c r="E19" s="35">
        <f t="shared" si="3"/>
        <v>0</v>
      </c>
      <c r="F19" s="20">
        <f t="shared" si="2"/>
        <v>0</v>
      </c>
      <c r="G19" s="20">
        <f t="shared" si="1"/>
        <v>0</v>
      </c>
      <c r="H19" s="24" t="s">
        <v>30</v>
      </c>
      <c r="I19" s="34"/>
    </row>
    <row r="20" spans="1:9" ht="409.5" x14ac:dyDescent="0.25">
      <c r="A20" s="88" t="s">
        <v>85</v>
      </c>
      <c r="B20" s="3" t="s">
        <v>0</v>
      </c>
      <c r="C20" s="3">
        <v>1</v>
      </c>
      <c r="D20" s="18"/>
      <c r="E20" s="35">
        <f t="shared" si="3"/>
        <v>0</v>
      </c>
      <c r="F20" s="20">
        <f t="shared" si="2"/>
        <v>0</v>
      </c>
      <c r="G20" s="20">
        <f t="shared" si="1"/>
        <v>0</v>
      </c>
      <c r="H20" s="2" t="s">
        <v>353</v>
      </c>
      <c r="I20" s="34"/>
    </row>
    <row r="21" spans="1:9" ht="173.25" x14ac:dyDescent="0.25">
      <c r="A21" s="88" t="s">
        <v>316</v>
      </c>
      <c r="B21" s="5" t="s">
        <v>1</v>
      </c>
      <c r="C21" s="5">
        <v>1</v>
      </c>
      <c r="D21" s="18"/>
      <c r="E21" s="35">
        <f t="shared" si="3"/>
        <v>0</v>
      </c>
      <c r="F21" s="20">
        <f t="shared" si="2"/>
        <v>0</v>
      </c>
      <c r="G21" s="20">
        <f t="shared" si="1"/>
        <v>0</v>
      </c>
      <c r="H21" s="2" t="s">
        <v>317</v>
      </c>
      <c r="I21" s="34"/>
    </row>
    <row r="22" spans="1:9" ht="63" x14ac:dyDescent="0.25">
      <c r="A22" s="88" t="s">
        <v>86</v>
      </c>
      <c r="B22" s="5" t="s">
        <v>0</v>
      </c>
      <c r="C22" s="5">
        <v>1</v>
      </c>
      <c r="D22" s="18"/>
      <c r="E22" s="35">
        <f t="shared" si="3"/>
        <v>0</v>
      </c>
      <c r="F22" s="20">
        <f t="shared" si="2"/>
        <v>0</v>
      </c>
      <c r="G22" s="20">
        <f t="shared" si="1"/>
        <v>0</v>
      </c>
      <c r="H22" s="2" t="s">
        <v>318</v>
      </c>
      <c r="I22" s="34"/>
    </row>
    <row r="23" spans="1:9" ht="409.5" x14ac:dyDescent="0.25">
      <c r="A23" s="88" t="s">
        <v>277</v>
      </c>
      <c r="B23" s="5" t="s">
        <v>0</v>
      </c>
      <c r="C23" s="3">
        <v>5</v>
      </c>
      <c r="D23" s="18"/>
      <c r="E23" s="35">
        <f t="shared" si="3"/>
        <v>0</v>
      </c>
      <c r="F23" s="20">
        <f t="shared" si="2"/>
        <v>0</v>
      </c>
      <c r="G23" s="20">
        <f t="shared" si="1"/>
        <v>0</v>
      </c>
      <c r="H23" s="2" t="s">
        <v>354</v>
      </c>
      <c r="I23" s="34"/>
    </row>
    <row r="24" spans="1:9" ht="47.25" x14ac:dyDescent="0.25">
      <c r="A24" s="88" t="s">
        <v>319</v>
      </c>
      <c r="B24" s="5" t="s">
        <v>0</v>
      </c>
      <c r="C24" s="3">
        <v>10</v>
      </c>
      <c r="D24" s="18"/>
      <c r="E24" s="35">
        <f t="shared" si="3"/>
        <v>0</v>
      </c>
      <c r="F24" s="20">
        <f t="shared" si="2"/>
        <v>0</v>
      </c>
      <c r="G24" s="20">
        <f t="shared" si="1"/>
        <v>0</v>
      </c>
      <c r="H24" s="2" t="s">
        <v>406</v>
      </c>
      <c r="I24" s="34"/>
    </row>
    <row r="25" spans="1:9" ht="47.25" x14ac:dyDescent="0.25">
      <c r="A25" s="88" t="s">
        <v>279</v>
      </c>
      <c r="B25" s="5" t="s">
        <v>0</v>
      </c>
      <c r="C25" s="3">
        <v>20</v>
      </c>
      <c r="D25" s="18"/>
      <c r="E25" s="35">
        <f t="shared" si="3"/>
        <v>0</v>
      </c>
      <c r="F25" s="20">
        <f t="shared" si="2"/>
        <v>0</v>
      </c>
      <c r="G25" s="20">
        <f t="shared" si="1"/>
        <v>0</v>
      </c>
      <c r="H25" s="2" t="s">
        <v>87</v>
      </c>
      <c r="I25" s="34"/>
    </row>
    <row r="26" spans="1:9" ht="204.75" x14ac:dyDescent="0.25">
      <c r="A26" s="88" t="s">
        <v>298</v>
      </c>
      <c r="B26" s="3" t="s">
        <v>1</v>
      </c>
      <c r="C26" s="1">
        <v>1</v>
      </c>
      <c r="D26" s="18"/>
      <c r="E26" s="35">
        <f>D26*1.2</f>
        <v>0</v>
      </c>
      <c r="F26" s="20">
        <f t="shared" si="2"/>
        <v>0</v>
      </c>
      <c r="G26" s="20">
        <f t="shared" si="1"/>
        <v>0</v>
      </c>
      <c r="H26" s="24" t="s">
        <v>348</v>
      </c>
      <c r="I26" s="34"/>
    </row>
    <row r="27" spans="1:9" ht="409.5" x14ac:dyDescent="0.25">
      <c r="A27" s="88" t="s">
        <v>349</v>
      </c>
      <c r="B27" s="3" t="s">
        <v>0</v>
      </c>
      <c r="C27" s="1">
        <v>1</v>
      </c>
      <c r="D27" s="18"/>
      <c r="E27" s="35">
        <f t="shared" ref="E27:E32" si="4">D27*1.2</f>
        <v>0</v>
      </c>
      <c r="F27" s="20">
        <f t="shared" si="2"/>
        <v>0</v>
      </c>
      <c r="G27" s="20">
        <f t="shared" si="1"/>
        <v>0</v>
      </c>
      <c r="H27" s="24" t="s">
        <v>334</v>
      </c>
      <c r="I27" s="34"/>
    </row>
    <row r="28" spans="1:9" ht="110.25" x14ac:dyDescent="0.25">
      <c r="A28" s="88" t="s">
        <v>171</v>
      </c>
      <c r="B28" s="3" t="s">
        <v>0</v>
      </c>
      <c r="C28" s="1">
        <v>2</v>
      </c>
      <c r="D28" s="18"/>
      <c r="E28" s="35">
        <f t="shared" si="4"/>
        <v>0</v>
      </c>
      <c r="F28" s="20">
        <f t="shared" si="2"/>
        <v>0</v>
      </c>
      <c r="G28" s="20">
        <f t="shared" si="1"/>
        <v>0</v>
      </c>
      <c r="H28" s="24" t="s">
        <v>172</v>
      </c>
      <c r="I28" s="34"/>
    </row>
    <row r="29" spans="1:9" ht="409.5" x14ac:dyDescent="0.25">
      <c r="A29" s="88" t="s">
        <v>350</v>
      </c>
      <c r="B29" s="3" t="s">
        <v>0</v>
      </c>
      <c r="C29" s="1">
        <v>5</v>
      </c>
      <c r="D29" s="18"/>
      <c r="E29" s="35">
        <f t="shared" si="4"/>
        <v>0</v>
      </c>
      <c r="F29" s="20">
        <f t="shared" si="2"/>
        <v>0</v>
      </c>
      <c r="G29" s="20">
        <f t="shared" si="1"/>
        <v>0</v>
      </c>
      <c r="H29" s="24" t="s">
        <v>401</v>
      </c>
      <c r="I29" s="34"/>
    </row>
    <row r="30" spans="1:9" ht="362.25" x14ac:dyDescent="0.25">
      <c r="A30" s="88" t="s">
        <v>351</v>
      </c>
      <c r="B30" s="3" t="s">
        <v>0</v>
      </c>
      <c r="C30" s="1">
        <v>5</v>
      </c>
      <c r="D30" s="18"/>
      <c r="E30" s="35">
        <f t="shared" si="4"/>
        <v>0</v>
      </c>
      <c r="F30" s="20">
        <f t="shared" si="2"/>
        <v>0</v>
      </c>
      <c r="G30" s="20">
        <f t="shared" si="1"/>
        <v>0</v>
      </c>
      <c r="H30" s="24" t="s">
        <v>402</v>
      </c>
      <c r="I30" s="34"/>
    </row>
    <row r="31" spans="1:9" ht="63" x14ac:dyDescent="0.25">
      <c r="A31" s="88" t="s">
        <v>326</v>
      </c>
      <c r="B31" s="3" t="s">
        <v>0</v>
      </c>
      <c r="C31" s="1">
        <v>3</v>
      </c>
      <c r="D31" s="18"/>
      <c r="E31" s="35">
        <f t="shared" si="4"/>
        <v>0</v>
      </c>
      <c r="F31" s="20">
        <f t="shared" si="2"/>
        <v>0</v>
      </c>
      <c r="G31" s="20">
        <f t="shared" si="1"/>
        <v>0</v>
      </c>
      <c r="H31" s="88" t="s">
        <v>327</v>
      </c>
      <c r="I31" s="34"/>
    </row>
    <row r="32" spans="1:9" ht="31.5" x14ac:dyDescent="0.25">
      <c r="A32" s="88" t="s">
        <v>173</v>
      </c>
      <c r="B32" s="3" t="s">
        <v>0</v>
      </c>
      <c r="C32" s="4">
        <v>17</v>
      </c>
      <c r="D32" s="18"/>
      <c r="E32" s="35">
        <f t="shared" si="4"/>
        <v>0</v>
      </c>
      <c r="F32" s="20">
        <f t="shared" si="2"/>
        <v>0</v>
      </c>
      <c r="G32" s="20">
        <f t="shared" si="1"/>
        <v>0</v>
      </c>
      <c r="H32" s="24" t="s">
        <v>403</v>
      </c>
      <c r="I32" s="34"/>
    </row>
    <row r="33" spans="1:9" ht="16.5" thickBot="1" x14ac:dyDescent="0.3">
      <c r="A33" s="92" t="s">
        <v>409</v>
      </c>
      <c r="B33" s="45"/>
      <c r="C33" s="45"/>
      <c r="D33" s="45"/>
      <c r="E33" s="46">
        <f>SUM(E5:E32)</f>
        <v>0</v>
      </c>
      <c r="F33" s="46">
        <f>SUM(F5:F32)</f>
        <v>0</v>
      </c>
      <c r="G33" s="93">
        <f>SUM(G5:G32)</f>
        <v>0</v>
      </c>
      <c r="H33" s="43"/>
      <c r="I33" s="43"/>
    </row>
    <row r="36" spans="1:9" ht="15.75" x14ac:dyDescent="0.25">
      <c r="A36" s="39" t="s">
        <v>410</v>
      </c>
      <c r="B36" s="40"/>
      <c r="C36" s="40"/>
      <c r="D36" s="41"/>
      <c r="E36" s="41"/>
      <c r="F36" s="42"/>
    </row>
    <row r="37" spans="1:9" x14ac:dyDescent="0.25">
      <c r="A37" s="122" t="s">
        <v>411</v>
      </c>
      <c r="B37" s="123"/>
      <c r="C37" s="123"/>
      <c r="D37" s="123"/>
      <c r="E37" s="123"/>
      <c r="F37" s="124"/>
    </row>
    <row r="38" spans="1:9" x14ac:dyDescent="0.25">
      <c r="A38" s="122" t="s">
        <v>412</v>
      </c>
      <c r="B38" s="123"/>
      <c r="C38" s="123"/>
      <c r="D38" s="123"/>
      <c r="E38" s="123"/>
      <c r="F38" s="124"/>
    </row>
    <row r="39" spans="1:9" x14ac:dyDescent="0.25">
      <c r="A39" s="122" t="s">
        <v>413</v>
      </c>
      <c r="B39" s="123"/>
      <c r="C39" s="123"/>
      <c r="D39" s="123"/>
      <c r="E39" s="123"/>
      <c r="F39" s="124"/>
    </row>
    <row r="40" spans="1:9" x14ac:dyDescent="0.25">
      <c r="A40" s="122" t="s">
        <v>414</v>
      </c>
      <c r="B40" s="123"/>
      <c r="C40" s="123"/>
      <c r="D40" s="123"/>
      <c r="E40" s="123"/>
      <c r="F40" s="124"/>
    </row>
    <row r="41" spans="1:9" x14ac:dyDescent="0.25">
      <c r="A41" s="125"/>
      <c r="B41" s="126"/>
      <c r="C41" s="126"/>
      <c r="D41" s="126"/>
      <c r="E41" s="126"/>
      <c r="F41" s="127"/>
    </row>
    <row r="42" spans="1:9" x14ac:dyDescent="0.25">
      <c r="A42" s="128" t="s">
        <v>415</v>
      </c>
      <c r="B42" s="129"/>
      <c r="C42" s="129"/>
      <c r="D42" s="129"/>
      <c r="E42" s="129"/>
      <c r="F42" s="130"/>
    </row>
  </sheetData>
  <mergeCells count="9">
    <mergeCell ref="A40:F40"/>
    <mergeCell ref="A41:F41"/>
    <mergeCell ref="A42:F42"/>
    <mergeCell ref="A1:I1"/>
    <mergeCell ref="A2:I2"/>
    <mergeCell ref="A3:I3"/>
    <mergeCell ref="A37:F37"/>
    <mergeCell ref="A38:F38"/>
    <mergeCell ref="A39:F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4</vt:i4>
      </vt:variant>
    </vt:vector>
  </HeadingPairs>
  <TitlesOfParts>
    <vt:vector size="4" baseType="lpstr">
      <vt:lpstr>Časť 1</vt:lpstr>
      <vt:lpstr>Časť 2</vt:lpstr>
      <vt:lpstr>Časť 3</vt:lpstr>
      <vt:lpstr>Časť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Drahoslava Gmitrová</dc:creator>
  <cp:lastModifiedBy>Drahoslava Gmitrová</cp:lastModifiedBy>
  <cp:lastPrinted>2017-06-09T13:34:39Z</cp:lastPrinted>
  <dcterms:created xsi:type="dcterms:W3CDTF">2014-09-17T15:52:29Z</dcterms:created>
  <dcterms:modified xsi:type="dcterms:W3CDTF">2019-06-12T20:31:44Z</dcterms:modified>
</cp:coreProperties>
</file>