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411_2022 Hygienické pomôcky\02. Príprava\06. PT pre PHZ\01. Odoslané\"/>
    </mc:Choice>
  </mc:AlternateContent>
  <bookViews>
    <workbookView xWindow="0" yWindow="0" windowWidth="13740" windowHeight="11250"/>
  </bookViews>
  <sheets>
    <sheet name="Kalkulácia ceny" sheetId="1" r:id="rId1"/>
  </sheets>
  <definedNames>
    <definedName name="_xlnm.Print_Area" localSheetId="0">'Kalkulácia ceny'!$A$1:$S$53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10" i="1"/>
  <c r="L27" i="1" l="1"/>
  <c r="M27" i="1" s="1"/>
  <c r="N27" i="1" s="1"/>
  <c r="J27" i="1"/>
  <c r="K27" i="1" s="1"/>
  <c r="L33" i="1"/>
  <c r="M33" i="1" s="1"/>
  <c r="J33" i="1"/>
  <c r="K33" i="1" s="1"/>
  <c r="L32" i="1"/>
  <c r="M32" i="1" s="1"/>
  <c r="N32" i="1" s="1"/>
  <c r="J32" i="1"/>
  <c r="K32" i="1" s="1"/>
  <c r="L31" i="1"/>
  <c r="M31" i="1" s="1"/>
  <c r="N31" i="1" s="1"/>
  <c r="J31" i="1"/>
  <c r="K31" i="1" s="1"/>
  <c r="L30" i="1"/>
  <c r="M30" i="1" s="1"/>
  <c r="J30" i="1"/>
  <c r="K30" i="1" s="1"/>
  <c r="L29" i="1"/>
  <c r="J29" i="1"/>
  <c r="K29" i="1" s="1"/>
  <c r="L28" i="1"/>
  <c r="M28" i="1" s="1"/>
  <c r="N28" i="1" s="1"/>
  <c r="J28" i="1"/>
  <c r="K28" i="1" s="1"/>
  <c r="L26" i="1"/>
  <c r="J26" i="1"/>
  <c r="K26" i="1" s="1"/>
  <c r="L25" i="1"/>
  <c r="J25" i="1"/>
  <c r="K25" i="1" s="1"/>
  <c r="L24" i="1"/>
  <c r="M24" i="1" s="1"/>
  <c r="N24" i="1" s="1"/>
  <c r="J24" i="1"/>
  <c r="K24" i="1" s="1"/>
  <c r="L23" i="1"/>
  <c r="M23" i="1" s="1"/>
  <c r="J23" i="1"/>
  <c r="K23" i="1" s="1"/>
  <c r="L22" i="1"/>
  <c r="M22" i="1" s="1"/>
  <c r="J22" i="1"/>
  <c r="K22" i="1" s="1"/>
  <c r="L21" i="1"/>
  <c r="M21" i="1" s="1"/>
  <c r="N21" i="1" s="1"/>
  <c r="J21" i="1"/>
  <c r="K21" i="1" s="1"/>
  <c r="L20" i="1"/>
  <c r="J20" i="1"/>
  <c r="K20" i="1" s="1"/>
  <c r="L19" i="1"/>
  <c r="J19" i="1"/>
  <c r="K19" i="1" s="1"/>
  <c r="L18" i="1"/>
  <c r="J18" i="1"/>
  <c r="K18" i="1" s="1"/>
  <c r="L17" i="1"/>
  <c r="M17" i="1" s="1"/>
  <c r="N17" i="1" s="1"/>
  <c r="J17" i="1"/>
  <c r="K17" i="1" s="1"/>
  <c r="L16" i="1"/>
  <c r="M16" i="1" s="1"/>
  <c r="J16" i="1"/>
  <c r="K16" i="1" s="1"/>
  <c r="L15" i="1"/>
  <c r="J15" i="1"/>
  <c r="K15" i="1" s="1"/>
  <c r="L14" i="1"/>
  <c r="M14" i="1" s="1"/>
  <c r="N14" i="1" s="1"/>
  <c r="J14" i="1"/>
  <c r="K14" i="1" s="1"/>
  <c r="L13" i="1"/>
  <c r="M13" i="1" s="1"/>
  <c r="J13" i="1"/>
  <c r="K13" i="1" s="1"/>
  <c r="L12" i="1"/>
  <c r="M12" i="1" s="1"/>
  <c r="N12" i="1" s="1"/>
  <c r="J12" i="1"/>
  <c r="K12" i="1" s="1"/>
  <c r="L11" i="1"/>
  <c r="M11" i="1" s="1"/>
  <c r="N11" i="1" s="1"/>
  <c r="J11" i="1"/>
  <c r="K11" i="1" s="1"/>
  <c r="L10" i="1"/>
  <c r="J10" i="1"/>
  <c r="K10" i="1" s="1"/>
  <c r="M10" i="1" l="1"/>
  <c r="N10" i="1" s="1"/>
  <c r="L34" i="1"/>
  <c r="M20" i="1"/>
  <c r="N20" i="1" s="1"/>
  <c r="N13" i="1"/>
  <c r="M15" i="1"/>
  <c r="N15" i="1" s="1"/>
  <c r="M25" i="1"/>
  <c r="N25" i="1" s="1"/>
  <c r="N16" i="1"/>
  <c r="M18" i="1"/>
  <c r="N18" i="1" s="1"/>
  <c r="M26" i="1"/>
  <c r="N26" i="1" s="1"/>
  <c r="M29" i="1"/>
  <c r="N29" i="1" s="1"/>
  <c r="M19" i="1"/>
  <c r="N19" i="1" s="1"/>
  <c r="N30" i="1"/>
  <c r="N33" i="1"/>
  <c r="N22" i="1"/>
  <c r="N23" i="1"/>
  <c r="N34" i="1" l="1"/>
</calcChain>
</file>

<file path=xl/sharedStrings.xml><?xml version="1.0" encoding="utf-8"?>
<sst xmlns="http://schemas.openxmlformats.org/spreadsheetml/2006/main" count="106" uniqueCount="87">
  <si>
    <r>
      <t xml:space="preserve">Príloha č. 1 - </t>
    </r>
    <r>
      <rPr>
        <sz val="9"/>
        <color indexed="8"/>
        <rFont val="Arial"/>
        <family val="2"/>
        <charset val="238"/>
      </rPr>
      <t>Kalkulácia ceny a návrh na plnenie kritéria na vyhodnotenie ponúk - Štruktúrovaný rozpočet ceny predmetu zákazky</t>
    </r>
  </si>
  <si>
    <t>Por. číslo
položky</t>
  </si>
  <si>
    <t>Názov položky</t>
  </si>
  <si>
    <t xml:space="preserve">Názov ponúkaného výrobku uchádzača
</t>
  </si>
  <si>
    <t>Merná 
jed.
(MJ)</t>
  </si>
  <si>
    <t>Jednotková cena 
za MJ</t>
  </si>
  <si>
    <t>Celková cena 
za predpokladané množstvo MJ</t>
  </si>
  <si>
    <t>bez DPH</t>
  </si>
  <si>
    <t>Sadzba DPH
v %</t>
  </si>
  <si>
    <t>DPH</t>
  </si>
  <si>
    <t>s DPH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</si>
  <si>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</si>
  <si>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</si>
  <si>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</si>
  <si>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</si>
  <si>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</si>
  <si>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</si>
  <si>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</si>
  <si>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</si>
  <si>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</si>
  <si>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</si>
  <si>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</si>
  <si>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</si>
  <si>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ks</t>
  </si>
  <si>
    <t>bal</t>
  </si>
  <si>
    <t>Telefónne číslo:</t>
  </si>
  <si>
    <t>V:</t>
  </si>
  <si>
    <t>Dňa:</t>
  </si>
  <si>
    <t xml:space="preserve">
</t>
  </si>
  <si>
    <t>SPOLU:</t>
  </si>
  <si>
    <t>bal/50 ks</t>
  </si>
  <si>
    <t>Obchodný názov uchádzača:</t>
  </si>
  <si>
    <t>Sídlo uchádzača:</t>
  </si>
  <si>
    <t>IČO:</t>
  </si>
  <si>
    <t>Kontaktná osoba:</t>
  </si>
  <si>
    <t>E-mailová adresa:</t>
  </si>
  <si>
    <t>podpis:</t>
  </si>
  <si>
    <t>meno:</t>
  </si>
  <si>
    <t>pracovná pozícia:</t>
  </si>
  <si>
    <t>pečiatka:</t>
  </si>
  <si>
    <t>3.</t>
  </si>
  <si>
    <t>Názov predmetu zákazky:</t>
  </si>
  <si>
    <t>Hygienické pomôcky</t>
  </si>
  <si>
    <t>Položka č.1 - Papierové utierky jednorazové na hygienu rúk</t>
  </si>
  <si>
    <t>Položka č.2 - Papierové utierky kuchynské</t>
  </si>
  <si>
    <t>Položka č.3 - Papierové servítky jedálenské</t>
  </si>
  <si>
    <t>bal/100 ks</t>
  </si>
  <si>
    <t>bal/250 ks</t>
  </si>
  <si>
    <t>bal/5 ks</t>
  </si>
  <si>
    <t>bal/10ks</t>
  </si>
  <si>
    <t>krabica</t>
  </si>
  <si>
    <r>
      <t xml:space="preserve">Príloha č. 2 - </t>
    </r>
    <r>
      <rPr>
        <b/>
        <sz val="12"/>
        <color indexed="8"/>
        <rFont val="Arial"/>
        <family val="2"/>
        <charset val="238"/>
      </rPr>
      <t xml:space="preserve">Kalkulácia ceny </t>
    </r>
  </si>
  <si>
    <t xml:space="preserve">Požadovaný počet MJ 
(24 mes.)
</t>
  </si>
  <si>
    <t>Identifikátor objednávateľa</t>
  </si>
  <si>
    <t>N E V Y P Ĺ Ň A Ť</t>
  </si>
  <si>
    <t>14.</t>
  </si>
  <si>
    <t xml:space="preserve">Položka č.4 - Toaletný papier, návin 150 m </t>
  </si>
  <si>
    <t xml:space="preserve">Položka č.5 - Toaletný papier, návin 30 m </t>
  </si>
  <si>
    <t xml:space="preserve">Položka č.6 - Toaletný papier, návin 19 m </t>
  </si>
  <si>
    <t>Položka č.7 - Jednorazová lyžica polievková</t>
  </si>
  <si>
    <t>Položka č.8 - Jednorazová vidlička</t>
  </si>
  <si>
    <t>Položka č.9- Jednorazový nôž</t>
  </si>
  <si>
    <t>Položka č.10 - Jednorazová lyžička "kávová"</t>
  </si>
  <si>
    <t xml:space="preserve">Položka č.11 - Jednorazový termo tanier - plytký </t>
  </si>
  <si>
    <t>Položka č.12 - Jednorazový pohár - studené nápoje</t>
  </si>
  <si>
    <t>Položka č.13 - Jednorazový pohár - horúce nápoje, typ č. 1</t>
  </si>
  <si>
    <t>Položka č. 14 - Jednorazový pohár - horúce nápoje, typ č. 2</t>
  </si>
  <si>
    <t>Položka č.15 - Jednorazové termo viečko na termo pohár na horúce nápoje typ č.2</t>
  </si>
  <si>
    <t xml:space="preserve">Položka č. 16 - Jednorazová slamka s kĺbom </t>
  </si>
  <si>
    <t>Položka č. 17 - Drevené špajle</t>
  </si>
  <si>
    <t xml:space="preserve">Položka č. 18 - Holiaca žiletka </t>
  </si>
  <si>
    <t xml:space="preserve">Položka č. 19 - Strojček na holiace žiletky </t>
  </si>
  <si>
    <t xml:space="preserve">Položka č. 20 - Jednorazový holiaci strojček </t>
  </si>
  <si>
    <t xml:space="preserve">Položka č. 21 - Pena na holenie, objem 400 ml </t>
  </si>
  <si>
    <t xml:space="preserve">Položka č. 21 - Popisovač operačného poľa (ceruzka na obočie) </t>
  </si>
  <si>
    <t xml:space="preserve">Položka č. 23 - Špagát POP </t>
  </si>
  <si>
    <t xml:space="preserve">Položka č. 24 - Vrecká na hygienické vložky
</t>
  </si>
  <si>
    <t>Poznámka:</t>
  </si>
  <si>
    <t>* Ponúkaný 
počet balení  (veľkosť MJ)</t>
  </si>
  <si>
    <t>*Ponúkaný počet kusov
v balení</t>
  </si>
  <si>
    <t>V prípade, ak dodávateľ predloží ekvivalent k niektorým tovarom uvedeným v špecifikácií predmetu zákazky, je povinný objednávateľa na túto skutočnosť osobitne upozorniť a preukázať parametre a kvalitatívne vlastnosti uvedené pri jednotlivom tovare. Objednávateľ si vyhradzuje právo odmietnuť  tovar, ak nespĺňa parametre a kvalitatívne vlastnosti požadovaného tovaru, alebo jeho balenie (veľkosť/objem)je neprimerané v porovnaní s požadovaným balením a nezohľadní cieľové použitie a efektívnosť používania.</t>
  </si>
  <si>
    <t xml:space="preserve">Ak sa uvádzajú údaje alebo odkazy na konkrétneho výrobcu, výrobný postup, značku, obchodný názov, patent alebo typ, umožňuje sa dodávateľovi predloženie ponuky s ekvivalentným riešením s rovnakými, respektíve lepšími parametrami. Za ekvivalent sa považujú tovary, ktoré zároveň spĺňajú všetky podmienky dané objednávateľom. </t>
  </si>
  <si>
    <t>15.</t>
  </si>
  <si>
    <t>16.</t>
  </si>
  <si>
    <t>* Jednotková cena
v EUR bez DPH 
za ponúkanú veľkosť balenia</t>
  </si>
  <si>
    <t>* Jednotková cena
v EUR s DPH
za ponúkanú veľkosť balenia</t>
  </si>
  <si>
    <r>
      <rPr>
        <b/>
        <sz val="9"/>
        <color rgb="FF0070C0"/>
        <rFont val="Arial"/>
        <family val="2"/>
        <charset val="238"/>
      </rPr>
      <t>Dodávateľ síce môže zmeniť veľkosť balenia/ veľkosť mernej jednotky,  avšak pokiaľ v dôsledku tejto zmeny nie je možné zachovať objednávateľom stanovený počet MJ, dodávateľ upraví počet MJ tak, aby objednávateľ dostal minimálne to, čo požadoval.</t>
    </r>
    <r>
      <rPr>
        <sz val="9"/>
        <rFont val="Arial"/>
        <family val="2"/>
        <charset val="238"/>
      </rPr>
      <t xml:space="preserve">
*</t>
    </r>
    <r>
      <rPr>
        <i/>
        <sz val="9"/>
        <rFont val="Arial"/>
        <family val="2"/>
        <charset val="238"/>
      </rPr>
      <t>Informáciu o ponúkanom balení/ mernej jednotke / cene uvedie dodávateľ v stĺpcoch č. 13, 14, 15 a 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</si>
</sst>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1" formatCode="_-* #,##0\ _€_-;\-* #,##0\ _€_-;_-* &quot;-&quot;\ _€_-;_-@_-"/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9"/>
      <name val="Arial"/>
      <family val="2"/>
      <charset val="238"/>
    </font>
    <font>
      <i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rgb="FFC00000"/>
      </top>
      <bottom/>
      <diagonal/>
    </border>
    <border>
      <left style="medium">
        <color indexed="64"/>
      </left>
      <right/>
      <top style="thin">
        <color rgb="FFC00000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0"/>
      </right>
      <top style="thin">
        <color indexed="64"/>
      </top>
      <bottom/>
      <diagonal/>
    </border>
    <border>
      <left style="thin">
        <color indexed="6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rgb="FFC00000"/>
      </top>
      <bottom/>
      <diagonal/>
    </border>
    <border>
      <left style="thin">
        <color auto="1"/>
      </left>
      <right style="medium">
        <color indexed="64"/>
      </right>
      <top style="thin">
        <color rgb="FFC00000"/>
      </top>
      <bottom/>
      <diagonal/>
    </border>
    <border>
      <left style="thin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>
      <alignment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4" fontId="3" fillId="0" borderId="6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164" fontId="7" fillId="0" borderId="6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164" fontId="7" fillId="5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 applyProtection="1">
      <alignment horizontal="right" vertical="center"/>
      <protection locked="0"/>
    </xf>
    <xf numFmtId="164" fontId="11" fillId="0" borderId="0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 wrapText="1"/>
    </xf>
    <xf numFmtId="49" fontId="8" fillId="0" borderId="0" xfId="1" applyNumberFormat="1" applyFont="1" applyAlignment="1">
      <alignment horizontal="right" wrapText="1"/>
    </xf>
    <xf numFmtId="0" fontId="12" fillId="0" borderId="0" xfId="1" applyFont="1" applyBorder="1" applyAlignment="1">
      <alignment vertical="top" wrapText="1"/>
    </xf>
    <xf numFmtId="2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49" fontId="8" fillId="0" borderId="9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164" fontId="8" fillId="4" borderId="11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 applyAlignment="1">
      <alignment horizontal="center" vertical="center" wrapText="1"/>
    </xf>
    <xf numFmtId="164" fontId="3" fillId="0" borderId="26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25" xfId="0" applyNumberFormat="1" applyFont="1" applyBorder="1" applyAlignment="1" applyProtection="1">
      <alignment horizontal="right" vertical="center" wrapText="1"/>
      <protection locked="0"/>
    </xf>
    <xf numFmtId="9" fontId="7" fillId="0" borderId="11" xfId="0" applyNumberFormat="1" applyFont="1" applyFill="1" applyBorder="1" applyAlignment="1">
      <alignment horizontal="center" vertical="center" wrapText="1"/>
    </xf>
    <xf numFmtId="164" fontId="7" fillId="0" borderId="26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5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5" xfId="0" applyNumberFormat="1" applyFont="1" applyBorder="1" applyAlignment="1" applyProtection="1">
      <alignment horizontal="right" vertical="center" wrapText="1"/>
      <protection locked="0"/>
    </xf>
    <xf numFmtId="164" fontId="3" fillId="0" borderId="25" xfId="0" applyNumberFormat="1" applyFont="1" applyFill="1" applyBorder="1" applyAlignment="1" applyProtection="1">
      <alignment horizontal="right" vertical="center" wrapText="1"/>
      <protection locked="0"/>
    </xf>
    <xf numFmtId="9" fontId="7" fillId="5" borderId="11" xfId="0" applyNumberFormat="1" applyFont="1" applyFill="1" applyBorder="1" applyAlignment="1">
      <alignment horizontal="center" vertical="center" wrapText="1"/>
    </xf>
    <xf numFmtId="164" fontId="7" fillId="5" borderId="26" xfId="0" applyNumberFormat="1" applyFont="1" applyFill="1" applyBorder="1" applyAlignment="1" applyProtection="1">
      <alignment horizontal="right" vertical="center" wrapText="1"/>
      <protection locked="0"/>
    </xf>
    <xf numFmtId="164" fontId="7" fillId="5" borderId="2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 applyProtection="1">
      <alignment wrapText="1"/>
      <protection locked="0"/>
    </xf>
    <xf numFmtId="0" fontId="4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9" fontId="8" fillId="0" borderId="12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Border="1" applyAlignment="1" applyProtection="1">
      <alignment horizontal="right" vertical="center" wrapText="1"/>
      <protection locked="0"/>
    </xf>
    <xf numFmtId="16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16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vertical="center" wrapText="1"/>
    </xf>
    <xf numFmtId="164" fontId="3" fillId="0" borderId="32" xfId="0" applyNumberFormat="1" applyFont="1" applyBorder="1" applyAlignment="1" applyProtection="1">
      <alignment vertical="center" wrapText="1"/>
      <protection locked="0"/>
    </xf>
    <xf numFmtId="0" fontId="15" fillId="0" borderId="32" xfId="0" applyFont="1" applyBorder="1" applyAlignment="1">
      <alignment horizontal="right" vertical="center" wrapText="1"/>
    </xf>
    <xf numFmtId="0" fontId="7" fillId="0" borderId="0" xfId="0" applyFont="1" applyAlignment="1" applyProtection="1">
      <alignment horizontal="left" vertical="center"/>
      <protection locked="0"/>
    </xf>
    <xf numFmtId="164" fontId="2" fillId="6" borderId="33" xfId="0" applyNumberFormat="1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Border="1" applyAlignment="1">
      <alignment horizontal="left" vertical="center" wrapText="1"/>
    </xf>
    <xf numFmtId="0" fontId="2" fillId="7" borderId="20" xfId="0" applyFont="1" applyFill="1" applyBorder="1" applyAlignment="1" applyProtection="1">
      <alignment horizontal="center" vertical="top" wrapText="1"/>
      <protection locked="0"/>
    </xf>
    <xf numFmtId="0" fontId="14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36" xfId="0" applyFont="1" applyFill="1" applyBorder="1" applyAlignment="1">
      <alignment horizontal="left" vertical="center" wrapText="1"/>
    </xf>
    <xf numFmtId="41" fontId="18" fillId="0" borderId="37" xfId="0" applyNumberFormat="1" applyFont="1" applyBorder="1" applyAlignment="1" applyProtection="1">
      <alignment vertical="center" wrapText="1"/>
      <protection locked="0"/>
    </xf>
    <xf numFmtId="41" fontId="18" fillId="0" borderId="38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7" fillId="7" borderId="13" xfId="0" applyFont="1" applyFill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20" fillId="0" borderId="0" xfId="0" applyFont="1" applyAlignment="1">
      <alignment horizontal="left" wrapText="1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 wrapText="1"/>
      <protection locked="0"/>
    </xf>
    <xf numFmtId="3" fontId="4" fillId="0" borderId="0" xfId="0" applyNumberFormat="1" applyFont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3" fontId="4" fillId="0" borderId="28" xfId="0" applyNumberFormat="1" applyFont="1" applyBorder="1" applyAlignment="1" applyProtection="1">
      <alignment horizontal="right" vertical="center" wrapText="1"/>
      <protection locked="0"/>
    </xf>
    <xf numFmtId="3" fontId="4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31" xfId="0" applyNumberFormat="1" applyFont="1" applyBorder="1" applyAlignment="1" applyProtection="1">
      <alignment horizontal="right" vertical="center" wrapText="1"/>
      <protection locked="0"/>
    </xf>
    <xf numFmtId="16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7" fillId="5" borderId="0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2" fontId="6" fillId="3" borderId="4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4" xfId="0" applyFont="1" applyFill="1" applyBorder="1" applyAlignment="1" applyProtection="1">
      <alignment horizontal="center" vertical="center" wrapText="1"/>
      <protection locked="0"/>
    </xf>
    <xf numFmtId="0" fontId="6" fillId="3" borderId="45" xfId="0" applyFont="1" applyFill="1" applyBorder="1" applyAlignment="1" applyProtection="1">
      <alignment horizontal="center" vertical="center" wrapText="1"/>
      <protection locked="0"/>
    </xf>
    <xf numFmtId="3" fontId="6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7" xfId="0" applyFont="1" applyFill="1" applyBorder="1" applyAlignment="1" applyProtection="1">
      <alignment horizontal="center" vertical="center" wrapText="1"/>
      <protection locked="0"/>
    </xf>
    <xf numFmtId="0" fontId="6" fillId="3" borderId="48" xfId="0" applyFont="1" applyFill="1" applyBorder="1" applyAlignment="1" applyProtection="1">
      <alignment horizontal="center" vertical="center" wrapText="1"/>
      <protection locked="0"/>
    </xf>
    <xf numFmtId="0" fontId="6" fillId="3" borderId="49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>
      <alignment horizontal="center" vertical="center" wrapText="1"/>
    </xf>
    <xf numFmtId="0" fontId="7" fillId="7" borderId="52" xfId="0" applyFont="1" applyFill="1" applyBorder="1" applyAlignment="1">
      <alignment horizontal="left" vertical="center" wrapText="1"/>
    </xf>
    <xf numFmtId="49" fontId="8" fillId="0" borderId="52" xfId="0" applyNumberFormat="1" applyFont="1" applyBorder="1" applyAlignment="1">
      <alignment horizontal="left" vertical="center" wrapText="1"/>
    </xf>
    <xf numFmtId="0" fontId="7" fillId="0" borderId="53" xfId="0" applyFont="1" applyFill="1" applyBorder="1" applyAlignment="1" applyProtection="1">
      <alignment horizontal="center" vertical="center" wrapText="1"/>
      <protection locked="0"/>
    </xf>
    <xf numFmtId="3" fontId="4" fillId="0" borderId="54" xfId="0" applyNumberFormat="1" applyFont="1" applyBorder="1" applyAlignment="1" applyProtection="1">
      <alignment horizontal="right" vertical="center" wrapText="1"/>
      <protection locked="0"/>
    </xf>
    <xf numFmtId="164" fontId="8" fillId="4" borderId="53" xfId="0" applyNumberFormat="1" applyFont="1" applyFill="1" applyBorder="1" applyAlignment="1">
      <alignment horizontal="right" vertical="center" wrapText="1"/>
    </xf>
    <xf numFmtId="9" fontId="8" fillId="0" borderId="53" xfId="0" applyNumberFormat="1" applyFont="1" applyFill="1" applyBorder="1" applyAlignment="1">
      <alignment horizontal="center" vertical="center" wrapText="1"/>
    </xf>
    <xf numFmtId="164" fontId="3" fillId="0" borderId="55" xfId="0" applyNumberFormat="1" applyFont="1" applyBorder="1" applyAlignment="1" applyProtection="1">
      <alignment horizontal="right" vertical="center" wrapText="1"/>
      <protection locked="0"/>
    </xf>
    <xf numFmtId="164" fontId="3" fillId="0" borderId="56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57" xfId="0" applyNumberFormat="1" applyFont="1" applyBorder="1" applyAlignment="1" applyProtection="1">
      <alignment horizontal="right" vertical="center" wrapText="1"/>
      <protection locked="0"/>
    </xf>
    <xf numFmtId="164" fontId="3" fillId="0" borderId="58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36" xfId="0" applyNumberFormat="1" applyFont="1" applyFill="1" applyBorder="1" applyAlignment="1">
      <alignment horizontal="left" vertical="center" wrapText="1"/>
    </xf>
    <xf numFmtId="164" fontId="7" fillId="0" borderId="39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36" xfId="0" applyNumberFormat="1" applyFont="1" applyBorder="1" applyAlignment="1">
      <alignment horizontal="left" vertical="center" wrapText="1"/>
    </xf>
    <xf numFmtId="49" fontId="8" fillId="0" borderId="36" xfId="0" applyNumberFormat="1" applyFont="1" applyBorder="1" applyAlignment="1">
      <alignment horizontal="left" vertical="center" wrapText="1"/>
    </xf>
    <xf numFmtId="164" fontId="3" fillId="0" borderId="39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36" xfId="0" applyNumberFormat="1" applyFont="1" applyFill="1" applyBorder="1" applyAlignment="1">
      <alignment horizontal="left" vertical="center" wrapText="1"/>
    </xf>
    <xf numFmtId="164" fontId="7" fillId="5" borderId="39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59" xfId="0" applyNumberFormat="1" applyFont="1" applyFill="1" applyBorder="1" applyAlignment="1" applyProtection="1">
      <alignment horizontal="right" vertical="center" wrapText="1"/>
      <protection locked="0"/>
    </xf>
    <xf numFmtId="41" fontId="18" fillId="0" borderId="60" xfId="0" applyNumberFormat="1" applyFont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3" fillId="3" borderId="62" xfId="0" applyFont="1" applyFill="1" applyBorder="1" applyAlignment="1" applyProtection="1">
      <alignment horizontal="center" vertical="top" wrapText="1"/>
      <protection locked="0"/>
    </xf>
    <xf numFmtId="0" fontId="6" fillId="3" borderId="63" xfId="0" applyFont="1" applyFill="1" applyBorder="1" applyAlignment="1" applyProtection="1">
      <alignment horizontal="center" vertical="center" wrapText="1"/>
      <protection locked="0"/>
    </xf>
    <xf numFmtId="41" fontId="18" fillId="0" borderId="64" xfId="0" applyNumberFormat="1" applyFont="1" applyBorder="1" applyAlignment="1" applyProtection="1">
      <alignment vertical="center" wrapText="1"/>
      <protection locked="0"/>
    </xf>
    <xf numFmtId="0" fontId="6" fillId="3" borderId="69" xfId="0" applyFont="1" applyFill="1" applyBorder="1" applyAlignment="1" applyProtection="1">
      <alignment horizontal="center" vertical="center" wrapText="1"/>
      <protection locked="0"/>
    </xf>
    <xf numFmtId="0" fontId="6" fillId="3" borderId="72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7" fontId="18" fillId="0" borderId="65" xfId="0" applyNumberFormat="1" applyFont="1" applyBorder="1" applyAlignment="1" applyProtection="1">
      <alignment vertical="center" wrapText="1"/>
      <protection locked="0"/>
    </xf>
    <xf numFmtId="7" fontId="18" fillId="0" borderId="66" xfId="0" applyNumberFormat="1" applyFont="1" applyBorder="1" applyAlignment="1" applyProtection="1">
      <alignment vertical="center" wrapText="1"/>
      <protection locked="0"/>
    </xf>
    <xf numFmtId="7" fontId="18" fillId="0" borderId="64" xfId="0" applyNumberFormat="1" applyFont="1" applyBorder="1" applyAlignment="1" applyProtection="1">
      <alignment vertical="center" wrapText="1"/>
      <protection locked="0"/>
    </xf>
    <xf numFmtId="7" fontId="18" fillId="0" borderId="60" xfId="0" applyNumberFormat="1" applyFont="1" applyBorder="1" applyAlignment="1" applyProtection="1">
      <alignment vertical="center" wrapText="1"/>
      <protection locked="0"/>
    </xf>
    <xf numFmtId="0" fontId="7" fillId="0" borderId="27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wrapText="1"/>
      <protection locked="0"/>
    </xf>
    <xf numFmtId="0" fontId="20" fillId="0" borderId="0" xfId="0" applyFont="1" applyAlignment="1">
      <alignment horizontal="left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51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2" fillId="3" borderId="34" xfId="0" applyFont="1" applyFill="1" applyBorder="1" applyAlignment="1" applyProtection="1">
      <alignment horizontal="center" vertical="top" wrapText="1"/>
      <protection locked="0"/>
    </xf>
    <xf numFmtId="0" fontId="2" fillId="3" borderId="3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29" xfId="0" applyFont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 applyProtection="1">
      <alignment horizontal="left" wrapText="1"/>
      <protection locked="0"/>
    </xf>
    <xf numFmtId="3" fontId="11" fillId="3" borderId="20" xfId="0" applyNumberFormat="1" applyFont="1" applyFill="1" applyBorder="1" applyAlignment="1" applyProtection="1">
      <alignment horizontal="center" vertical="top" wrapText="1"/>
      <protection locked="0"/>
    </xf>
    <xf numFmtId="3" fontId="11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1" applyFont="1" applyAlignment="1">
      <alignment horizontal="right" wrapText="1"/>
    </xf>
    <xf numFmtId="0" fontId="9" fillId="0" borderId="0" xfId="0" applyNumberFormat="1" applyFont="1" applyBorder="1" applyAlignment="1" applyProtection="1">
      <alignment horizontal="left" wrapText="1"/>
      <protection locked="0"/>
    </xf>
    <xf numFmtId="0" fontId="9" fillId="0" borderId="0" xfId="1" applyFont="1" applyAlignment="1">
      <alignment horizontal="left" wrapText="1"/>
    </xf>
    <xf numFmtId="2" fontId="2" fillId="3" borderId="18" xfId="0" applyNumberFormat="1" applyFont="1" applyFill="1" applyBorder="1" applyAlignment="1" applyProtection="1">
      <alignment horizontal="center" vertical="top" wrapText="1"/>
      <protection locked="0"/>
    </xf>
    <xf numFmtId="2" fontId="2" fillId="3" borderId="24" xfId="0" applyNumberFormat="1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35" xfId="0" applyFont="1" applyFill="1" applyBorder="1" applyAlignment="1" applyProtection="1">
      <alignment horizontal="center" vertical="top" wrapText="1"/>
      <protection locked="0"/>
    </xf>
    <xf numFmtId="0" fontId="6" fillId="3" borderId="41" xfId="0" applyFont="1" applyFill="1" applyBorder="1" applyAlignment="1" applyProtection="1">
      <alignment horizontal="center" vertical="center" wrapText="1"/>
      <protection locked="0"/>
    </xf>
    <xf numFmtId="0" fontId="6" fillId="3" borderId="42" xfId="0" applyFont="1" applyFill="1" applyBorder="1" applyAlignment="1" applyProtection="1">
      <alignment horizontal="center" vertical="center" wrapText="1"/>
      <protection locked="0"/>
    </xf>
    <xf numFmtId="0" fontId="6" fillId="3" borderId="43" xfId="0" applyFont="1" applyFill="1" applyBorder="1" applyAlignment="1" applyProtection="1">
      <alignment horizontal="center" vertical="center" wrapText="1"/>
      <protection locked="0"/>
    </xf>
    <xf numFmtId="49" fontId="8" fillId="0" borderId="0" xfId="1" applyNumberFormat="1" applyFont="1" applyAlignment="1">
      <alignment horizontal="right" wrapText="1"/>
    </xf>
    <xf numFmtId="0" fontId="12" fillId="0" borderId="0" xfId="1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center" vertical="center" wrapText="1"/>
    </xf>
    <xf numFmtId="0" fontId="17" fillId="3" borderId="53" xfId="0" applyFont="1" applyFill="1" applyBorder="1" applyAlignment="1">
      <alignment horizontal="center" vertical="top" wrapText="1"/>
    </xf>
    <xf numFmtId="0" fontId="17" fillId="3" borderId="11" xfId="0" applyFont="1" applyFill="1" applyBorder="1" applyAlignment="1">
      <alignment horizontal="center" vertical="top" wrapText="1"/>
    </xf>
    <xf numFmtId="0" fontId="17" fillId="3" borderId="20" xfId="0" applyFont="1" applyFill="1" applyBorder="1" applyAlignment="1">
      <alignment horizontal="center" vertical="top" wrapText="1"/>
    </xf>
    <xf numFmtId="0" fontId="17" fillId="3" borderId="7" xfId="0" applyFont="1" applyFill="1" applyBorder="1" applyAlignment="1">
      <alignment horizontal="center" vertical="top" wrapText="1"/>
    </xf>
    <xf numFmtId="0" fontId="17" fillId="3" borderId="67" xfId="0" applyFont="1" applyFill="1" applyBorder="1" applyAlignment="1">
      <alignment horizontal="center" vertical="top" wrapText="1"/>
    </xf>
    <xf numFmtId="0" fontId="17" fillId="3" borderId="68" xfId="0" applyFont="1" applyFill="1" applyBorder="1" applyAlignment="1">
      <alignment horizontal="center" vertical="top" wrapText="1"/>
    </xf>
    <xf numFmtId="0" fontId="17" fillId="3" borderId="70" xfId="0" applyFont="1" applyFill="1" applyBorder="1" applyAlignment="1">
      <alignment horizontal="center" vertical="top" wrapText="1"/>
    </xf>
    <xf numFmtId="0" fontId="17" fillId="3" borderId="71" xfId="0" applyFont="1" applyFill="1" applyBorder="1" applyAlignment="1">
      <alignment horizontal="center" vertical="top" wrapText="1"/>
    </xf>
    <xf numFmtId="0" fontId="2" fillId="3" borderId="61" xfId="0" applyFont="1" applyFill="1" applyBorder="1" applyAlignment="1" applyProtection="1">
      <alignment horizontal="center" vertical="top" wrapText="1"/>
      <protection locked="0"/>
    </xf>
  </cellXfs>
  <cellStyles count="2">
    <cellStyle name="Normálne" xfId="0" builtinId="0"/>
    <cellStyle name="Normálne 4" xfId="1"/>
  </cellStyles>
  <dxfs count="1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53"/>
  <sheetViews>
    <sheetView tabSelected="1" topLeftCell="A2" zoomScaleNormal="100" zoomScaleSheetLayoutView="70" workbookViewId="0">
      <pane xSplit="3" ySplit="5" topLeftCell="D7" activePane="bottomRight" state="frozen"/>
      <selection activeCell="A2" sqref="A2"/>
      <selection pane="topRight" activeCell="D2" sqref="D2"/>
      <selection pane="bottomLeft" activeCell="A7" sqref="A7"/>
      <selection pane="bottomRight" activeCell="K40" sqref="K40"/>
    </sheetView>
  </sheetViews>
  <sheetFormatPr defaultColWidth="9.140625" defaultRowHeight="12" x14ac:dyDescent="0.2"/>
  <cols>
    <col min="1" max="1" width="6.85546875" style="27" customWidth="1"/>
    <col min="2" max="2" width="34.42578125" style="2" customWidth="1"/>
    <col min="3" max="3" width="16" style="2" customWidth="1"/>
    <col min="4" max="4" width="14.7109375" style="2" customWidth="1"/>
    <col min="5" max="5" width="30.7109375" style="2" customWidth="1"/>
    <col min="6" max="6" width="11.140625" style="2" customWidth="1"/>
    <col min="7" max="7" width="11.7109375" style="28" customWidth="1"/>
    <col min="8" max="8" width="12.7109375" style="2" customWidth="1"/>
    <col min="9" max="9" width="7.28515625" style="29" customWidth="1"/>
    <col min="10" max="14" width="12.7109375" style="2" customWidth="1"/>
    <col min="15" max="15" width="2.7109375" style="2" customWidth="1"/>
    <col min="16" max="19" width="12.7109375" style="2" customWidth="1"/>
    <col min="20" max="16384" width="9.140625" style="2"/>
  </cols>
  <sheetData>
    <row r="1" spans="1:20" ht="12" hidden="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s="3" customFormat="1" ht="20.100000000000001" customHeight="1" x14ac:dyDescent="0.25">
      <c r="A2" s="150" t="s">
        <v>51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79"/>
    </row>
    <row r="3" spans="1:20" s="4" customFormat="1" ht="12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20" s="4" customFormat="1" ht="12" customHeight="1" x14ac:dyDescent="0.25">
      <c r="A4" s="151" t="s">
        <v>41</v>
      </c>
      <c r="B4" s="151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20" s="4" customFormat="1" ht="19.5" customHeight="1" x14ac:dyDescent="0.25">
      <c r="A5" s="152" t="s">
        <v>42</v>
      </c>
      <c r="B5" s="153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20" s="4" customFormat="1" ht="12" customHeight="1" thickBot="1" x14ac:dyDescent="0.3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20" s="5" customFormat="1" ht="42" customHeight="1" x14ac:dyDescent="0.25">
      <c r="A7" s="168" t="s">
        <v>1</v>
      </c>
      <c r="B7" s="170" t="s">
        <v>2</v>
      </c>
      <c r="C7" s="172"/>
      <c r="D7" s="70" t="s">
        <v>53</v>
      </c>
      <c r="E7" s="170" t="s">
        <v>3</v>
      </c>
      <c r="F7" s="142" t="s">
        <v>4</v>
      </c>
      <c r="G7" s="156" t="s">
        <v>52</v>
      </c>
      <c r="H7" s="158" t="s">
        <v>5</v>
      </c>
      <c r="I7" s="159"/>
      <c r="J7" s="159"/>
      <c r="K7" s="160"/>
      <c r="L7" s="158" t="s">
        <v>6</v>
      </c>
      <c r="M7" s="159"/>
      <c r="N7" s="187"/>
      <c r="O7" s="123"/>
      <c r="P7" s="183" t="s">
        <v>78</v>
      </c>
      <c r="Q7" s="179" t="s">
        <v>79</v>
      </c>
      <c r="R7" s="181" t="s">
        <v>84</v>
      </c>
      <c r="S7" s="185" t="s">
        <v>85</v>
      </c>
    </row>
    <row r="8" spans="1:20" s="5" customFormat="1" ht="39" customHeight="1" x14ac:dyDescent="0.25">
      <c r="A8" s="169"/>
      <c r="B8" s="146" t="s">
        <v>28</v>
      </c>
      <c r="C8" s="147"/>
      <c r="D8" s="71" t="s">
        <v>54</v>
      </c>
      <c r="E8" s="171"/>
      <c r="F8" s="143"/>
      <c r="G8" s="157"/>
      <c r="H8" s="30" t="s">
        <v>7</v>
      </c>
      <c r="I8" s="31" t="s">
        <v>8</v>
      </c>
      <c r="J8" s="31" t="s">
        <v>9</v>
      </c>
      <c r="K8" s="32" t="s">
        <v>10</v>
      </c>
      <c r="L8" s="30" t="s">
        <v>7</v>
      </c>
      <c r="M8" s="31" t="s">
        <v>9</v>
      </c>
      <c r="N8" s="124" t="s">
        <v>10</v>
      </c>
      <c r="O8" s="94"/>
      <c r="P8" s="184"/>
      <c r="Q8" s="180"/>
      <c r="R8" s="182"/>
      <c r="S8" s="186"/>
      <c r="T8" s="75"/>
    </row>
    <row r="9" spans="1:20" s="6" customFormat="1" ht="15" customHeight="1" thickBot="1" x14ac:dyDescent="0.3">
      <c r="A9" s="95" t="s">
        <v>11</v>
      </c>
      <c r="B9" s="173" t="s">
        <v>12</v>
      </c>
      <c r="C9" s="174"/>
      <c r="D9" s="175"/>
      <c r="E9" s="96" t="s">
        <v>40</v>
      </c>
      <c r="F9" s="97" t="s">
        <v>13</v>
      </c>
      <c r="G9" s="98" t="s">
        <v>14</v>
      </c>
      <c r="H9" s="99" t="s">
        <v>15</v>
      </c>
      <c r="I9" s="100" t="s">
        <v>16</v>
      </c>
      <c r="J9" s="100" t="s">
        <v>17</v>
      </c>
      <c r="K9" s="101" t="s">
        <v>18</v>
      </c>
      <c r="L9" s="99" t="s">
        <v>19</v>
      </c>
      <c r="M9" s="100" t="s">
        <v>20</v>
      </c>
      <c r="N9" s="125" t="s">
        <v>21</v>
      </c>
      <c r="O9" s="122"/>
      <c r="P9" s="127" t="s">
        <v>22</v>
      </c>
      <c r="Q9" s="129" t="s">
        <v>55</v>
      </c>
      <c r="R9" s="129" t="s">
        <v>82</v>
      </c>
      <c r="S9" s="128" t="s">
        <v>83</v>
      </c>
    </row>
    <row r="10" spans="1:20" s="8" customFormat="1" ht="30" customHeight="1" x14ac:dyDescent="0.25">
      <c r="A10" s="102">
        <v>1</v>
      </c>
      <c r="B10" s="144" t="s">
        <v>43</v>
      </c>
      <c r="C10" s="145"/>
      <c r="D10" s="103"/>
      <c r="E10" s="104"/>
      <c r="F10" s="105" t="s">
        <v>47</v>
      </c>
      <c r="G10" s="106">
        <v>58036</v>
      </c>
      <c r="H10" s="107"/>
      <c r="I10" s="108"/>
      <c r="J10" s="109">
        <f t="shared" ref="J10:J33" si="0">H10*I10</f>
        <v>0</v>
      </c>
      <c r="K10" s="110">
        <f t="shared" ref="K10:K33" si="1">H10+J10</f>
        <v>0</v>
      </c>
      <c r="L10" s="109">
        <f t="shared" ref="L10:L33" si="2">G10*H10</f>
        <v>0</v>
      </c>
      <c r="M10" s="111">
        <f t="shared" ref="M10:M33" si="3">L10*I10</f>
        <v>0</v>
      </c>
      <c r="N10" s="112">
        <f t="shared" ref="N10:N33" si="4">L10+M10</f>
        <v>0</v>
      </c>
      <c r="O10" s="90"/>
      <c r="P10" s="73"/>
      <c r="Q10" s="126"/>
      <c r="R10" s="132"/>
      <c r="S10" s="130">
        <f>R10+(R10*I10)</f>
        <v>0</v>
      </c>
    </row>
    <row r="11" spans="1:20" s="10" customFormat="1" ht="30" customHeight="1" x14ac:dyDescent="0.25">
      <c r="A11" s="34">
        <v>2</v>
      </c>
      <c r="B11" s="134" t="s">
        <v>44</v>
      </c>
      <c r="C11" s="135"/>
      <c r="D11" s="72"/>
      <c r="E11" s="113"/>
      <c r="F11" s="58" t="s">
        <v>24</v>
      </c>
      <c r="G11" s="87">
        <v>51</v>
      </c>
      <c r="H11" s="38"/>
      <c r="I11" s="42"/>
      <c r="J11" s="9">
        <f t="shared" si="0"/>
        <v>0</v>
      </c>
      <c r="K11" s="43">
        <f t="shared" si="1"/>
        <v>0</v>
      </c>
      <c r="L11" s="9">
        <f t="shared" si="2"/>
        <v>0</v>
      </c>
      <c r="M11" s="44">
        <f t="shared" si="3"/>
        <v>0</v>
      </c>
      <c r="N11" s="114">
        <f t="shared" si="4"/>
        <v>0</v>
      </c>
      <c r="O11" s="91"/>
      <c r="P11" s="73"/>
      <c r="Q11" s="126"/>
      <c r="R11" s="132"/>
      <c r="S11" s="130">
        <f t="shared" ref="S11:S33" si="5">R11+(R11*I11)</f>
        <v>0</v>
      </c>
    </row>
    <row r="12" spans="1:20" s="12" customFormat="1" ht="30" customHeight="1" x14ac:dyDescent="0.25">
      <c r="A12" s="34">
        <v>3</v>
      </c>
      <c r="B12" s="134" t="s">
        <v>45</v>
      </c>
      <c r="C12" s="135"/>
      <c r="D12" s="72"/>
      <c r="E12" s="115"/>
      <c r="F12" s="58" t="s">
        <v>24</v>
      </c>
      <c r="G12" s="87">
        <v>4072</v>
      </c>
      <c r="H12" s="38"/>
      <c r="I12" s="42"/>
      <c r="J12" s="11">
        <f t="shared" si="0"/>
        <v>0</v>
      </c>
      <c r="K12" s="43">
        <f t="shared" si="1"/>
        <v>0</v>
      </c>
      <c r="L12" s="11">
        <f t="shared" si="2"/>
        <v>0</v>
      </c>
      <c r="M12" s="45">
        <f t="shared" si="3"/>
        <v>0</v>
      </c>
      <c r="N12" s="114">
        <f t="shared" si="4"/>
        <v>0</v>
      </c>
      <c r="O12" s="91"/>
      <c r="P12" s="73"/>
      <c r="Q12" s="126"/>
      <c r="R12" s="132"/>
      <c r="S12" s="130">
        <f t="shared" si="5"/>
        <v>0</v>
      </c>
    </row>
    <row r="13" spans="1:20" s="12" customFormat="1" ht="30" customHeight="1" x14ac:dyDescent="0.25">
      <c r="A13" s="34">
        <v>4</v>
      </c>
      <c r="B13" s="134" t="s">
        <v>56</v>
      </c>
      <c r="C13" s="135"/>
      <c r="D13" s="72"/>
      <c r="E13" s="113"/>
      <c r="F13" s="58" t="s">
        <v>23</v>
      </c>
      <c r="G13" s="87">
        <v>5438</v>
      </c>
      <c r="H13" s="38"/>
      <c r="I13" s="42"/>
      <c r="J13" s="9">
        <f t="shared" si="0"/>
        <v>0</v>
      </c>
      <c r="K13" s="43">
        <f t="shared" si="1"/>
        <v>0</v>
      </c>
      <c r="L13" s="9">
        <f t="shared" si="2"/>
        <v>0</v>
      </c>
      <c r="M13" s="44">
        <f t="shared" si="3"/>
        <v>0</v>
      </c>
      <c r="N13" s="114">
        <f t="shared" si="4"/>
        <v>0</v>
      </c>
      <c r="O13" s="91"/>
      <c r="P13" s="73"/>
      <c r="Q13" s="126"/>
      <c r="R13" s="132"/>
      <c r="S13" s="130">
        <f t="shared" si="5"/>
        <v>0</v>
      </c>
    </row>
    <row r="14" spans="1:20" s="8" customFormat="1" ht="30" customHeight="1" x14ac:dyDescent="0.25">
      <c r="A14" s="34">
        <v>5</v>
      </c>
      <c r="B14" s="134" t="s">
        <v>57</v>
      </c>
      <c r="C14" s="135"/>
      <c r="D14" s="72"/>
      <c r="E14" s="116"/>
      <c r="F14" s="59" t="s">
        <v>23</v>
      </c>
      <c r="G14" s="87">
        <v>44493</v>
      </c>
      <c r="H14" s="38"/>
      <c r="I14" s="39"/>
      <c r="J14" s="7">
        <f t="shared" si="0"/>
        <v>0</v>
      </c>
      <c r="K14" s="40">
        <f t="shared" si="1"/>
        <v>0</v>
      </c>
      <c r="L14" s="7">
        <f t="shared" si="2"/>
        <v>0</v>
      </c>
      <c r="M14" s="41">
        <f t="shared" si="3"/>
        <v>0</v>
      </c>
      <c r="N14" s="117">
        <f t="shared" si="4"/>
        <v>0</v>
      </c>
      <c r="O14" s="90"/>
      <c r="P14" s="73"/>
      <c r="Q14" s="126"/>
      <c r="R14" s="132"/>
      <c r="S14" s="130">
        <f t="shared" si="5"/>
        <v>0</v>
      </c>
    </row>
    <row r="15" spans="1:20" s="8" customFormat="1" ht="30" customHeight="1" x14ac:dyDescent="0.25">
      <c r="A15" s="34">
        <v>6</v>
      </c>
      <c r="B15" s="134" t="s">
        <v>58</v>
      </c>
      <c r="C15" s="135"/>
      <c r="D15" s="72"/>
      <c r="E15" s="116"/>
      <c r="F15" s="59" t="s">
        <v>23</v>
      </c>
      <c r="G15" s="87">
        <v>2482</v>
      </c>
      <c r="H15" s="38"/>
      <c r="I15" s="39"/>
      <c r="J15" s="7">
        <f>H15*I15</f>
        <v>0</v>
      </c>
      <c r="K15" s="40">
        <f t="shared" si="1"/>
        <v>0</v>
      </c>
      <c r="L15" s="7">
        <f t="shared" si="2"/>
        <v>0</v>
      </c>
      <c r="M15" s="41">
        <f t="shared" si="3"/>
        <v>0</v>
      </c>
      <c r="N15" s="117">
        <f t="shared" si="4"/>
        <v>0</v>
      </c>
      <c r="O15" s="90"/>
      <c r="P15" s="73"/>
      <c r="Q15" s="126"/>
      <c r="R15" s="132"/>
      <c r="S15" s="130">
        <f t="shared" si="5"/>
        <v>0</v>
      </c>
    </row>
    <row r="16" spans="1:20" s="8" customFormat="1" ht="30" customHeight="1" thickBot="1" x14ac:dyDescent="0.3">
      <c r="A16" s="34">
        <v>7</v>
      </c>
      <c r="B16" s="134" t="s">
        <v>59</v>
      </c>
      <c r="C16" s="135"/>
      <c r="D16" s="72"/>
      <c r="E16" s="116"/>
      <c r="F16" s="59" t="s">
        <v>46</v>
      </c>
      <c r="G16" s="87">
        <v>20</v>
      </c>
      <c r="H16" s="38"/>
      <c r="I16" s="39"/>
      <c r="J16" s="7">
        <f t="shared" si="0"/>
        <v>0</v>
      </c>
      <c r="K16" s="40">
        <f t="shared" si="1"/>
        <v>0</v>
      </c>
      <c r="L16" s="7">
        <f t="shared" si="2"/>
        <v>0</v>
      </c>
      <c r="M16" s="41">
        <f t="shared" si="3"/>
        <v>0</v>
      </c>
      <c r="N16" s="117">
        <f t="shared" si="4"/>
        <v>0</v>
      </c>
      <c r="O16" s="90"/>
      <c r="P16" s="74"/>
      <c r="Q16" s="121"/>
      <c r="R16" s="133"/>
      <c r="S16" s="130">
        <f t="shared" si="5"/>
        <v>0</v>
      </c>
    </row>
    <row r="17" spans="1:19" s="8" customFormat="1" ht="30" customHeight="1" thickBot="1" x14ac:dyDescent="0.3">
      <c r="A17" s="34">
        <v>8</v>
      </c>
      <c r="B17" s="134" t="s">
        <v>60</v>
      </c>
      <c r="C17" s="135"/>
      <c r="D17" s="72"/>
      <c r="E17" s="116"/>
      <c r="F17" s="58" t="s">
        <v>46</v>
      </c>
      <c r="G17" s="87">
        <v>20</v>
      </c>
      <c r="H17" s="38"/>
      <c r="I17" s="39"/>
      <c r="J17" s="7">
        <f t="shared" si="0"/>
        <v>0</v>
      </c>
      <c r="K17" s="40">
        <f t="shared" si="1"/>
        <v>0</v>
      </c>
      <c r="L17" s="7">
        <f t="shared" si="2"/>
        <v>0</v>
      </c>
      <c r="M17" s="41">
        <f t="shared" si="3"/>
        <v>0</v>
      </c>
      <c r="N17" s="117">
        <f t="shared" si="4"/>
        <v>0</v>
      </c>
      <c r="O17" s="90"/>
      <c r="P17" s="74"/>
      <c r="Q17" s="121"/>
      <c r="R17" s="133"/>
      <c r="S17" s="130">
        <f t="shared" si="5"/>
        <v>0</v>
      </c>
    </row>
    <row r="18" spans="1:19" s="8" customFormat="1" ht="30" customHeight="1" thickBot="1" x14ac:dyDescent="0.3">
      <c r="A18" s="34">
        <v>9</v>
      </c>
      <c r="B18" s="134" t="s">
        <v>61</v>
      </c>
      <c r="C18" s="135"/>
      <c r="D18" s="72"/>
      <c r="E18" s="116"/>
      <c r="F18" s="59" t="s">
        <v>46</v>
      </c>
      <c r="G18" s="87">
        <v>172</v>
      </c>
      <c r="H18" s="38"/>
      <c r="I18" s="39"/>
      <c r="J18" s="7">
        <f t="shared" si="0"/>
        <v>0</v>
      </c>
      <c r="K18" s="40">
        <f t="shared" si="1"/>
        <v>0</v>
      </c>
      <c r="L18" s="7">
        <f t="shared" si="2"/>
        <v>0</v>
      </c>
      <c r="M18" s="41">
        <f t="shared" si="3"/>
        <v>0</v>
      </c>
      <c r="N18" s="117">
        <f>L18+M18</f>
        <v>0</v>
      </c>
      <c r="O18" s="90"/>
      <c r="P18" s="74"/>
      <c r="Q18" s="121"/>
      <c r="R18" s="133"/>
      <c r="S18" s="130">
        <f t="shared" si="5"/>
        <v>0</v>
      </c>
    </row>
    <row r="19" spans="1:19" s="8" customFormat="1" ht="30" customHeight="1" thickBot="1" x14ac:dyDescent="0.3">
      <c r="A19" s="34">
        <v>10</v>
      </c>
      <c r="B19" s="134" t="s">
        <v>62</v>
      </c>
      <c r="C19" s="135"/>
      <c r="D19" s="72"/>
      <c r="E19" s="118"/>
      <c r="F19" s="59" t="s">
        <v>46</v>
      </c>
      <c r="G19" s="87">
        <v>229</v>
      </c>
      <c r="H19" s="38"/>
      <c r="I19" s="39"/>
      <c r="J19" s="13">
        <f t="shared" si="0"/>
        <v>0</v>
      </c>
      <c r="K19" s="40">
        <f t="shared" si="1"/>
        <v>0</v>
      </c>
      <c r="L19" s="13">
        <f>G19*H19</f>
        <v>0</v>
      </c>
      <c r="M19" s="46">
        <f t="shared" si="3"/>
        <v>0</v>
      </c>
      <c r="N19" s="117">
        <f t="shared" si="4"/>
        <v>0</v>
      </c>
      <c r="O19" s="90"/>
      <c r="P19" s="74"/>
      <c r="Q19" s="121"/>
      <c r="R19" s="133"/>
      <c r="S19" s="130">
        <f t="shared" si="5"/>
        <v>0</v>
      </c>
    </row>
    <row r="20" spans="1:19" s="8" customFormat="1" ht="30" customHeight="1" thickBot="1" x14ac:dyDescent="0.3">
      <c r="A20" s="34">
        <v>11</v>
      </c>
      <c r="B20" s="134" t="s">
        <v>63</v>
      </c>
      <c r="C20" s="135"/>
      <c r="D20" s="72"/>
      <c r="E20" s="116"/>
      <c r="F20" s="59" t="s">
        <v>46</v>
      </c>
      <c r="G20" s="87">
        <v>75</v>
      </c>
      <c r="H20" s="38"/>
      <c r="I20" s="39"/>
      <c r="J20" s="7">
        <f t="shared" si="0"/>
        <v>0</v>
      </c>
      <c r="K20" s="40">
        <f t="shared" si="1"/>
        <v>0</v>
      </c>
      <c r="L20" s="7">
        <f t="shared" si="2"/>
        <v>0</v>
      </c>
      <c r="M20" s="41">
        <f t="shared" si="3"/>
        <v>0</v>
      </c>
      <c r="N20" s="117">
        <f t="shared" si="4"/>
        <v>0</v>
      </c>
      <c r="O20" s="90"/>
      <c r="P20" s="74"/>
      <c r="Q20" s="121"/>
      <c r="R20" s="133"/>
      <c r="S20" s="130">
        <f t="shared" si="5"/>
        <v>0</v>
      </c>
    </row>
    <row r="21" spans="1:19" s="8" customFormat="1" ht="30" customHeight="1" thickBot="1" x14ac:dyDescent="0.3">
      <c r="A21" s="34">
        <v>12</v>
      </c>
      <c r="B21" s="134" t="s">
        <v>64</v>
      </c>
      <c r="C21" s="135"/>
      <c r="D21" s="72"/>
      <c r="E21" s="116"/>
      <c r="F21" s="59" t="s">
        <v>30</v>
      </c>
      <c r="G21" s="87">
        <v>174</v>
      </c>
      <c r="H21" s="38"/>
      <c r="I21" s="39"/>
      <c r="J21" s="7">
        <f t="shared" si="0"/>
        <v>0</v>
      </c>
      <c r="K21" s="40">
        <f t="shared" si="1"/>
        <v>0</v>
      </c>
      <c r="L21" s="7">
        <f t="shared" si="2"/>
        <v>0</v>
      </c>
      <c r="M21" s="41">
        <f t="shared" si="3"/>
        <v>0</v>
      </c>
      <c r="N21" s="117">
        <f t="shared" si="4"/>
        <v>0</v>
      </c>
      <c r="O21" s="90"/>
      <c r="P21" s="74"/>
      <c r="Q21" s="121"/>
      <c r="R21" s="133"/>
      <c r="S21" s="130">
        <f t="shared" si="5"/>
        <v>0</v>
      </c>
    </row>
    <row r="22" spans="1:19" s="8" customFormat="1" ht="30" customHeight="1" thickBot="1" x14ac:dyDescent="0.3">
      <c r="A22" s="85">
        <v>13</v>
      </c>
      <c r="B22" s="138" t="s">
        <v>65</v>
      </c>
      <c r="C22" s="139"/>
      <c r="D22" s="72"/>
      <c r="E22" s="118"/>
      <c r="F22" s="86" t="s">
        <v>30</v>
      </c>
      <c r="G22" s="88">
        <v>40</v>
      </c>
      <c r="H22" s="38"/>
      <c r="I22" s="39"/>
      <c r="J22" s="7">
        <f t="shared" si="0"/>
        <v>0</v>
      </c>
      <c r="K22" s="40">
        <f t="shared" si="1"/>
        <v>0</v>
      </c>
      <c r="L22" s="7">
        <f t="shared" si="2"/>
        <v>0</v>
      </c>
      <c r="M22" s="41">
        <f t="shared" si="3"/>
        <v>0</v>
      </c>
      <c r="N22" s="117">
        <f t="shared" si="4"/>
        <v>0</v>
      </c>
      <c r="O22" s="90"/>
      <c r="P22" s="74"/>
      <c r="Q22" s="121"/>
      <c r="R22" s="133"/>
      <c r="S22" s="130">
        <f t="shared" si="5"/>
        <v>0</v>
      </c>
    </row>
    <row r="23" spans="1:19" s="14" customFormat="1" ht="30" customHeight="1" thickBot="1" x14ac:dyDescent="0.3">
      <c r="A23" s="34">
        <v>14</v>
      </c>
      <c r="B23" s="134" t="s">
        <v>66</v>
      </c>
      <c r="C23" s="135"/>
      <c r="D23" s="72"/>
      <c r="E23" s="118"/>
      <c r="F23" s="59" t="s">
        <v>30</v>
      </c>
      <c r="G23" s="87">
        <v>53</v>
      </c>
      <c r="H23" s="38"/>
      <c r="I23" s="39"/>
      <c r="J23" s="13">
        <f t="shared" si="0"/>
        <v>0</v>
      </c>
      <c r="K23" s="40">
        <f t="shared" si="1"/>
        <v>0</v>
      </c>
      <c r="L23" s="13">
        <f t="shared" si="2"/>
        <v>0</v>
      </c>
      <c r="M23" s="46">
        <f t="shared" si="3"/>
        <v>0</v>
      </c>
      <c r="N23" s="117">
        <f t="shared" si="4"/>
        <v>0</v>
      </c>
      <c r="O23" s="90"/>
      <c r="P23" s="74"/>
      <c r="Q23" s="121"/>
      <c r="R23" s="133"/>
      <c r="S23" s="130">
        <f t="shared" si="5"/>
        <v>0</v>
      </c>
    </row>
    <row r="24" spans="1:19" s="14" customFormat="1" ht="30" customHeight="1" thickBot="1" x14ac:dyDescent="0.3">
      <c r="A24" s="34">
        <v>15</v>
      </c>
      <c r="B24" s="134" t="s">
        <v>67</v>
      </c>
      <c r="C24" s="135"/>
      <c r="D24" s="72"/>
      <c r="E24" s="118"/>
      <c r="F24" s="59" t="s">
        <v>46</v>
      </c>
      <c r="G24" s="87">
        <v>26</v>
      </c>
      <c r="H24" s="38"/>
      <c r="I24" s="39"/>
      <c r="J24" s="13">
        <f t="shared" si="0"/>
        <v>0</v>
      </c>
      <c r="K24" s="40">
        <f t="shared" si="1"/>
        <v>0</v>
      </c>
      <c r="L24" s="13">
        <f t="shared" si="2"/>
        <v>0</v>
      </c>
      <c r="M24" s="46">
        <f t="shared" si="3"/>
        <v>0</v>
      </c>
      <c r="N24" s="117">
        <f t="shared" si="4"/>
        <v>0</v>
      </c>
      <c r="O24" s="90"/>
      <c r="P24" s="74"/>
      <c r="Q24" s="121"/>
      <c r="R24" s="133"/>
      <c r="S24" s="130">
        <f t="shared" si="5"/>
        <v>0</v>
      </c>
    </row>
    <row r="25" spans="1:19" s="8" customFormat="1" ht="30" customHeight="1" thickBot="1" x14ac:dyDescent="0.3">
      <c r="A25" s="34">
        <v>16</v>
      </c>
      <c r="B25" s="134" t="s">
        <v>68</v>
      </c>
      <c r="C25" s="135"/>
      <c r="D25" s="72"/>
      <c r="E25" s="116"/>
      <c r="F25" s="59" t="s">
        <v>47</v>
      </c>
      <c r="G25" s="87">
        <v>77</v>
      </c>
      <c r="H25" s="38"/>
      <c r="I25" s="39"/>
      <c r="J25" s="7">
        <f t="shared" si="0"/>
        <v>0</v>
      </c>
      <c r="K25" s="40">
        <f t="shared" si="1"/>
        <v>0</v>
      </c>
      <c r="L25" s="7">
        <f t="shared" si="2"/>
        <v>0</v>
      </c>
      <c r="M25" s="41">
        <f t="shared" si="3"/>
        <v>0</v>
      </c>
      <c r="N25" s="117">
        <f t="shared" si="4"/>
        <v>0</v>
      </c>
      <c r="O25" s="90"/>
      <c r="P25" s="74"/>
      <c r="Q25" s="121"/>
      <c r="R25" s="133"/>
      <c r="S25" s="130">
        <f t="shared" si="5"/>
        <v>0</v>
      </c>
    </row>
    <row r="26" spans="1:19" s="12" customFormat="1" ht="30" customHeight="1" thickBot="1" x14ac:dyDescent="0.3">
      <c r="A26" s="34">
        <v>17</v>
      </c>
      <c r="B26" s="134" t="s">
        <v>69</v>
      </c>
      <c r="C26" s="135"/>
      <c r="D26" s="72"/>
      <c r="E26" s="115"/>
      <c r="F26" s="58" t="s">
        <v>46</v>
      </c>
      <c r="G26" s="87">
        <v>110</v>
      </c>
      <c r="H26" s="38"/>
      <c r="I26" s="42"/>
      <c r="J26" s="11">
        <f>H26*I26</f>
        <v>0</v>
      </c>
      <c r="K26" s="43">
        <f>H26+J26</f>
        <v>0</v>
      </c>
      <c r="L26" s="11">
        <f>G26*H26</f>
        <v>0</v>
      </c>
      <c r="M26" s="45">
        <f>L26*I26</f>
        <v>0</v>
      </c>
      <c r="N26" s="114">
        <f>L26+M26</f>
        <v>0</v>
      </c>
      <c r="O26" s="91"/>
      <c r="P26" s="74"/>
      <c r="Q26" s="121"/>
      <c r="R26" s="133"/>
      <c r="S26" s="130">
        <f t="shared" si="5"/>
        <v>0</v>
      </c>
    </row>
    <row r="27" spans="1:19" s="10" customFormat="1" ht="30" customHeight="1" thickBot="1" x14ac:dyDescent="0.3">
      <c r="A27" s="34">
        <v>18</v>
      </c>
      <c r="B27" s="134" t="s">
        <v>70</v>
      </c>
      <c r="C27" s="135"/>
      <c r="D27" s="72"/>
      <c r="E27" s="113"/>
      <c r="F27" s="58" t="s">
        <v>48</v>
      </c>
      <c r="G27" s="87">
        <v>1144</v>
      </c>
      <c r="H27" s="38"/>
      <c r="I27" s="47"/>
      <c r="J27" s="15">
        <f>H27*I27</f>
        <v>0</v>
      </c>
      <c r="K27" s="48">
        <f>H27+J27</f>
        <v>0</v>
      </c>
      <c r="L27" s="15">
        <f>G27*H27</f>
        <v>0</v>
      </c>
      <c r="M27" s="49">
        <f>L27*I27</f>
        <v>0</v>
      </c>
      <c r="N27" s="119">
        <f>L27+M27</f>
        <v>0</v>
      </c>
      <c r="O27" s="92"/>
      <c r="P27" s="74"/>
      <c r="Q27" s="121"/>
      <c r="R27" s="133"/>
      <c r="S27" s="130">
        <f t="shared" si="5"/>
        <v>0</v>
      </c>
    </row>
    <row r="28" spans="1:19" s="8" customFormat="1" ht="30" customHeight="1" thickBot="1" x14ac:dyDescent="0.3">
      <c r="A28" s="34">
        <v>19</v>
      </c>
      <c r="B28" s="134" t="s">
        <v>71</v>
      </c>
      <c r="C28" s="135"/>
      <c r="D28" s="72"/>
      <c r="E28" s="116"/>
      <c r="F28" s="59" t="s">
        <v>23</v>
      </c>
      <c r="G28" s="87">
        <v>59</v>
      </c>
      <c r="H28" s="38"/>
      <c r="I28" s="39"/>
      <c r="J28" s="7">
        <f t="shared" si="0"/>
        <v>0</v>
      </c>
      <c r="K28" s="40">
        <f t="shared" si="1"/>
        <v>0</v>
      </c>
      <c r="L28" s="7">
        <f t="shared" si="2"/>
        <v>0</v>
      </c>
      <c r="M28" s="41">
        <f t="shared" si="3"/>
        <v>0</v>
      </c>
      <c r="N28" s="117">
        <f t="shared" si="4"/>
        <v>0</v>
      </c>
      <c r="O28" s="90"/>
      <c r="P28" s="74"/>
      <c r="Q28" s="121"/>
      <c r="R28" s="133"/>
      <c r="S28" s="130">
        <f t="shared" si="5"/>
        <v>0</v>
      </c>
    </row>
    <row r="29" spans="1:19" s="8" customFormat="1" ht="30" customHeight="1" thickBot="1" x14ac:dyDescent="0.3">
      <c r="A29" s="34">
        <v>20</v>
      </c>
      <c r="B29" s="134" t="s">
        <v>72</v>
      </c>
      <c r="C29" s="135"/>
      <c r="D29" s="72"/>
      <c r="E29" s="116"/>
      <c r="F29" s="59" t="s">
        <v>49</v>
      </c>
      <c r="G29" s="87">
        <v>3043</v>
      </c>
      <c r="H29" s="38"/>
      <c r="I29" s="39"/>
      <c r="J29" s="7">
        <f t="shared" si="0"/>
        <v>0</v>
      </c>
      <c r="K29" s="40">
        <f t="shared" si="1"/>
        <v>0</v>
      </c>
      <c r="L29" s="7">
        <f t="shared" si="2"/>
        <v>0</v>
      </c>
      <c r="M29" s="41">
        <f t="shared" si="3"/>
        <v>0</v>
      </c>
      <c r="N29" s="117">
        <f t="shared" si="4"/>
        <v>0</v>
      </c>
      <c r="O29" s="90"/>
      <c r="P29" s="74"/>
      <c r="Q29" s="121"/>
      <c r="R29" s="133"/>
      <c r="S29" s="130">
        <f t="shared" si="5"/>
        <v>0</v>
      </c>
    </row>
    <row r="30" spans="1:19" s="8" customFormat="1" ht="30" customHeight="1" thickBot="1" x14ac:dyDescent="0.3">
      <c r="A30" s="34">
        <v>21</v>
      </c>
      <c r="B30" s="134" t="s">
        <v>73</v>
      </c>
      <c r="C30" s="135"/>
      <c r="D30" s="72"/>
      <c r="E30" s="116"/>
      <c r="F30" s="59" t="s">
        <v>23</v>
      </c>
      <c r="G30" s="87">
        <v>37</v>
      </c>
      <c r="H30" s="38"/>
      <c r="I30" s="42"/>
      <c r="J30" s="7">
        <f t="shared" si="0"/>
        <v>0</v>
      </c>
      <c r="K30" s="40">
        <f t="shared" si="1"/>
        <v>0</v>
      </c>
      <c r="L30" s="7">
        <f t="shared" si="2"/>
        <v>0</v>
      </c>
      <c r="M30" s="41">
        <f t="shared" si="3"/>
        <v>0</v>
      </c>
      <c r="N30" s="117">
        <f t="shared" si="4"/>
        <v>0</v>
      </c>
      <c r="O30" s="90"/>
      <c r="P30" s="74"/>
      <c r="Q30" s="121"/>
      <c r="R30" s="133"/>
      <c r="S30" s="130">
        <f t="shared" si="5"/>
        <v>0</v>
      </c>
    </row>
    <row r="31" spans="1:19" s="8" customFormat="1" ht="30" customHeight="1" thickBot="1" x14ac:dyDescent="0.3">
      <c r="A31" s="34">
        <v>22</v>
      </c>
      <c r="B31" s="134" t="s">
        <v>74</v>
      </c>
      <c r="C31" s="135"/>
      <c r="D31" s="72"/>
      <c r="E31" s="116"/>
      <c r="F31" s="59" t="s">
        <v>23</v>
      </c>
      <c r="G31" s="87">
        <v>110</v>
      </c>
      <c r="H31" s="38"/>
      <c r="I31" s="39"/>
      <c r="J31" s="7">
        <f t="shared" si="0"/>
        <v>0</v>
      </c>
      <c r="K31" s="40">
        <f t="shared" si="1"/>
        <v>0</v>
      </c>
      <c r="L31" s="7">
        <f t="shared" si="2"/>
        <v>0</v>
      </c>
      <c r="M31" s="41">
        <f t="shared" si="3"/>
        <v>0</v>
      </c>
      <c r="N31" s="117">
        <f t="shared" si="4"/>
        <v>0</v>
      </c>
      <c r="O31" s="90"/>
      <c r="P31" s="74"/>
      <c r="Q31" s="121"/>
      <c r="R31" s="133"/>
      <c r="S31" s="130">
        <f t="shared" si="5"/>
        <v>0</v>
      </c>
    </row>
    <row r="32" spans="1:19" s="8" customFormat="1" ht="30" customHeight="1" thickBot="1" x14ac:dyDescent="0.3">
      <c r="A32" s="34">
        <v>23</v>
      </c>
      <c r="B32" s="134" t="s">
        <v>75</v>
      </c>
      <c r="C32" s="135"/>
      <c r="D32" s="72"/>
      <c r="E32" s="116"/>
      <c r="F32" s="59" t="s">
        <v>23</v>
      </c>
      <c r="G32" s="87">
        <v>119</v>
      </c>
      <c r="H32" s="38"/>
      <c r="I32" s="39"/>
      <c r="J32" s="7">
        <f t="shared" si="0"/>
        <v>0</v>
      </c>
      <c r="K32" s="40">
        <f t="shared" si="1"/>
        <v>0</v>
      </c>
      <c r="L32" s="7">
        <f t="shared" si="2"/>
        <v>0</v>
      </c>
      <c r="M32" s="41">
        <f t="shared" si="3"/>
        <v>0</v>
      </c>
      <c r="N32" s="117">
        <f t="shared" si="4"/>
        <v>0</v>
      </c>
      <c r="O32" s="90"/>
      <c r="P32" s="74"/>
      <c r="Q32" s="121"/>
      <c r="R32" s="133"/>
      <c r="S32" s="130">
        <f t="shared" si="5"/>
        <v>0</v>
      </c>
    </row>
    <row r="33" spans="1:19" s="8" customFormat="1" ht="30" customHeight="1" thickBot="1" x14ac:dyDescent="0.3">
      <c r="A33" s="35">
        <v>24</v>
      </c>
      <c r="B33" s="140" t="s">
        <v>76</v>
      </c>
      <c r="C33" s="141"/>
      <c r="D33" s="76"/>
      <c r="E33" s="77"/>
      <c r="F33" s="78" t="s">
        <v>50</v>
      </c>
      <c r="G33" s="89">
        <v>132</v>
      </c>
      <c r="H33" s="36"/>
      <c r="I33" s="60"/>
      <c r="J33" s="61">
        <f t="shared" si="0"/>
        <v>0</v>
      </c>
      <c r="K33" s="62">
        <f t="shared" si="1"/>
        <v>0</v>
      </c>
      <c r="L33" s="61">
        <f t="shared" si="2"/>
        <v>0</v>
      </c>
      <c r="M33" s="63">
        <f t="shared" si="3"/>
        <v>0</v>
      </c>
      <c r="N33" s="120">
        <f t="shared" si="4"/>
        <v>0</v>
      </c>
      <c r="O33" s="90"/>
      <c r="P33" s="74"/>
      <c r="Q33" s="121"/>
      <c r="R33" s="133"/>
      <c r="S33" s="131">
        <f t="shared" si="5"/>
        <v>0</v>
      </c>
    </row>
    <row r="34" spans="1:19" ht="34.5" customHeight="1" thickBot="1" x14ac:dyDescent="0.25">
      <c r="A34" s="3"/>
      <c r="B34" s="3"/>
      <c r="C34" s="3"/>
      <c r="D34" s="3"/>
      <c r="E34" s="3"/>
      <c r="F34" s="3"/>
      <c r="G34" s="84"/>
      <c r="H34" s="64"/>
      <c r="I34" s="64"/>
      <c r="J34" s="64"/>
      <c r="K34" s="66" t="s">
        <v>29</v>
      </c>
      <c r="L34" s="68">
        <f>SUM(L10:L33)</f>
        <v>0</v>
      </c>
      <c r="M34" s="4"/>
      <c r="N34" s="65">
        <f>SUM(N10:N33)</f>
        <v>0</v>
      </c>
      <c r="O34" s="93"/>
    </row>
    <row r="35" spans="1:19" ht="28.5" customHeight="1" x14ac:dyDescent="0.2">
      <c r="A35" s="137" t="s">
        <v>77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81"/>
    </row>
    <row r="36" spans="1:19" s="16" customFormat="1" ht="36" customHeight="1" x14ac:dyDescent="0.2">
      <c r="A36" s="161" t="s">
        <v>81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80"/>
    </row>
    <row r="37" spans="1:19" s="16" customFormat="1" ht="46.5" customHeight="1" x14ac:dyDescent="0.2">
      <c r="A37" s="136" t="s">
        <v>80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83"/>
    </row>
    <row r="38" spans="1:19" s="16" customFormat="1" ht="36" customHeight="1" x14ac:dyDescent="0.2">
      <c r="A38" s="163" t="s">
        <v>86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82"/>
    </row>
    <row r="39" spans="1:19" s="16" customFormat="1" ht="18" customHeight="1" x14ac:dyDescent="0.25">
      <c r="A39" s="56"/>
      <c r="B39" s="57"/>
      <c r="C39" s="57"/>
      <c r="D39" s="6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67"/>
    </row>
    <row r="40" spans="1:19" s="16" customFormat="1" ht="24.95" customHeight="1" x14ac:dyDescent="0.2">
      <c r="A40" s="165" t="s">
        <v>31</v>
      </c>
      <c r="B40" s="165"/>
      <c r="C40" s="166"/>
      <c r="D40" s="166"/>
      <c r="E40" s="166"/>
      <c r="F40" s="17"/>
      <c r="G40" s="17"/>
      <c r="H40" s="17"/>
      <c r="I40" s="18"/>
      <c r="J40" s="19"/>
      <c r="K40" s="20"/>
      <c r="L40" s="21"/>
      <c r="M40" s="20"/>
      <c r="N40" s="22"/>
      <c r="O40" s="22"/>
    </row>
    <row r="41" spans="1:19" s="16" customFormat="1" ht="24.95" customHeight="1" x14ac:dyDescent="0.2">
      <c r="A41" s="165" t="s">
        <v>32</v>
      </c>
      <c r="B41" s="165"/>
      <c r="C41" s="166"/>
      <c r="D41" s="166"/>
      <c r="E41" s="166"/>
      <c r="F41" s="17"/>
      <c r="G41" s="17"/>
      <c r="H41" s="17"/>
      <c r="I41" s="18"/>
      <c r="J41" s="19"/>
      <c r="K41" s="20"/>
      <c r="L41" s="21"/>
      <c r="M41" s="20"/>
      <c r="N41" s="22"/>
      <c r="O41" s="22"/>
    </row>
    <row r="42" spans="1:19" s="23" customFormat="1" ht="24.95" customHeight="1" x14ac:dyDescent="0.2">
      <c r="A42" s="165" t="s">
        <v>33</v>
      </c>
      <c r="B42" s="165"/>
      <c r="C42" s="166"/>
      <c r="D42" s="166"/>
      <c r="E42" s="166"/>
      <c r="F42" s="17"/>
      <c r="G42" s="17"/>
      <c r="H42" s="17"/>
      <c r="I42" s="18"/>
      <c r="J42" s="19"/>
    </row>
    <row r="43" spans="1:19" s="23" customFormat="1" ht="15" customHeight="1" x14ac:dyDescent="0.2">
      <c r="A43" s="165"/>
      <c r="B43" s="165"/>
      <c r="C43" s="167"/>
      <c r="D43" s="167"/>
      <c r="E43" s="167"/>
      <c r="F43" s="17"/>
      <c r="G43" s="17"/>
      <c r="H43" s="17"/>
      <c r="I43" s="18"/>
      <c r="J43" s="19"/>
    </row>
    <row r="44" spans="1:19" s="23" customFormat="1" ht="24.95" customHeight="1" x14ac:dyDescent="0.2">
      <c r="A44" s="165" t="s">
        <v>34</v>
      </c>
      <c r="B44" s="165"/>
      <c r="C44" s="166"/>
      <c r="D44" s="166"/>
      <c r="E44" s="166"/>
      <c r="F44" s="17"/>
      <c r="G44" s="17"/>
      <c r="H44" s="17"/>
      <c r="I44" s="18"/>
      <c r="J44" s="19"/>
    </row>
    <row r="45" spans="1:19" s="23" customFormat="1" ht="24.95" customHeight="1" x14ac:dyDescent="0.2">
      <c r="A45" s="24"/>
      <c r="B45" s="25" t="s">
        <v>25</v>
      </c>
      <c r="C45" s="166"/>
      <c r="D45" s="166"/>
      <c r="E45" s="166"/>
      <c r="F45" s="17"/>
      <c r="G45" s="17"/>
      <c r="H45" s="17"/>
      <c r="I45" s="178"/>
      <c r="J45" s="178"/>
      <c r="K45" s="178"/>
    </row>
    <row r="46" spans="1:19" s="23" customFormat="1" ht="24.95" customHeight="1" x14ac:dyDescent="0.2">
      <c r="A46" s="176" t="s">
        <v>35</v>
      </c>
      <c r="B46" s="176"/>
      <c r="C46" s="166"/>
      <c r="D46" s="166"/>
      <c r="E46" s="166"/>
      <c r="F46" s="3"/>
      <c r="G46" s="3"/>
      <c r="H46" s="3"/>
      <c r="I46" s="177"/>
      <c r="J46" s="177"/>
      <c r="K46" s="177"/>
    </row>
    <row r="47" spans="1:19" s="23" customFormat="1" ht="18" customHeight="1" x14ac:dyDescent="0.2">
      <c r="A47" s="3"/>
      <c r="B47" s="3"/>
      <c r="C47" s="3"/>
      <c r="D47" s="3"/>
      <c r="E47" s="3"/>
      <c r="F47" s="3"/>
      <c r="G47" s="3"/>
      <c r="H47" s="3"/>
      <c r="I47" s="26"/>
      <c r="J47" s="26"/>
      <c r="K47" s="26"/>
    </row>
    <row r="48" spans="1:19" ht="24.95" customHeight="1" x14ac:dyDescent="0.2">
      <c r="A48" s="3"/>
      <c r="B48" s="50" t="s">
        <v>26</v>
      </c>
      <c r="C48" s="33"/>
      <c r="D48" s="69"/>
      <c r="E48" s="3"/>
      <c r="F48" s="3"/>
      <c r="G48" s="3"/>
      <c r="H48" s="3"/>
      <c r="I48" s="51"/>
      <c r="J48" s="51"/>
      <c r="K48" s="52"/>
      <c r="L48" s="52"/>
    </row>
    <row r="49" spans="1:10" ht="24.95" customHeight="1" x14ac:dyDescent="0.2">
      <c r="A49" s="3"/>
      <c r="B49" s="50" t="s">
        <v>27</v>
      </c>
      <c r="C49" s="33"/>
      <c r="D49" s="69"/>
      <c r="E49" s="3"/>
      <c r="F49" s="3"/>
      <c r="G49" s="3"/>
      <c r="H49" s="53" t="s">
        <v>36</v>
      </c>
      <c r="I49" s="154"/>
      <c r="J49" s="154"/>
    </row>
    <row r="50" spans="1:10" ht="12.75" customHeight="1" x14ac:dyDescent="0.2">
      <c r="H50" s="54"/>
      <c r="I50" s="149"/>
      <c r="J50" s="149"/>
    </row>
    <row r="51" spans="1:10" ht="24.95" customHeight="1" x14ac:dyDescent="0.2">
      <c r="H51" s="55" t="s">
        <v>37</v>
      </c>
      <c r="I51" s="155"/>
      <c r="J51" s="155"/>
    </row>
    <row r="52" spans="1:10" ht="24.95" customHeight="1" x14ac:dyDescent="0.2">
      <c r="H52" s="55" t="s">
        <v>38</v>
      </c>
      <c r="I52" s="155"/>
      <c r="J52" s="155"/>
    </row>
    <row r="53" spans="1:10" ht="24.95" customHeight="1" x14ac:dyDescent="0.2">
      <c r="H53" s="50" t="s">
        <v>39</v>
      </c>
      <c r="I53" s="148"/>
      <c r="J53" s="148"/>
    </row>
  </sheetData>
  <mergeCells count="64">
    <mergeCell ref="Q7:Q8"/>
    <mergeCell ref="R7:R8"/>
    <mergeCell ref="P7:P8"/>
    <mergeCell ref="S7:S8"/>
    <mergeCell ref="L7:N7"/>
    <mergeCell ref="A46:B46"/>
    <mergeCell ref="C46:E46"/>
    <mergeCell ref="I46:K46"/>
    <mergeCell ref="A44:B44"/>
    <mergeCell ref="C44:E44"/>
    <mergeCell ref="C45:E45"/>
    <mergeCell ref="I45:K45"/>
    <mergeCell ref="A42:B42"/>
    <mergeCell ref="C42:E42"/>
    <mergeCell ref="A43:B43"/>
    <mergeCell ref="C43:E43"/>
    <mergeCell ref="A7:A8"/>
    <mergeCell ref="E7:E8"/>
    <mergeCell ref="B7:C7"/>
    <mergeCell ref="B20:C20"/>
    <mergeCell ref="B9:D9"/>
    <mergeCell ref="C41:E41"/>
    <mergeCell ref="B13:C13"/>
    <mergeCell ref="B14:C14"/>
    <mergeCell ref="B15:C15"/>
    <mergeCell ref="B16:C16"/>
    <mergeCell ref="B17:C17"/>
    <mergeCell ref="B23:C23"/>
    <mergeCell ref="I53:J53"/>
    <mergeCell ref="I50:J50"/>
    <mergeCell ref="A2:N2"/>
    <mergeCell ref="A4:B4"/>
    <mergeCell ref="A5:B5"/>
    <mergeCell ref="I49:J49"/>
    <mergeCell ref="I51:J51"/>
    <mergeCell ref="I52:J52"/>
    <mergeCell ref="G7:G8"/>
    <mergeCell ref="H7:K7"/>
    <mergeCell ref="A36:N36"/>
    <mergeCell ref="A38:N38"/>
    <mergeCell ref="A40:B40"/>
    <mergeCell ref="C40:E40"/>
    <mergeCell ref="A41:B41"/>
    <mergeCell ref="B19:C19"/>
    <mergeCell ref="F7:F8"/>
    <mergeCell ref="B10:C10"/>
    <mergeCell ref="B8:C8"/>
    <mergeCell ref="B11:C11"/>
    <mergeCell ref="B12:C12"/>
    <mergeCell ref="B18:C18"/>
    <mergeCell ref="A37:N37"/>
    <mergeCell ref="A35:N35"/>
    <mergeCell ref="B21:C21"/>
    <mergeCell ref="B22:C22"/>
    <mergeCell ref="B24:C24"/>
    <mergeCell ref="B25:C25"/>
    <mergeCell ref="B26:C26"/>
    <mergeCell ref="B31:C31"/>
    <mergeCell ref="B32:C32"/>
    <mergeCell ref="B33:C33"/>
    <mergeCell ref="B27:C27"/>
    <mergeCell ref="B28:C28"/>
    <mergeCell ref="B29:C29"/>
    <mergeCell ref="B30:C30"/>
  </mergeCells>
  <conditionalFormatting sqref="E28:E33 E10:E26 H10:I33 P10:S33">
    <cfRule type="containsBlanks" dxfId="12" priority="22">
      <formula>LEN(TRIM(E10))=0</formula>
    </cfRule>
  </conditionalFormatting>
  <conditionalFormatting sqref="L40:L41">
    <cfRule type="cellIs" dxfId="11" priority="21" operator="greaterThan">
      <formula>692730</formula>
    </cfRule>
  </conditionalFormatting>
  <conditionalFormatting sqref="E27">
    <cfRule type="containsBlanks" dxfId="10" priority="18">
      <formula>LEN(TRIM(E27))=0</formula>
    </cfRule>
  </conditionalFormatting>
  <conditionalFormatting sqref="C41:E41">
    <cfRule type="containsBlanks" dxfId="9" priority="14">
      <formula>LEN(TRIM(C41))=0</formula>
    </cfRule>
  </conditionalFormatting>
  <conditionalFormatting sqref="C42:E42">
    <cfRule type="containsBlanks" dxfId="8" priority="13">
      <formula>LEN(TRIM(C42))=0</formula>
    </cfRule>
  </conditionalFormatting>
  <conditionalFormatting sqref="C40:E40">
    <cfRule type="containsBlanks" dxfId="7" priority="12">
      <formula>LEN(TRIM(C40))=0</formula>
    </cfRule>
  </conditionalFormatting>
  <conditionalFormatting sqref="C44:E44">
    <cfRule type="containsBlanks" dxfId="6" priority="11">
      <formula>LEN(TRIM(C44))=0</formula>
    </cfRule>
  </conditionalFormatting>
  <conditionalFormatting sqref="C45:E45">
    <cfRule type="containsBlanks" dxfId="5" priority="10">
      <formula>LEN(TRIM(C45))=0</formula>
    </cfRule>
  </conditionalFormatting>
  <conditionalFormatting sqref="C46:E46">
    <cfRule type="containsBlanks" dxfId="4" priority="9">
      <formula>LEN(TRIM(C46))=0</formula>
    </cfRule>
  </conditionalFormatting>
  <conditionalFormatting sqref="C48">
    <cfRule type="containsBlanks" dxfId="3" priority="8">
      <formula>LEN(TRIM(C48))=0</formula>
    </cfRule>
  </conditionalFormatting>
  <conditionalFormatting sqref="C49">
    <cfRule type="containsBlanks" dxfId="2" priority="7">
      <formula>LEN(TRIM(C49))=0</formula>
    </cfRule>
  </conditionalFormatting>
  <conditionalFormatting sqref="I51:J51">
    <cfRule type="containsBlanks" dxfId="1" priority="4">
      <formula>LEN(TRIM(I51))=0</formula>
    </cfRule>
  </conditionalFormatting>
  <conditionalFormatting sqref="I52:J52">
    <cfRule type="containsBlanks" dxfId="0" priority="3">
      <formula>LEN(TRIM(I52))=0</formula>
    </cfRule>
  </conditionalFormatting>
  <printOptions horizontalCentered="1"/>
  <pageMargins left="0.78740157480314965" right="0.59055118110236227" top="0.98425196850393704" bottom="0.39370078740157483" header="0.31496062992125984" footer="0.31496062992125984"/>
  <pageSetup paperSize="9" scale="50" fitToHeight="0" orientation="landscape" r:id="rId1"/>
  <headerFooter>
    <oddHeader xml:space="preserve">&amp;C
</oddHeader>
  </headerFooter>
  <rowBreaks count="1" manualBreakCount="1">
    <brk id="3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Kovalíková Lenka</dc:creator>
  <cp:lastModifiedBy>Ing. Renáta Sobotková</cp:lastModifiedBy>
  <cp:lastPrinted>2023-03-06T09:57:53Z</cp:lastPrinted>
  <dcterms:created xsi:type="dcterms:W3CDTF">2018-08-06T10:36:35Z</dcterms:created>
  <dcterms:modified xsi:type="dcterms:W3CDTF">2023-03-06T12:40:13Z</dcterms:modified>
</cp:coreProperties>
</file>