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719"/>
  <workbookPr filterPrivacy="1"/>
  <xr:revisionPtr revIDLastSave="0" documentId="13_ncr:1_{C282A1AE-58BF-B042-8CDE-03E4EBF8D2D5}" xr6:coauthVersionLast="47" xr6:coauthVersionMax="47" xr10:uidLastSave="{00000000-0000-0000-0000-000000000000}"/>
  <bookViews>
    <workbookView xWindow="0" yWindow="760" windowWidth="34560" windowHeight="21580" xr2:uid="{00000000-000D-0000-FFFF-FFFF00000000}"/>
  </bookViews>
  <sheets>
    <sheet name="Cenník"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8" i="1" l="1"/>
  <c r="G18" i="1" s="1"/>
  <c r="D15" i="1"/>
  <c r="F15" i="1" s="1"/>
  <c r="G15" i="1" s="1"/>
  <c r="F10" i="1"/>
  <c r="G10" i="1" s="1"/>
  <c r="D14" i="1"/>
  <c r="D13" i="1"/>
  <c r="D12" i="1"/>
  <c r="F13" i="1" l="1"/>
  <c r="G13" i="1" s="1"/>
  <c r="F14" i="1"/>
  <c r="G14" i="1" s="1"/>
  <c r="F12" i="1"/>
  <c r="F16" i="1" l="1"/>
  <c r="F19" i="1" s="1"/>
  <c r="G12" i="1"/>
  <c r="G16" i="1" s="1"/>
  <c r="G19" i="1" s="1"/>
</calcChain>
</file>

<file path=xl/sharedStrings.xml><?xml version="1.0" encoding="utf-8"?>
<sst xmlns="http://schemas.openxmlformats.org/spreadsheetml/2006/main" count="40" uniqueCount="36">
  <si>
    <t>Názov spoločnosti:</t>
  </si>
  <si>
    <t>Sídlo spoločnosti:</t>
  </si>
  <si>
    <t>IČO spoločnosti:</t>
  </si>
  <si>
    <t>Platca DPH? ÁNO/NIE</t>
  </si>
  <si>
    <t>Kontaktná osoba</t>
  </si>
  <si>
    <t>P.č.</t>
  </si>
  <si>
    <t>Názov požadovanej služby</t>
  </si>
  <si>
    <t>Počet</t>
  </si>
  <si>
    <t>Jednotková cena  v € bez DPH</t>
  </si>
  <si>
    <t>Celková cena 
v € bez DPH</t>
  </si>
  <si>
    <t>Celková cena 
v € s DPH</t>
  </si>
  <si>
    <t>Prípravná a záverečná etapa</t>
  </si>
  <si>
    <t>E0</t>
  </si>
  <si>
    <t xml:space="preserve">Prípravná a záverečná etapa, zriadenie/zrušenie pracoviska a odladenie pracoviska (vrátane zbehnutia testovacieho importu vyťažených dát na pripravenej vzorke) </t>
  </si>
  <si>
    <t>Realizačná etapa</t>
  </si>
  <si>
    <t>Počet strán</t>
  </si>
  <si>
    <t>Jednotková cena za stranu v € bez DPH</t>
  </si>
  <si>
    <t>1.1</t>
  </si>
  <si>
    <t>Hlásenie o pacientovi so zhubným nádorom – klinicko-epidemiologická charakteristika pacienta - počet vyťažovaných položiek je 32</t>
  </si>
  <si>
    <t>1.2</t>
  </si>
  <si>
    <t>Hlásenie o pacientovi so zhubným nádorom nechirurgická liečba - počet vyťažovaných položiek je 14</t>
  </si>
  <si>
    <t>1.3</t>
  </si>
  <si>
    <t>Hlásenie o pacientovi so zhubným nádorom chirurgická liečba/výkon - počet vyťažovaných položiek je 22</t>
  </si>
  <si>
    <t>1.4</t>
  </si>
  <si>
    <t>Sprievodná dokumentácia</t>
  </si>
  <si>
    <t>Realizačná etapa celkom (medzisúčet)</t>
  </si>
  <si>
    <t>Ad-hoc aktualizácia pracoviska on-site implementačným špecialistom</t>
  </si>
  <si>
    <t>Max. 
počet ČLH</t>
  </si>
  <si>
    <t>Jednotková cena za ČLH v € bez DPH</t>
  </si>
  <si>
    <t>2.1</t>
  </si>
  <si>
    <t>Ad hoc zásahy implementačného špecialistu on-site (*)</t>
  </si>
  <si>
    <t>SPOLU</t>
  </si>
  <si>
    <t xml:space="preserve">Pozn.: Podrobný popis činností je uvedený v Opise predmetu zákazky </t>
  </si>
  <si>
    <t>(*) Hospodársky subjekt odhadne aj maximálny počet človekohodín, ktoré predpokldadá na základe vlastného expertného odhadu bude pravdepodobne potrebných na prípadne úpravy pracoviska (napr. dodatočné vyladenie šablóny) po ukončení prípravnej etapy, t.j. zistí sa pri samotnom skenovaní a vyťažovaní.</t>
  </si>
  <si>
    <t>Uchádzač vyplní takto zvýraznené bunky</t>
  </si>
  <si>
    <t>Podpis (a pečiatka) 
štatutárneho zástupcu uchádzača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</si>
</sst>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 #,##0.00_)\ &quot;€&quot;_ ;_ * \(#,##0.00\)\ &quot;€&quot;_ ;_ * &quot;-&quot;??_)\ &quot;€&quot;_ ;_ @_ "/>
    <numFmt numFmtId="164" formatCode="#,##0.00\ &quot;€&quot;;[Red]\-#,##0.00\ &quot;€&quot;"/>
    <numFmt numFmtId="165" formatCode="_ * #,##0.00_)\ [$€-1]_ ;_ * \(#,##0.00\)\ [$€-1]_ ;_ * &quot;-&quot;??_)\ [$€-1]_ ;_ @_ "/>
  </numFmts>
  <fonts count="11" x14ac:knownFonts="1">
    <font>
      <sz val="11"/>
      <color theme="1"/>
      <name val="Calibri"/>
      <family val="2"/>
      <scheme val="minor"/>
    </font>
    <font>
      <sz val="12"/>
      <color theme="1"/>
      <name val="Times New Roman"/>
      <family val="1"/>
      <charset val="238"/>
    </font>
    <font>
      <b/>
      <sz val="12"/>
      <color theme="1"/>
      <name val="Calibri"/>
      <family val="2"/>
      <scheme val="minor"/>
    </font>
    <font>
      <b/>
      <sz val="12"/>
      <color theme="1"/>
      <name val="Calibri"/>
      <family val="2"/>
      <charset val="238"/>
      <scheme val="minor"/>
    </font>
    <font>
      <sz val="12"/>
      <color rgb="FF000000"/>
      <name val="Calibri"/>
      <family val="2"/>
      <scheme val="minor"/>
    </font>
    <font>
      <i/>
      <sz val="11"/>
      <color theme="1"/>
      <name val="Calibri"/>
      <family val="2"/>
      <scheme val="minor"/>
    </font>
    <font>
      <sz val="11"/>
      <color theme="1"/>
      <name val="Calibri"/>
      <family val="2"/>
      <scheme val="minor"/>
    </font>
    <font>
      <b/>
      <sz val="12"/>
      <color theme="1"/>
      <name val="Times New Roman"/>
      <family val="1"/>
      <charset val="238"/>
    </font>
    <font>
      <b/>
      <sz val="12"/>
      <color rgb="FF000000"/>
      <name val="Calibri"/>
      <family val="2"/>
      <charset val="238"/>
      <scheme val="minor"/>
    </font>
    <font>
      <b/>
      <i/>
      <sz val="12"/>
      <color rgb="FF000000"/>
      <name val="Calibri"/>
      <family val="2"/>
      <scheme val="minor"/>
    </font>
    <font>
      <i/>
      <sz val="12"/>
      <color rgb="FF000000"/>
      <name val="Calibri"/>
      <family val="2"/>
      <scheme val="minor"/>
    </font>
  </fonts>
  <fills count="7">
    <fill>
      <patternFill patternType="none"/>
    </fill>
    <fill>
      <patternFill patternType="gray125"/>
    </fill>
    <fill>
      <patternFill patternType="solid">
        <fgColor rgb="FFFFFFFF"/>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9" tint="0.79998168889431442"/>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s>
  <cellStyleXfs count="2">
    <xf numFmtId="0" fontId="0" fillId="0" borderId="0"/>
    <xf numFmtId="44" fontId="6" fillId="0" borderId="0" applyFont="0" applyFill="0" applyBorder="0" applyAlignment="0" applyProtection="0"/>
  </cellStyleXfs>
  <cellXfs count="77">
    <xf numFmtId="0" fontId="0" fillId="0" borderId="0" xfId="0"/>
    <xf numFmtId="0" fontId="1" fillId="0" borderId="0" xfId="0" applyFont="1"/>
    <xf numFmtId="3" fontId="4" fillId="0" borderId="7" xfId="0" applyNumberFormat="1" applyFont="1" applyBorder="1" applyAlignment="1">
      <alignment horizontal="center" vertical="center" wrapText="1"/>
    </xf>
    <xf numFmtId="164" fontId="4" fillId="0" borderId="7" xfId="0" applyNumberFormat="1" applyFont="1" applyBorder="1" applyAlignment="1">
      <alignment horizontal="right" vertical="center"/>
    </xf>
    <xf numFmtId="164" fontId="4" fillId="0" borderId="8" xfId="0" applyNumberFormat="1" applyFont="1" applyBorder="1" applyAlignment="1">
      <alignment horizontal="right" vertical="center"/>
    </xf>
    <xf numFmtId="164" fontId="4" fillId="0" borderId="9" xfId="0" applyNumberFormat="1" applyFont="1" applyBorder="1" applyAlignment="1">
      <alignment horizontal="right" vertical="center"/>
    </xf>
    <xf numFmtId="0" fontId="2" fillId="0" borderId="0" xfId="0" applyFont="1" applyAlignment="1">
      <alignment wrapText="1"/>
    </xf>
    <xf numFmtId="0" fontId="0" fillId="0" borderId="0" xfId="0" applyAlignment="1">
      <alignment wrapText="1"/>
    </xf>
    <xf numFmtId="0" fontId="2" fillId="0" borderId="0" xfId="0" applyFont="1" applyAlignment="1">
      <alignment vertical="center" wrapText="1"/>
    </xf>
    <xf numFmtId="0" fontId="0" fillId="0" borderId="0" xfId="0" applyAlignment="1">
      <alignment vertical="center"/>
    </xf>
    <xf numFmtId="3" fontId="4" fillId="0" borderId="24" xfId="0" applyNumberFormat="1" applyFont="1" applyBorder="1" applyAlignment="1">
      <alignment horizontal="center" vertical="center" wrapText="1"/>
    </xf>
    <xf numFmtId="164" fontId="4" fillId="0" borderId="25" xfId="0" applyNumberFormat="1" applyFont="1" applyBorder="1" applyAlignment="1">
      <alignment horizontal="right" vertical="center"/>
    </xf>
    <xf numFmtId="164" fontId="2" fillId="3" borderId="26" xfId="0" applyNumberFormat="1" applyFont="1" applyFill="1" applyBorder="1" applyAlignment="1">
      <alignment vertical="center"/>
    </xf>
    <xf numFmtId="0" fontId="5" fillId="0" borderId="0" xfId="0" applyFont="1"/>
    <xf numFmtId="0" fontId="7" fillId="0" borderId="0" xfId="0" applyFont="1"/>
    <xf numFmtId="0" fontId="4" fillId="2" borderId="27" xfId="0" applyFont="1" applyFill="1" applyBorder="1" applyAlignment="1">
      <alignment horizontal="center" vertical="center" wrapText="1"/>
    </xf>
    <xf numFmtId="3" fontId="4" fillId="0" borderId="9" xfId="0" applyNumberFormat="1" applyFont="1" applyBorder="1" applyAlignment="1">
      <alignment horizontal="center" vertical="center" wrapText="1"/>
    </xf>
    <xf numFmtId="3" fontId="8" fillId="3" borderId="26" xfId="0" applyNumberFormat="1" applyFont="1" applyFill="1" applyBorder="1" applyAlignment="1">
      <alignment horizontal="center" vertical="center" wrapText="1"/>
    </xf>
    <xf numFmtId="49" fontId="3" fillId="3" borderId="26" xfId="0" applyNumberFormat="1" applyFont="1" applyFill="1" applyBorder="1" applyAlignment="1">
      <alignment horizontal="center" vertical="center" wrapText="1"/>
    </xf>
    <xf numFmtId="164" fontId="8" fillId="3" borderId="26" xfId="0" applyNumberFormat="1" applyFont="1" applyFill="1" applyBorder="1" applyAlignment="1">
      <alignment horizontal="center" vertical="center" wrapText="1"/>
    </xf>
    <xf numFmtId="164" fontId="8" fillId="3" borderId="28" xfId="0" applyNumberFormat="1" applyFont="1" applyFill="1" applyBorder="1" applyAlignment="1">
      <alignment horizontal="center" vertical="center" wrapText="1"/>
    </xf>
    <xf numFmtId="16" fontId="4" fillId="2" borderId="6" xfId="0" quotePrefix="1" applyNumberFormat="1" applyFont="1" applyFill="1" applyBorder="1" applyAlignment="1">
      <alignment horizontal="center" vertical="center" wrapText="1"/>
    </xf>
    <xf numFmtId="0" fontId="4" fillId="2" borderId="5" xfId="0" quotePrefix="1" applyFont="1" applyFill="1" applyBorder="1" applyAlignment="1">
      <alignment horizontal="center" vertical="center" wrapText="1"/>
    </xf>
    <xf numFmtId="0" fontId="4" fillId="2" borderId="23" xfId="0" quotePrefix="1" applyFont="1" applyFill="1" applyBorder="1" applyAlignment="1">
      <alignment horizontal="center" vertical="center" wrapText="1"/>
    </xf>
    <xf numFmtId="0" fontId="4" fillId="0" borderId="1" xfId="0" applyFont="1" applyBorder="1" applyAlignment="1">
      <alignment horizontal="justify" vertical="center" wrapText="1"/>
    </xf>
    <xf numFmtId="3" fontId="4" fillId="0" borderId="1" xfId="0" applyNumberFormat="1" applyFont="1" applyBorder="1" applyAlignment="1">
      <alignment horizontal="center" vertical="center" wrapText="1"/>
    </xf>
    <xf numFmtId="164" fontId="4" fillId="0" borderId="1" xfId="0" applyNumberFormat="1" applyFont="1" applyBorder="1" applyAlignment="1">
      <alignment horizontal="right" vertical="center"/>
    </xf>
    <xf numFmtId="164" fontId="4" fillId="0" borderId="30" xfId="0" applyNumberFormat="1" applyFont="1" applyBorder="1" applyAlignment="1">
      <alignment horizontal="right" vertical="center"/>
    </xf>
    <xf numFmtId="0" fontId="2" fillId="3" borderId="31" xfId="0" applyFont="1" applyFill="1" applyBorder="1" applyAlignment="1">
      <alignment vertical="center"/>
    </xf>
    <xf numFmtId="0" fontId="2" fillId="3" borderId="26" xfId="0" applyFont="1" applyFill="1" applyBorder="1" applyAlignment="1">
      <alignment vertical="center"/>
    </xf>
    <xf numFmtId="0" fontId="2" fillId="3" borderId="26" xfId="0" applyFont="1" applyFill="1" applyBorder="1" applyAlignment="1">
      <alignment horizontal="center" vertical="center"/>
    </xf>
    <xf numFmtId="0" fontId="2" fillId="3" borderId="26" xfId="0" applyFont="1" applyFill="1" applyBorder="1" applyAlignment="1">
      <alignment horizontal="center" vertical="center" wrapText="1"/>
    </xf>
    <xf numFmtId="0" fontId="4" fillId="0" borderId="7" xfId="0" applyFont="1" applyBorder="1" applyAlignment="1">
      <alignment horizontal="left" vertical="center" wrapText="1"/>
    </xf>
    <xf numFmtId="0" fontId="4" fillId="0" borderId="9" xfId="0" applyFont="1" applyBorder="1" applyAlignment="1">
      <alignment horizontal="left" vertical="center" wrapText="1"/>
    </xf>
    <xf numFmtId="0" fontId="4" fillId="0" borderId="24" xfId="0" applyFont="1" applyBorder="1" applyAlignment="1">
      <alignment horizontal="justify" vertical="center" wrapText="1"/>
    </xf>
    <xf numFmtId="164" fontId="4" fillId="0" borderId="24" xfId="0" applyNumberFormat="1" applyFont="1" applyBorder="1" applyAlignment="1">
      <alignment horizontal="right" vertical="center"/>
    </xf>
    <xf numFmtId="164" fontId="4" fillId="0" borderId="32" xfId="0" applyNumberFormat="1" applyFont="1" applyBorder="1" applyAlignment="1">
      <alignment horizontal="right" vertical="center"/>
    </xf>
    <xf numFmtId="165" fontId="2" fillId="4" borderId="9" xfId="1" applyNumberFormat="1" applyFont="1" applyFill="1" applyBorder="1" applyAlignment="1">
      <alignment horizontal="center" vertical="center" wrapText="1"/>
    </xf>
    <xf numFmtId="165" fontId="2" fillId="4" borderId="7" xfId="0" applyNumberFormat="1" applyFont="1" applyFill="1" applyBorder="1" applyAlignment="1">
      <alignment horizontal="center" vertical="center" wrapText="1"/>
    </xf>
    <xf numFmtId="44" fontId="2" fillId="4" borderId="1" xfId="1" applyFont="1" applyFill="1" applyBorder="1" applyAlignment="1">
      <alignment horizontal="center" vertical="center" wrapText="1"/>
    </xf>
    <xf numFmtId="44" fontId="2" fillId="4" borderId="24" xfId="1" applyFont="1" applyFill="1" applyBorder="1" applyAlignment="1">
      <alignment horizontal="center" vertical="center" wrapText="1"/>
    </xf>
    <xf numFmtId="0" fontId="4" fillId="2" borderId="33" xfId="0" quotePrefix="1" applyFont="1" applyFill="1" applyBorder="1" applyAlignment="1">
      <alignment horizontal="center" vertical="center" wrapText="1"/>
    </xf>
    <xf numFmtId="0" fontId="4" fillId="0" borderId="29" xfId="0" applyFont="1" applyBorder="1" applyAlignment="1">
      <alignment horizontal="justify" vertical="center" wrapText="1"/>
    </xf>
    <xf numFmtId="44" fontId="2" fillId="4" borderId="29" xfId="1" applyFont="1" applyFill="1" applyBorder="1" applyAlignment="1">
      <alignment horizontal="center" vertical="center" wrapText="1"/>
    </xf>
    <xf numFmtId="164" fontId="2" fillId="3" borderId="28" xfId="0" applyNumberFormat="1" applyFont="1" applyFill="1" applyBorder="1" applyAlignment="1">
      <alignment vertical="center"/>
    </xf>
    <xf numFmtId="3" fontId="4" fillId="4" borderId="29" xfId="0" applyNumberFormat="1" applyFont="1" applyFill="1" applyBorder="1" applyAlignment="1">
      <alignment horizontal="center" vertical="center" wrapText="1"/>
    </xf>
    <xf numFmtId="164" fontId="10" fillId="6" borderId="26" xfId="0" applyNumberFormat="1" applyFont="1" applyFill="1" applyBorder="1" applyAlignment="1">
      <alignment horizontal="right" vertical="center"/>
    </xf>
    <xf numFmtId="164" fontId="10" fillId="6" borderId="28" xfId="0" applyNumberFormat="1" applyFont="1" applyFill="1" applyBorder="1" applyAlignment="1">
      <alignment horizontal="right" vertical="center"/>
    </xf>
    <xf numFmtId="0" fontId="2" fillId="5" borderId="2" xfId="0" applyFont="1" applyFill="1" applyBorder="1" applyAlignment="1">
      <alignment horizontal="center" vertical="center" wrapText="1"/>
    </xf>
    <xf numFmtId="0" fontId="2" fillId="5" borderId="4" xfId="0" applyFont="1" applyFill="1" applyBorder="1" applyAlignment="1">
      <alignment horizontal="center" vertical="center"/>
    </xf>
    <xf numFmtId="0" fontId="2" fillId="4" borderId="0" xfId="0" applyFont="1" applyFill="1" applyAlignment="1">
      <alignment horizontal="left" vertical="center" wrapText="1"/>
    </xf>
    <xf numFmtId="0" fontId="0" fillId="5" borderId="2" xfId="0" applyFill="1" applyBorder="1" applyAlignment="1">
      <alignment horizontal="center" vertical="center"/>
    </xf>
    <xf numFmtId="0" fontId="0" fillId="5" borderId="3" xfId="0" applyFill="1" applyBorder="1" applyAlignment="1">
      <alignment horizontal="center" vertical="center"/>
    </xf>
    <xf numFmtId="0" fontId="0" fillId="5" borderId="4" xfId="0" applyFill="1" applyBorder="1" applyAlignment="1">
      <alignment horizontal="center" vertical="center"/>
    </xf>
    <xf numFmtId="0" fontId="2" fillId="3" borderId="31" xfId="0" applyFont="1" applyFill="1" applyBorder="1" applyAlignment="1">
      <alignment horizontal="left" vertical="center"/>
    </xf>
    <xf numFmtId="0" fontId="2" fillId="3" borderId="26" xfId="0" applyFont="1" applyFill="1" applyBorder="1" applyAlignment="1">
      <alignment horizontal="left" vertical="center"/>
    </xf>
    <xf numFmtId="0" fontId="2" fillId="3" borderId="28" xfId="0" applyFont="1" applyFill="1" applyBorder="1" applyAlignment="1">
      <alignment horizontal="left" vertical="center"/>
    </xf>
    <xf numFmtId="0" fontId="8" fillId="3" borderId="31" xfId="0" applyFont="1" applyFill="1" applyBorder="1" applyAlignment="1">
      <alignment horizontal="left" vertical="center" wrapText="1"/>
    </xf>
    <xf numFmtId="0" fontId="8" fillId="3" borderId="26" xfId="0" applyFont="1" applyFill="1" applyBorder="1" applyAlignment="1">
      <alignment horizontal="left" vertical="center" wrapText="1"/>
    </xf>
    <xf numFmtId="0" fontId="9" fillId="6" borderId="31" xfId="0" quotePrefix="1" applyFont="1" applyFill="1" applyBorder="1" applyAlignment="1">
      <alignment horizontal="left" vertical="center" wrapText="1"/>
    </xf>
    <xf numFmtId="0" fontId="9" fillId="6" borderId="26" xfId="0" quotePrefix="1" applyFont="1" applyFill="1" applyBorder="1" applyAlignment="1">
      <alignment horizontal="left" vertical="center" wrapText="1"/>
    </xf>
    <xf numFmtId="0" fontId="5" fillId="0" borderId="0" xfId="0" applyFont="1" applyAlignment="1">
      <alignment horizontal="left" wrapText="1"/>
    </xf>
    <xf numFmtId="0" fontId="3" fillId="0" borderId="5" xfId="0" applyFont="1" applyBorder="1" applyAlignment="1">
      <alignment horizontal="left" wrapText="1"/>
    </xf>
    <xf numFmtId="0" fontId="3" fillId="0" borderId="1" xfId="0" applyFont="1" applyBorder="1" applyAlignment="1">
      <alignment horizontal="left" wrapText="1"/>
    </xf>
    <xf numFmtId="0" fontId="3" fillId="0" borderId="13" xfId="0" applyFont="1" applyBorder="1" applyAlignment="1">
      <alignment horizontal="left" wrapText="1"/>
    </xf>
    <xf numFmtId="0" fontId="3" fillId="0" borderId="11" xfId="0" applyFont="1" applyBorder="1" applyAlignment="1">
      <alignment horizontal="left" wrapText="1"/>
    </xf>
    <xf numFmtId="49" fontId="3" fillId="4" borderId="14" xfId="0" applyNumberFormat="1" applyFont="1" applyFill="1" applyBorder="1" applyAlignment="1">
      <alignment horizontal="center" wrapText="1"/>
    </xf>
    <xf numFmtId="49" fontId="3" fillId="4" borderId="15" xfId="0" applyNumberFormat="1" applyFont="1" applyFill="1" applyBorder="1" applyAlignment="1">
      <alignment horizontal="center" wrapText="1"/>
    </xf>
    <xf numFmtId="49" fontId="3" fillId="4" borderId="20" xfId="0" applyNumberFormat="1" applyFont="1" applyFill="1" applyBorder="1" applyAlignment="1">
      <alignment horizontal="center" wrapText="1"/>
    </xf>
    <xf numFmtId="49" fontId="3" fillId="4" borderId="16" xfId="0" applyNumberFormat="1" applyFont="1" applyFill="1" applyBorder="1" applyAlignment="1">
      <alignment horizontal="center" wrapText="1"/>
    </xf>
    <xf numFmtId="49" fontId="3" fillId="4" borderId="17" xfId="0" applyNumberFormat="1" applyFont="1" applyFill="1" applyBorder="1" applyAlignment="1">
      <alignment horizontal="center" wrapText="1"/>
    </xf>
    <xf numFmtId="49" fontId="3" fillId="4" borderId="21" xfId="0" applyNumberFormat="1" applyFont="1" applyFill="1" applyBorder="1" applyAlignment="1">
      <alignment horizontal="center" wrapText="1"/>
    </xf>
    <xf numFmtId="49" fontId="3" fillId="4" borderId="18" xfId="0" applyNumberFormat="1" applyFont="1" applyFill="1" applyBorder="1" applyAlignment="1">
      <alignment horizontal="center" wrapText="1"/>
    </xf>
    <xf numFmtId="49" fontId="3" fillId="4" borderId="19" xfId="0" applyNumberFormat="1" applyFont="1" applyFill="1" applyBorder="1" applyAlignment="1">
      <alignment horizontal="center" wrapText="1"/>
    </xf>
    <xf numFmtId="49" fontId="3" fillId="4" borderId="22" xfId="0" applyNumberFormat="1" applyFont="1" applyFill="1" applyBorder="1" applyAlignment="1">
      <alignment horizontal="center" wrapText="1"/>
    </xf>
    <xf numFmtId="0" fontId="3" fillId="0" borderId="12" xfId="0" applyFont="1" applyBorder="1" applyAlignment="1">
      <alignment horizontal="left" wrapText="1"/>
    </xf>
    <xf numFmtId="0" fontId="3" fillId="0" borderId="10" xfId="0" applyFont="1" applyBorder="1" applyAlignment="1">
      <alignment horizontal="left" wrapText="1"/>
    </xf>
  </cellXfs>
  <cellStyles count="2">
    <cellStyle name="Mena" xfId="1" builtinId="4"/>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I25"/>
  <sheetViews>
    <sheetView showGridLines="0" tabSelected="1" zoomScale="120" zoomScaleNormal="120" workbookViewId="0">
      <selection activeCell="I20" sqref="I20"/>
    </sheetView>
  </sheetViews>
  <sheetFormatPr baseColWidth="10" defaultColWidth="9.1640625" defaultRowHeight="16" x14ac:dyDescent="0.2"/>
  <cols>
    <col min="1" max="1" width="9.1640625" style="1"/>
    <col min="2" max="2" width="9.33203125" style="1" bestFit="1" customWidth="1"/>
    <col min="3" max="3" width="49.83203125" style="1" bestFit="1" customWidth="1"/>
    <col min="4" max="4" width="15.83203125" style="1" customWidth="1"/>
    <col min="5" max="5" width="19.33203125" style="1" customWidth="1"/>
    <col min="6" max="6" width="17.5" style="1" customWidth="1"/>
    <col min="7" max="7" width="14.83203125" style="1" bestFit="1" customWidth="1"/>
    <col min="8" max="16384" width="9.1640625" style="1"/>
  </cols>
  <sheetData>
    <row r="1" spans="2:7" ht="17" thickBot="1" x14ac:dyDescent="0.25"/>
    <row r="2" spans="2:7" customFormat="1" x14ac:dyDescent="0.2">
      <c r="B2" s="75" t="s">
        <v>0</v>
      </c>
      <c r="C2" s="76"/>
      <c r="D2" s="66"/>
      <c r="E2" s="67"/>
      <c r="F2" s="67"/>
      <c r="G2" s="68"/>
    </row>
    <row r="3" spans="2:7" customFormat="1" x14ac:dyDescent="0.2">
      <c r="B3" s="62" t="s">
        <v>1</v>
      </c>
      <c r="C3" s="63"/>
      <c r="D3" s="69"/>
      <c r="E3" s="70"/>
      <c r="F3" s="70"/>
      <c r="G3" s="71"/>
    </row>
    <row r="4" spans="2:7" customFormat="1" x14ac:dyDescent="0.2">
      <c r="B4" s="62" t="s">
        <v>2</v>
      </c>
      <c r="C4" s="63"/>
      <c r="D4" s="69"/>
      <c r="E4" s="70"/>
      <c r="F4" s="70"/>
      <c r="G4" s="71"/>
    </row>
    <row r="5" spans="2:7" customFormat="1" x14ac:dyDescent="0.2">
      <c r="B5" s="62" t="s">
        <v>3</v>
      </c>
      <c r="C5" s="63"/>
      <c r="D5" s="69"/>
      <c r="E5" s="70"/>
      <c r="F5" s="70"/>
      <c r="G5" s="71"/>
    </row>
    <row r="6" spans="2:7" customFormat="1" ht="17" thickBot="1" x14ac:dyDescent="0.25">
      <c r="B6" s="64" t="s">
        <v>4</v>
      </c>
      <c r="C6" s="65"/>
      <c r="D6" s="72"/>
      <c r="E6" s="73"/>
      <c r="F6" s="73"/>
      <c r="G6" s="74"/>
    </row>
    <row r="7" spans="2:7" customFormat="1" thickBot="1" x14ac:dyDescent="0.25"/>
    <row r="8" spans="2:7" ht="35" thickBot="1" x14ac:dyDescent="0.25">
      <c r="B8" s="28" t="s">
        <v>5</v>
      </c>
      <c r="C8" s="29" t="s">
        <v>6</v>
      </c>
      <c r="D8" s="30" t="s">
        <v>7</v>
      </c>
      <c r="E8" s="31" t="s">
        <v>8</v>
      </c>
      <c r="F8" s="19" t="s">
        <v>9</v>
      </c>
      <c r="G8" s="20" t="s">
        <v>10</v>
      </c>
    </row>
    <row r="9" spans="2:7" ht="29" customHeight="1" thickBot="1" x14ac:dyDescent="0.25">
      <c r="B9" s="54" t="s">
        <v>11</v>
      </c>
      <c r="C9" s="55"/>
      <c r="D9" s="55"/>
      <c r="E9" s="55"/>
      <c r="F9" s="55"/>
      <c r="G9" s="56"/>
    </row>
    <row r="10" spans="2:7" ht="68" x14ac:dyDescent="0.2">
      <c r="B10" s="15" t="s">
        <v>12</v>
      </c>
      <c r="C10" s="33" t="s">
        <v>13</v>
      </c>
      <c r="D10" s="16">
        <v>1</v>
      </c>
      <c r="E10" s="37"/>
      <c r="F10" s="5">
        <f>D10*E10</f>
        <v>0</v>
      </c>
      <c r="G10" s="11">
        <f>F10*1.2</f>
        <v>0</v>
      </c>
    </row>
    <row r="11" spans="2:7" s="14" customFormat="1" ht="34" x14ac:dyDescent="0.2">
      <c r="B11" s="57" t="s">
        <v>14</v>
      </c>
      <c r="C11" s="58"/>
      <c r="D11" s="17" t="s">
        <v>15</v>
      </c>
      <c r="E11" s="18" t="s">
        <v>16</v>
      </c>
      <c r="F11" s="19" t="s">
        <v>9</v>
      </c>
      <c r="G11" s="20" t="s">
        <v>10</v>
      </c>
    </row>
    <row r="12" spans="2:7" ht="51" x14ac:dyDescent="0.2">
      <c r="B12" s="21" t="s">
        <v>17</v>
      </c>
      <c r="C12" s="32" t="s">
        <v>18</v>
      </c>
      <c r="D12" s="2">
        <f>(16000*2)*6</f>
        <v>192000</v>
      </c>
      <c r="E12" s="38"/>
      <c r="F12" s="3">
        <f>D12*E12</f>
        <v>0</v>
      </c>
      <c r="G12" s="4">
        <f>F12*1.2</f>
        <v>0</v>
      </c>
    </row>
    <row r="13" spans="2:7" ht="46.5" customHeight="1" x14ac:dyDescent="0.2">
      <c r="B13" s="22" t="s">
        <v>19</v>
      </c>
      <c r="C13" s="24" t="s">
        <v>20</v>
      </c>
      <c r="D13" s="25">
        <f>16000*6</f>
        <v>96000</v>
      </c>
      <c r="E13" s="39"/>
      <c r="F13" s="26">
        <f t="shared" ref="F13:F14" si="0">D13*E13</f>
        <v>0</v>
      </c>
      <c r="G13" s="27">
        <f t="shared" ref="G13:G14" si="1">F13*1.2</f>
        <v>0</v>
      </c>
    </row>
    <row r="14" spans="2:7" ht="52.5" customHeight="1" x14ac:dyDescent="0.2">
      <c r="B14" s="22" t="s">
        <v>21</v>
      </c>
      <c r="C14" s="24" t="s">
        <v>22</v>
      </c>
      <c r="D14" s="25">
        <f>16000*6</f>
        <v>96000</v>
      </c>
      <c r="E14" s="39"/>
      <c r="F14" s="26">
        <f t="shared" si="0"/>
        <v>0</v>
      </c>
      <c r="G14" s="27">
        <f t="shared" si="1"/>
        <v>0</v>
      </c>
    </row>
    <row r="15" spans="2:7" ht="26.25" customHeight="1" thickBot="1" x14ac:dyDescent="0.25">
      <c r="B15" s="23" t="s">
        <v>23</v>
      </c>
      <c r="C15" s="34" t="s">
        <v>24</v>
      </c>
      <c r="D15" s="10">
        <f>(48000/2)*3*6</f>
        <v>432000</v>
      </c>
      <c r="E15" s="40"/>
      <c r="F15" s="35">
        <f t="shared" ref="F15" si="2">D15*E15</f>
        <v>0</v>
      </c>
      <c r="G15" s="36">
        <f t="shared" ref="G15" si="3">F15*1.2</f>
        <v>0</v>
      </c>
    </row>
    <row r="16" spans="2:7" ht="26" customHeight="1" thickBot="1" x14ac:dyDescent="0.25">
      <c r="B16" s="59" t="s">
        <v>25</v>
      </c>
      <c r="C16" s="60"/>
      <c r="D16" s="60"/>
      <c r="E16" s="60"/>
      <c r="F16" s="46">
        <f>SUM(F12:F15)</f>
        <v>0</v>
      </c>
      <c r="G16" s="47">
        <f>SUM(G12:G15)</f>
        <v>0</v>
      </c>
    </row>
    <row r="17" spans="2:9" ht="35" thickBot="1" x14ac:dyDescent="0.25">
      <c r="B17" s="57" t="s">
        <v>26</v>
      </c>
      <c r="C17" s="58"/>
      <c r="D17" s="17" t="s">
        <v>27</v>
      </c>
      <c r="E17" s="18" t="s">
        <v>28</v>
      </c>
      <c r="F17" s="19" t="s">
        <v>9</v>
      </c>
      <c r="G17" s="20" t="s">
        <v>10</v>
      </c>
    </row>
    <row r="18" spans="2:9" ht="28" customHeight="1" thickBot="1" x14ac:dyDescent="0.25">
      <c r="B18" s="41" t="s">
        <v>29</v>
      </c>
      <c r="C18" s="42" t="s">
        <v>30</v>
      </c>
      <c r="D18" s="45"/>
      <c r="E18" s="43"/>
      <c r="F18" s="35">
        <f t="shared" ref="F18" si="4">D18*E18</f>
        <v>0</v>
      </c>
      <c r="G18" s="36">
        <f t="shared" ref="G18" si="5">F18*1.2</f>
        <v>0</v>
      </c>
    </row>
    <row r="19" spans="2:9" ht="29" customHeight="1" thickBot="1" x14ac:dyDescent="0.25">
      <c r="B19" s="54" t="s">
        <v>31</v>
      </c>
      <c r="C19" s="55"/>
      <c r="D19" s="55"/>
      <c r="E19" s="55"/>
      <c r="F19" s="12">
        <f>F10+F16+F18</f>
        <v>0</v>
      </c>
      <c r="G19" s="44">
        <f>G10+G16+G18</f>
        <v>0</v>
      </c>
    </row>
    <row r="20" spans="2:9" ht="24.75" customHeight="1" x14ac:dyDescent="0.2">
      <c r="B20" s="13" t="s">
        <v>32</v>
      </c>
    </row>
    <row r="21" spans="2:9" ht="49.5" customHeight="1" x14ac:dyDescent="0.2">
      <c r="B21" s="61" t="s">
        <v>33</v>
      </c>
      <c r="C21" s="61"/>
      <c r="D21" s="61"/>
      <c r="E21" s="61"/>
      <c r="F21" s="61"/>
      <c r="G21" s="61"/>
    </row>
    <row r="23" spans="2:9" ht="27" customHeight="1" x14ac:dyDescent="0.2">
      <c r="B23" s="50" t="s">
        <v>34</v>
      </c>
      <c r="C23" s="50"/>
      <c r="D23" s="50"/>
      <c r="E23" s="50"/>
      <c r="F23" s="50"/>
      <c r="G23" s="50"/>
      <c r="H23" s="8"/>
      <c r="I23" s="8"/>
    </row>
    <row r="24" spans="2:9" ht="17" thickBot="1" x14ac:dyDescent="0.25">
      <c r="B24" s="6"/>
      <c r="C24" s="7"/>
      <c r="D24" s="7"/>
      <c r="E24" s="7"/>
      <c r="F24" s="7"/>
      <c r="G24" s="7"/>
      <c r="H24" s="7"/>
      <c r="I24" s="7"/>
    </row>
    <row r="25" spans="2:9" ht="34" customHeight="1" thickBot="1" x14ac:dyDescent="0.25">
      <c r="B25" s="48" t="s">
        <v>35</v>
      </c>
      <c r="C25" s="49"/>
      <c r="D25" s="51"/>
      <c r="E25" s="52"/>
      <c r="F25" s="52"/>
      <c r="G25" s="53"/>
      <c r="H25" s="9"/>
      <c r="I25" s="9"/>
    </row>
  </sheetData>
  <mergeCells count="19">
    <mergeCell ref="B3:C3"/>
    <mergeCell ref="B4:C4"/>
    <mergeCell ref="B5:C5"/>
    <mergeCell ref="B6:C6"/>
    <mergeCell ref="D2:G2"/>
    <mergeCell ref="D3:G3"/>
    <mergeCell ref="D4:G4"/>
    <mergeCell ref="D5:G5"/>
    <mergeCell ref="D6:G6"/>
    <mergeCell ref="B2:C2"/>
    <mergeCell ref="B25:C25"/>
    <mergeCell ref="B23:G23"/>
    <mergeCell ref="D25:G25"/>
    <mergeCell ref="B9:G9"/>
    <mergeCell ref="B11:C11"/>
    <mergeCell ref="B17:C17"/>
    <mergeCell ref="B16:E16"/>
    <mergeCell ref="B19:E19"/>
    <mergeCell ref="B21:G21"/>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CAF017507686FA46B5CF3501D4882843" ma:contentTypeVersion="5" ma:contentTypeDescription="Umožňuje vytvoriť nový dokument." ma:contentTypeScope="" ma:versionID="cd97f0f7e51368bf84a60808a0f9a29d">
  <xsd:schema xmlns:xsd="http://www.w3.org/2001/XMLSchema" xmlns:xs="http://www.w3.org/2001/XMLSchema" xmlns:p="http://schemas.microsoft.com/office/2006/metadata/properties" xmlns:ns2="a7af5f54-533a-4fae-9a76-213df8321f19" xmlns:ns3="29f9122c-5123-4f2c-8725-53101d6cb1e9" targetNamespace="http://schemas.microsoft.com/office/2006/metadata/properties" ma:root="true" ma:fieldsID="c64fd498436863982e09e9437ea9076f" ns2:_="" ns3:_="">
    <xsd:import namespace="a7af5f54-533a-4fae-9a76-213df8321f19"/>
    <xsd:import namespace="29f9122c-5123-4f2c-8725-53101d6cb1e9"/>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7af5f54-533a-4fae-9a76-213df8321f1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9f9122c-5123-4f2c-8725-53101d6cb1e9" elementFormDefault="qualified">
    <xsd:import namespace="http://schemas.microsoft.com/office/2006/documentManagement/types"/>
    <xsd:import namespace="http://schemas.microsoft.com/office/infopath/2007/PartnerControls"/>
    <xsd:element name="SharedWithUsers" ma:index="11"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Zdieľané s podrobnosťam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B02811F-0D30-4E1D-A992-C87D5342F6A5}">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EDAAEA1E-E8B3-4698-83A9-A56A87665C83}">
  <ds:schemaRefs>
    <ds:schemaRef ds:uri="http://schemas.microsoft.com/sharepoint/v3/contenttype/forms"/>
  </ds:schemaRefs>
</ds:datastoreItem>
</file>

<file path=customXml/itemProps3.xml><?xml version="1.0" encoding="utf-8"?>
<ds:datastoreItem xmlns:ds="http://schemas.openxmlformats.org/officeDocument/2006/customXml" ds:itemID="{17EEADC2-CA51-483C-89CF-C88856E760A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7af5f54-533a-4fae-9a76-213df8321f19"/>
    <ds:schemaRef ds:uri="29f9122c-5123-4f2c-8725-53101d6cb1e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Hárky</vt:lpstr>
      </vt:variant>
      <vt:variant>
        <vt:i4>1</vt:i4>
      </vt:variant>
    </vt:vector>
  </HeadingPairs>
  <TitlesOfParts>
    <vt:vector size="1" baseType="lpstr">
      <vt:lpstr>Cenník</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2015-06-05T18:19:34Z</dcterms:created>
  <dcterms:modified xsi:type="dcterms:W3CDTF">2023-08-04T11:44:36Z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0x010100CAF017507686FA46B5CF3501D4882843</vt:lpwstr>
  </property>
</Properties>
</file>