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S:\VO\Súťaže 2023\6 DNS 2023\Stavebné práce\Kategória 1\Výzva_ Dopravné značenie_01_2023\"/>
    </mc:Choice>
  </mc:AlternateContent>
  <xr:revisionPtr revIDLastSave="0" documentId="8_{D37CB66F-FBA7-45A8-A845-079E29B9A7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kapitulácia" sheetId="1" r:id="rId1"/>
    <sheet name="Depo Jurajov dvor" sheetId="3" r:id="rId2"/>
    <sheet name="Depo Petržalka" sheetId="4" r:id="rId3"/>
    <sheet name="voz. Hroboňova" sheetId="6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3" l="1"/>
  <c r="K9" i="3"/>
  <c r="K10" i="3"/>
  <c r="K11" i="3"/>
  <c r="K12" i="3"/>
  <c r="K13" i="3"/>
  <c r="K14" i="3"/>
  <c r="K15" i="3"/>
  <c r="K16" i="3"/>
  <c r="K7" i="3"/>
  <c r="K17" i="3" l="1"/>
  <c r="D18" i="1"/>
  <c r="E18" i="1" s="1"/>
  <c r="D15" i="1"/>
  <c r="E15" i="1" s="1"/>
  <c r="D17" i="1"/>
  <c r="E17" i="1" s="1"/>
  <c r="D13" i="1"/>
  <c r="E13" i="1" s="1"/>
  <c r="K15" i="6" l="1"/>
  <c r="K14" i="6"/>
  <c r="K13" i="6"/>
  <c r="K12" i="6"/>
  <c r="K11" i="6"/>
  <c r="K10" i="6"/>
  <c r="K9" i="6"/>
  <c r="K8" i="6"/>
  <c r="K16" i="6" l="1"/>
  <c r="K17" i="4" l="1"/>
  <c r="K16" i="4"/>
  <c r="K15" i="4"/>
  <c r="K14" i="4"/>
  <c r="K13" i="4"/>
  <c r="K12" i="4"/>
  <c r="K11" i="4"/>
  <c r="K10" i="4"/>
  <c r="K9" i="4"/>
  <c r="K8" i="4"/>
  <c r="K18" i="4" l="1"/>
</calcChain>
</file>

<file path=xl/sharedStrings.xml><?xml version="1.0" encoding="utf-8"?>
<sst xmlns="http://schemas.openxmlformats.org/spreadsheetml/2006/main" count="223" uniqueCount="48">
  <si>
    <t>druh 
položky</t>
  </si>
  <si>
    <t>názov položky</t>
  </si>
  <si>
    <t xml:space="preserve">technická špecifikácia položky (šírka, plocha, rozmery atď.) </t>
  </si>
  <si>
    <t>počet merných jednotiek</t>
  </si>
  <si>
    <t>celková cena 
položky/bez DPH</t>
  </si>
  <si>
    <t>hodnota</t>
  </si>
  <si>
    <t>jednotka</t>
  </si>
  <si>
    <t>vodorovné dopravné značenie
VDZ</t>
  </si>
  <si>
    <t>601/0,125 m</t>
  </si>
  <si>
    <t>m</t>
  </si>
  <si>
    <t>€</t>
  </si>
  <si>
    <t>/bm</t>
  </si>
  <si>
    <t>601/0,250 m</t>
  </si>
  <si>
    <t>602/0,125 m</t>
  </si>
  <si>
    <t>602/0,250 m</t>
  </si>
  <si>
    <t>604/0,5 m</t>
  </si>
  <si>
    <t>m²</t>
  </si>
  <si>
    <t>/m²</t>
  </si>
  <si>
    <t>620 dop. tieň</t>
  </si>
  <si>
    <t>610 priechod pre chodcov</t>
  </si>
  <si>
    <t>630 nápis (označenie miesta)</t>
  </si>
  <si>
    <t>kus</t>
  </si>
  <si>
    <t>/kus</t>
  </si>
  <si>
    <t>630 chodec piktogram</t>
  </si>
  <si>
    <t>630 smer šípky</t>
  </si>
  <si>
    <t>611 miesto na prechádzanie</t>
  </si>
  <si>
    <t>Súčet VDZ / bez DPH</t>
  </si>
  <si>
    <t>DPH</t>
  </si>
  <si>
    <t>Depo Petržalka</t>
  </si>
  <si>
    <t xml:space="preserve"> jednotková cena</t>
  </si>
  <si>
    <t>Vozovňa Hroboňova</t>
  </si>
  <si>
    <t>622/0,125 m parkovacie boxy</t>
  </si>
  <si>
    <t>611 miesto na prechádzanie chodcov</t>
  </si>
  <si>
    <t>Odberateľ: Dopravný podnik Bratislava, a.s.</t>
  </si>
  <si>
    <t xml:space="preserve">Zhotoviteľ: </t>
  </si>
  <si>
    <t>Rekapitulácia nákladov</t>
  </si>
  <si>
    <t>Cena bez DPH</t>
  </si>
  <si>
    <t>Cena s DPH</t>
  </si>
  <si>
    <t>Projektant: Ing. Juraj Fischer-  POD</t>
  </si>
  <si>
    <t>Stavba : Projekt organizácie dopravy</t>
  </si>
  <si>
    <t xml:space="preserve">Dátum: </t>
  </si>
  <si>
    <t>depo Jurajov dvor</t>
  </si>
  <si>
    <t>depo Petržalka</t>
  </si>
  <si>
    <t>vozovňa Hroboňová</t>
  </si>
  <si>
    <t>SPOLU</t>
  </si>
  <si>
    <t>601/0,125 m (vrátane parkovacích státí)</t>
  </si>
  <si>
    <t>630 invalid piktogram</t>
  </si>
  <si>
    <t>Depo Jurajov dvor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</si>
</sst>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8"/>
      <name val="Arial Narrow"/>
      <family val="2"/>
      <charset val="238"/>
    </font>
    <font>
      <sz val="8"/>
      <name val="Arial Narrow"/>
      <family val="2"/>
      <charset val="238"/>
    </font>
    <font>
      <sz val="18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2" fillId="0" borderId="7" xfId="0" applyFont="1" applyBorder="1" applyAlignment="1">
      <alignment horizontal="center" vertical="center" textRotation="90"/>
    </xf>
    <xf numFmtId="0" fontId="2" fillId="0" borderId="10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1" fontId="3" fillId="2" borderId="18" xfId="0" applyNumberFormat="1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0" borderId="0" xfId="0" applyFont="1"/>
    <xf numFmtId="0" fontId="5" fillId="0" borderId="0" xfId="0" applyFont="1"/>
    <xf numFmtId="0" fontId="6" fillId="0" borderId="0" xfId="0" applyFont="1"/>
    <xf numFmtId="2" fontId="0" fillId="0" borderId="0" xfId="0" applyNumberForma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8" fillId="0" borderId="0" xfId="0" applyNumberFormat="1" applyFont="1" applyAlignment="1">
      <alignment horizontal="center"/>
    </xf>
    <xf numFmtId="0" fontId="0" fillId="0" borderId="13" xfId="0" applyBorder="1"/>
    <xf numFmtId="0" fontId="1" fillId="4" borderId="13" xfId="0" applyFont="1" applyFill="1" applyBorder="1"/>
    <xf numFmtId="0" fontId="0" fillId="4" borderId="13" xfId="0" applyFill="1" applyBorder="1"/>
    <xf numFmtId="1" fontId="0" fillId="0" borderId="13" xfId="0" applyNumberFormat="1" applyBorder="1"/>
    <xf numFmtId="0" fontId="9" fillId="0" borderId="0" xfId="0" applyFont="1"/>
    <xf numFmtId="0" fontId="10" fillId="0" borderId="15" xfId="0" applyFont="1" applyBorder="1" applyAlignment="1">
      <alignment horizontal="center" vertical="center" textRotation="90"/>
    </xf>
    <xf numFmtId="0" fontId="0" fillId="0" borderId="16" xfId="0" applyBorder="1"/>
    <xf numFmtId="0" fontId="0" fillId="0" borderId="3" xfId="0" applyBorder="1"/>
    <xf numFmtId="0" fontId="0" fillId="0" borderId="4" xfId="0" applyBorder="1"/>
    <xf numFmtId="0" fontId="0" fillId="0" borderId="14" xfId="0" applyBorder="1"/>
    <xf numFmtId="0" fontId="10" fillId="0" borderId="7" xfId="0" applyFont="1" applyBorder="1"/>
    <xf numFmtId="1" fontId="0" fillId="4" borderId="13" xfId="0" applyNumberFormat="1" applyFill="1" applyBorder="1"/>
    <xf numFmtId="0" fontId="0" fillId="3" borderId="21" xfId="0" applyFill="1" applyBorder="1"/>
    <xf numFmtId="0" fontId="0" fillId="3" borderId="22" xfId="0" applyFill="1" applyBorder="1"/>
    <xf numFmtId="0" fontId="3" fillId="3" borderId="33" xfId="0" applyFon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6" xfId="0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center"/>
    </xf>
    <xf numFmtId="0" fontId="10" fillId="0" borderId="20" xfId="0" applyFont="1" applyBorder="1" applyAlignment="1">
      <alignment horizontal="center" vertical="center" textRotation="90"/>
    </xf>
    <xf numFmtId="0" fontId="10" fillId="0" borderId="31" xfId="0" applyFont="1" applyBorder="1" applyAlignment="1">
      <alignment horizontal="center" vertical="center" textRotation="90"/>
    </xf>
    <xf numFmtId="0" fontId="10" fillId="0" borderId="26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textRotation="90" wrapText="1"/>
    </xf>
    <xf numFmtId="0" fontId="0" fillId="0" borderId="32" xfId="0" applyBorder="1" applyAlignment="1">
      <alignment horizontal="center" vertical="center" textRotation="90" wrapText="1"/>
    </xf>
    <xf numFmtId="0" fontId="0" fillId="0" borderId="23" xfId="0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11" xfId="0" applyFont="1" applyBorder="1" applyAlignment="1">
      <alignment horizontal="center" vertical="center" textRotation="90"/>
    </xf>
    <xf numFmtId="0" fontId="2" fillId="0" borderId="5" xfId="0" applyFont="1" applyBorder="1" applyAlignment="1">
      <alignment horizontal="center" vertical="center" textRotation="90"/>
    </xf>
    <xf numFmtId="0" fontId="2" fillId="0" borderId="23" xfId="0" applyFont="1" applyBorder="1" applyAlignment="1">
      <alignment horizontal="center" vertical="center" textRotation="90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DDDDDD"/>
      <color rgb="FFCCFFFF"/>
      <color rgb="FF99FFCC"/>
      <color rgb="FF6CE6FE"/>
      <color rgb="FFFF66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F18"/>
  <sheetViews>
    <sheetView tabSelected="1" workbookViewId="0">
      <selection activeCell="B30" sqref="B30"/>
    </sheetView>
  </sheetViews>
  <sheetFormatPr defaultRowHeight="15" x14ac:dyDescent="0.25"/>
  <cols>
    <col min="2" max="2" width="30.140625" bestFit="1" customWidth="1"/>
    <col min="3" max="3" width="18.28515625" customWidth="1"/>
    <col min="5" max="5" width="17.28515625" customWidth="1"/>
  </cols>
  <sheetData>
    <row r="4" spans="2:6" x14ac:dyDescent="0.25">
      <c r="B4" s="15" t="s">
        <v>33</v>
      </c>
      <c r="C4" s="16"/>
      <c r="D4" s="16"/>
      <c r="E4" s="16"/>
      <c r="F4" s="16"/>
    </row>
    <row r="5" spans="2:6" x14ac:dyDescent="0.25">
      <c r="B5" s="15" t="s">
        <v>38</v>
      </c>
      <c r="C5" s="16"/>
      <c r="D5" s="16"/>
      <c r="E5" s="16"/>
      <c r="F5" s="16"/>
    </row>
    <row r="6" spans="2:6" x14ac:dyDescent="0.25">
      <c r="B6" s="15" t="s">
        <v>34</v>
      </c>
      <c r="C6" s="16"/>
      <c r="D6" s="16"/>
      <c r="E6" s="16"/>
      <c r="F6" s="16"/>
    </row>
    <row r="7" spans="2:6" x14ac:dyDescent="0.25">
      <c r="B7" s="15" t="s">
        <v>39</v>
      </c>
      <c r="C7" s="16"/>
      <c r="D7" s="16"/>
      <c r="E7" s="16"/>
      <c r="F7" s="16"/>
    </row>
    <row r="8" spans="2:6" x14ac:dyDescent="0.25">
      <c r="B8" s="15" t="s">
        <v>40</v>
      </c>
      <c r="D8" s="17"/>
      <c r="E8" s="17"/>
      <c r="F8" s="17"/>
    </row>
    <row r="9" spans="2:6" ht="23.25" x14ac:dyDescent="0.35">
      <c r="C9" s="36" t="s">
        <v>35</v>
      </c>
      <c r="D9" s="37"/>
      <c r="E9" s="37"/>
      <c r="F9" s="37"/>
    </row>
    <row r="10" spans="2:6" ht="23.25" x14ac:dyDescent="0.35">
      <c r="C10" s="18"/>
      <c r="D10" s="19"/>
      <c r="E10" s="19"/>
      <c r="F10" s="19"/>
    </row>
    <row r="11" spans="2:6" x14ac:dyDescent="0.25">
      <c r="C11" s="20" t="s">
        <v>36</v>
      </c>
      <c r="D11" s="20" t="s">
        <v>27</v>
      </c>
      <c r="E11" s="20" t="s">
        <v>37</v>
      </c>
      <c r="F11" s="20"/>
    </row>
    <row r="13" spans="2:6" x14ac:dyDescent="0.25">
      <c r="B13" s="21" t="s">
        <v>41</v>
      </c>
      <c r="C13" s="21">
        <v>0</v>
      </c>
      <c r="D13" s="21">
        <f>C13*0.2</f>
        <v>0</v>
      </c>
      <c r="E13" s="21">
        <f>C13+D13</f>
        <v>0</v>
      </c>
    </row>
    <row r="14" spans="2:6" x14ac:dyDescent="0.25">
      <c r="D14" s="21"/>
      <c r="E14" s="21"/>
    </row>
    <row r="15" spans="2:6" x14ac:dyDescent="0.25">
      <c r="B15" s="21" t="s">
        <v>42</v>
      </c>
      <c r="C15" s="24">
        <v>0</v>
      </c>
      <c r="D15" s="21">
        <f t="shared" ref="D15" si="0">C15*0.2</f>
        <v>0</v>
      </c>
      <c r="E15" s="21">
        <f t="shared" ref="E15:E18" si="1">C15+D15</f>
        <v>0</v>
      </c>
    </row>
    <row r="16" spans="2:6" x14ac:dyDescent="0.25">
      <c r="D16" s="21"/>
      <c r="E16" s="21"/>
    </row>
    <row r="17" spans="2:5" x14ac:dyDescent="0.25">
      <c r="B17" s="21" t="s">
        <v>43</v>
      </c>
      <c r="C17" s="24">
        <v>0</v>
      </c>
      <c r="D17" s="21">
        <f t="shared" ref="D17:D18" si="2">C17*0.2</f>
        <v>0</v>
      </c>
      <c r="E17" s="21">
        <f t="shared" si="1"/>
        <v>0</v>
      </c>
    </row>
    <row r="18" spans="2:5" x14ac:dyDescent="0.25">
      <c r="B18" s="22" t="s">
        <v>44</v>
      </c>
      <c r="C18" s="32">
        <v>0</v>
      </c>
      <c r="D18" s="23">
        <f t="shared" si="2"/>
        <v>0</v>
      </c>
      <c r="E18" s="23">
        <f t="shared" si="1"/>
        <v>0</v>
      </c>
    </row>
  </sheetData>
  <mergeCells count="1">
    <mergeCell ref="C9:F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17"/>
  <sheetViews>
    <sheetView workbookViewId="0">
      <selection activeCell="C17" sqref="C17"/>
    </sheetView>
  </sheetViews>
  <sheetFormatPr defaultRowHeight="15" x14ac:dyDescent="0.25"/>
  <cols>
    <col min="3" max="3" width="33.85546875" bestFit="1" customWidth="1"/>
    <col min="4" max="4" width="14.7109375" customWidth="1"/>
    <col min="5" max="5" width="14.140625" customWidth="1"/>
    <col min="6" max="6" width="9.140625" customWidth="1"/>
    <col min="8" max="8" width="9.7109375" customWidth="1"/>
    <col min="9" max="9" width="3.7109375" customWidth="1"/>
    <col min="10" max="10" width="6.28515625" customWidth="1"/>
    <col min="11" max="11" width="9.140625" customWidth="1"/>
  </cols>
  <sheetData>
    <row r="3" spans="2:12" ht="15.75" x14ac:dyDescent="0.25">
      <c r="B3" s="25" t="s">
        <v>47</v>
      </c>
    </row>
    <row r="4" spans="2:12" ht="15.75" thickBot="1" x14ac:dyDescent="0.3"/>
    <row r="5" spans="2:12" ht="25.15" customHeight="1" x14ac:dyDescent="0.25">
      <c r="B5" s="40" t="s">
        <v>0</v>
      </c>
      <c r="C5" s="42" t="s">
        <v>1</v>
      </c>
      <c r="D5" s="46" t="s">
        <v>2</v>
      </c>
      <c r="E5" s="47"/>
      <c r="F5" s="48" t="s">
        <v>3</v>
      </c>
      <c r="G5" s="49"/>
      <c r="H5" s="48" t="s">
        <v>29</v>
      </c>
      <c r="I5" s="50"/>
      <c r="J5" s="49"/>
      <c r="K5" s="38" t="s">
        <v>4</v>
      </c>
      <c r="L5" s="39"/>
    </row>
    <row r="6" spans="2:12" ht="45" customHeight="1" thickBot="1" x14ac:dyDescent="0.3">
      <c r="B6" s="41"/>
      <c r="C6" s="43"/>
      <c r="D6" s="26" t="s">
        <v>5</v>
      </c>
      <c r="E6" s="26" t="s">
        <v>6</v>
      </c>
      <c r="F6" s="26" t="s">
        <v>5</v>
      </c>
      <c r="G6" s="26" t="s">
        <v>6</v>
      </c>
      <c r="H6" s="26" t="s">
        <v>5</v>
      </c>
      <c r="I6" s="44" t="s">
        <v>6</v>
      </c>
      <c r="J6" s="45"/>
      <c r="K6" s="31"/>
      <c r="L6" s="27"/>
    </row>
    <row r="7" spans="2:12" ht="15" customHeight="1" x14ac:dyDescent="0.25">
      <c r="B7" s="51" t="s">
        <v>7</v>
      </c>
      <c r="C7" s="28" t="s">
        <v>45</v>
      </c>
      <c r="D7" s="28">
        <v>0.125</v>
      </c>
      <c r="E7" s="28" t="s">
        <v>9</v>
      </c>
      <c r="F7" s="28">
        <v>5579.5124999999998</v>
      </c>
      <c r="G7" s="28" t="s">
        <v>9</v>
      </c>
      <c r="H7" s="28"/>
      <c r="I7" s="28" t="s">
        <v>10</v>
      </c>
      <c r="J7" s="28" t="s">
        <v>11</v>
      </c>
      <c r="K7" s="21">
        <f>F7*H7</f>
        <v>0</v>
      </c>
      <c r="L7" s="29" t="s">
        <v>10</v>
      </c>
    </row>
    <row r="8" spans="2:12" x14ac:dyDescent="0.25">
      <c r="B8" s="52"/>
      <c r="C8" s="21" t="s">
        <v>12</v>
      </c>
      <c r="D8" s="21">
        <v>0.25</v>
      </c>
      <c r="E8" s="21" t="s">
        <v>9</v>
      </c>
      <c r="F8" s="21">
        <v>1963.1</v>
      </c>
      <c r="G8" s="21" t="s">
        <v>9</v>
      </c>
      <c r="H8" s="21"/>
      <c r="I8" s="21" t="s">
        <v>10</v>
      </c>
      <c r="J8" s="21" t="s">
        <v>11</v>
      </c>
      <c r="K8" s="21">
        <f t="shared" ref="K8:K16" si="0">F8*H8</f>
        <v>0</v>
      </c>
      <c r="L8" s="30" t="s">
        <v>10</v>
      </c>
    </row>
    <row r="9" spans="2:12" x14ac:dyDescent="0.25">
      <c r="B9" s="52"/>
      <c r="C9" s="21" t="s">
        <v>13</v>
      </c>
      <c r="D9" s="21">
        <v>0.125</v>
      </c>
      <c r="E9" s="21" t="s">
        <v>9</v>
      </c>
      <c r="F9" s="21">
        <v>901.1</v>
      </c>
      <c r="G9" s="21" t="s">
        <v>9</v>
      </c>
      <c r="H9" s="21"/>
      <c r="I9" s="21" t="s">
        <v>10</v>
      </c>
      <c r="J9" s="21" t="s">
        <v>11</v>
      </c>
      <c r="K9" s="21">
        <f t="shared" si="0"/>
        <v>0</v>
      </c>
      <c r="L9" s="30" t="s">
        <v>10</v>
      </c>
    </row>
    <row r="10" spans="2:12" x14ac:dyDescent="0.25">
      <c r="B10" s="52"/>
      <c r="C10" s="21" t="s">
        <v>14</v>
      </c>
      <c r="D10" s="21">
        <v>0.25</v>
      </c>
      <c r="E10" s="21" t="s">
        <v>9</v>
      </c>
      <c r="F10" s="21">
        <v>5579.46</v>
      </c>
      <c r="G10" s="21" t="s">
        <v>9</v>
      </c>
      <c r="H10" s="21"/>
      <c r="I10" s="21" t="s">
        <v>10</v>
      </c>
      <c r="J10" s="21" t="s">
        <v>11</v>
      </c>
      <c r="K10" s="21">
        <f t="shared" si="0"/>
        <v>0</v>
      </c>
      <c r="L10" s="30" t="s">
        <v>10</v>
      </c>
    </row>
    <row r="11" spans="2:12" x14ac:dyDescent="0.25">
      <c r="B11" s="52"/>
      <c r="C11" s="21" t="s">
        <v>18</v>
      </c>
      <c r="D11" s="21"/>
      <c r="E11" s="21"/>
      <c r="F11" s="21">
        <v>257.60000000000002</v>
      </c>
      <c r="G11" s="21" t="s">
        <v>16</v>
      </c>
      <c r="H11" s="21"/>
      <c r="I11" s="21" t="s">
        <v>10</v>
      </c>
      <c r="J11" s="21" t="s">
        <v>17</v>
      </c>
      <c r="K11" s="21">
        <f t="shared" si="0"/>
        <v>0</v>
      </c>
      <c r="L11" s="30" t="s">
        <v>10</v>
      </c>
    </row>
    <row r="12" spans="2:12" x14ac:dyDescent="0.25">
      <c r="B12" s="52"/>
      <c r="C12" s="21" t="s">
        <v>20</v>
      </c>
      <c r="D12" s="21">
        <v>0.2</v>
      </c>
      <c r="E12" s="21" t="s">
        <v>16</v>
      </c>
      <c r="F12" s="21">
        <v>361</v>
      </c>
      <c r="G12" s="21" t="s">
        <v>21</v>
      </c>
      <c r="H12" s="21"/>
      <c r="I12" s="21" t="s">
        <v>10</v>
      </c>
      <c r="J12" s="21" t="s">
        <v>22</v>
      </c>
      <c r="K12" s="21">
        <f t="shared" si="0"/>
        <v>0</v>
      </c>
      <c r="L12" s="30" t="s">
        <v>10</v>
      </c>
    </row>
    <row r="13" spans="2:12" x14ac:dyDescent="0.25">
      <c r="B13" s="52"/>
      <c r="C13" s="21" t="s">
        <v>46</v>
      </c>
      <c r="D13" s="21">
        <v>0.4</v>
      </c>
      <c r="E13" s="21" t="s">
        <v>16</v>
      </c>
      <c r="F13" s="21">
        <v>2</v>
      </c>
      <c r="G13" s="21" t="s">
        <v>21</v>
      </c>
      <c r="H13" s="21"/>
      <c r="I13" s="21" t="s">
        <v>10</v>
      </c>
      <c r="J13" s="21" t="s">
        <v>22</v>
      </c>
      <c r="K13" s="21">
        <f t="shared" si="0"/>
        <v>0</v>
      </c>
      <c r="L13" s="30" t="s">
        <v>10</v>
      </c>
    </row>
    <row r="14" spans="2:12" x14ac:dyDescent="0.25">
      <c r="B14" s="52"/>
      <c r="C14" s="21" t="s">
        <v>23</v>
      </c>
      <c r="D14" s="21">
        <v>0.4</v>
      </c>
      <c r="E14" s="21" t="s">
        <v>16</v>
      </c>
      <c r="F14" s="21">
        <v>271</v>
      </c>
      <c r="G14" s="21" t="s">
        <v>21</v>
      </c>
      <c r="H14" s="21"/>
      <c r="I14" s="21" t="s">
        <v>10</v>
      </c>
      <c r="J14" s="21" t="s">
        <v>22</v>
      </c>
      <c r="K14" s="21">
        <f t="shared" si="0"/>
        <v>0</v>
      </c>
      <c r="L14" s="30" t="s">
        <v>10</v>
      </c>
    </row>
    <row r="15" spans="2:12" x14ac:dyDescent="0.25">
      <c r="B15" s="52"/>
      <c r="C15" s="21" t="s">
        <v>24</v>
      </c>
      <c r="D15" s="21"/>
      <c r="E15" s="21"/>
      <c r="F15" s="21">
        <v>34</v>
      </c>
      <c r="G15" s="21" t="s">
        <v>21</v>
      </c>
      <c r="H15" s="21"/>
      <c r="I15" s="21" t="s">
        <v>10</v>
      </c>
      <c r="J15" s="21" t="s">
        <v>22</v>
      </c>
      <c r="K15" s="21">
        <f t="shared" si="0"/>
        <v>0</v>
      </c>
      <c r="L15" s="30" t="s">
        <v>10</v>
      </c>
    </row>
    <row r="16" spans="2:12" ht="15.75" thickBot="1" x14ac:dyDescent="0.3">
      <c r="B16" s="52"/>
      <c r="C16" s="21" t="s">
        <v>25</v>
      </c>
      <c r="D16" s="21">
        <v>0.125</v>
      </c>
      <c r="E16" s="21" t="s">
        <v>9</v>
      </c>
      <c r="F16" s="21">
        <v>642.04999999999995</v>
      </c>
      <c r="G16" s="21" t="s">
        <v>9</v>
      </c>
      <c r="H16" s="21"/>
      <c r="I16" s="21" t="s">
        <v>10</v>
      </c>
      <c r="J16" s="21" t="s">
        <v>11</v>
      </c>
      <c r="K16" s="21">
        <f t="shared" si="0"/>
        <v>0</v>
      </c>
      <c r="L16" s="30" t="s">
        <v>10</v>
      </c>
    </row>
    <row r="17" spans="2:12" ht="16.5" thickBot="1" x14ac:dyDescent="0.3">
      <c r="B17" s="53"/>
      <c r="C17" s="35" t="s">
        <v>26</v>
      </c>
      <c r="D17" s="13"/>
      <c r="E17" s="13"/>
      <c r="F17" s="13"/>
      <c r="G17" s="13"/>
      <c r="H17" s="13"/>
      <c r="I17" s="13"/>
      <c r="J17" s="13"/>
      <c r="K17" s="33">
        <f>SUM(K7:K16)</f>
        <v>0</v>
      </c>
      <c r="L17" s="34" t="s">
        <v>10</v>
      </c>
    </row>
  </sheetData>
  <mergeCells count="8">
    <mergeCell ref="B7:B17"/>
    <mergeCell ref="K5:L5"/>
    <mergeCell ref="B5:B6"/>
    <mergeCell ref="C5:C6"/>
    <mergeCell ref="I6:J6"/>
    <mergeCell ref="D5:E5"/>
    <mergeCell ref="F5:G5"/>
    <mergeCell ref="H5:J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4:L18"/>
  <sheetViews>
    <sheetView topLeftCell="A3" workbookViewId="0">
      <selection activeCell="C18" sqref="C18:C21"/>
    </sheetView>
  </sheetViews>
  <sheetFormatPr defaultRowHeight="15" x14ac:dyDescent="0.25"/>
  <cols>
    <col min="3" max="3" width="34.7109375" bestFit="1" customWidth="1"/>
    <col min="4" max="4" width="13.7109375" customWidth="1"/>
    <col min="5" max="5" width="12.42578125" customWidth="1"/>
    <col min="7" max="7" width="7.85546875" customWidth="1"/>
    <col min="9" max="9" width="4.7109375" customWidth="1"/>
    <col min="11" max="11" width="12.140625" customWidth="1"/>
    <col min="12" max="12" width="6.42578125" customWidth="1"/>
  </cols>
  <sheetData>
    <row r="4" spans="2:12" ht="15.75" x14ac:dyDescent="0.25">
      <c r="B4" s="14" t="s">
        <v>28</v>
      </c>
      <c r="C4" s="1"/>
      <c r="D4" s="1"/>
      <c r="E4" s="1"/>
      <c r="F4" s="1"/>
      <c r="H4" s="1"/>
      <c r="I4" s="1"/>
      <c r="J4" s="1"/>
      <c r="K4" s="1"/>
      <c r="L4" s="1"/>
    </row>
    <row r="5" spans="2:12" ht="15.75" thickBot="1" x14ac:dyDescent="0.3">
      <c r="B5" s="1"/>
      <c r="C5" s="1"/>
      <c r="D5" s="1"/>
      <c r="E5" s="1"/>
      <c r="F5" s="1"/>
      <c r="H5" s="1"/>
      <c r="I5" s="1"/>
      <c r="J5" s="1"/>
      <c r="K5" s="1"/>
      <c r="L5" s="1"/>
    </row>
    <row r="6" spans="2:12" ht="24.95" customHeight="1" x14ac:dyDescent="0.25">
      <c r="B6" s="59" t="s">
        <v>0</v>
      </c>
      <c r="C6" s="61" t="s">
        <v>1</v>
      </c>
      <c r="D6" s="63" t="s">
        <v>2</v>
      </c>
      <c r="E6" s="63"/>
      <c r="F6" s="63" t="s">
        <v>3</v>
      </c>
      <c r="G6" s="63"/>
      <c r="H6" s="63" t="s">
        <v>29</v>
      </c>
      <c r="I6" s="63"/>
      <c r="J6" s="63"/>
      <c r="K6" s="54" t="s">
        <v>4</v>
      </c>
      <c r="L6" s="55"/>
    </row>
    <row r="7" spans="2:12" ht="45" customHeight="1" thickBot="1" x14ac:dyDescent="0.3">
      <c r="B7" s="60"/>
      <c r="C7" s="62"/>
      <c r="D7" s="2" t="s">
        <v>5</v>
      </c>
      <c r="E7" s="2" t="s">
        <v>6</v>
      </c>
      <c r="F7" s="2" t="s">
        <v>5</v>
      </c>
      <c r="G7" s="2" t="s">
        <v>6</v>
      </c>
      <c r="H7" s="2" t="s">
        <v>5</v>
      </c>
      <c r="I7" s="58" t="s">
        <v>6</v>
      </c>
      <c r="J7" s="58"/>
      <c r="K7" s="56"/>
      <c r="L7" s="57"/>
    </row>
    <row r="8" spans="2:12" x14ac:dyDescent="0.25">
      <c r="B8" s="64" t="s">
        <v>7</v>
      </c>
      <c r="C8" s="3" t="s">
        <v>8</v>
      </c>
      <c r="D8" s="4">
        <v>0.125</v>
      </c>
      <c r="E8" s="4" t="s">
        <v>9</v>
      </c>
      <c r="F8" s="4">
        <v>2064</v>
      </c>
      <c r="G8" s="4" t="s">
        <v>9</v>
      </c>
      <c r="H8" s="4"/>
      <c r="I8" s="4" t="s">
        <v>10</v>
      </c>
      <c r="J8" s="4" t="s">
        <v>11</v>
      </c>
      <c r="K8" s="4">
        <f>F8*H8</f>
        <v>0</v>
      </c>
      <c r="L8" s="5" t="s">
        <v>10</v>
      </c>
    </row>
    <row r="9" spans="2:12" x14ac:dyDescent="0.25">
      <c r="B9" s="65"/>
      <c r="C9" s="6" t="s">
        <v>12</v>
      </c>
      <c r="D9" s="7">
        <v>0.25</v>
      </c>
      <c r="E9" s="7" t="s">
        <v>9</v>
      </c>
      <c r="F9" s="7">
        <v>334.6</v>
      </c>
      <c r="G9" s="7" t="s">
        <v>9</v>
      </c>
      <c r="H9" s="7"/>
      <c r="I9" s="7" t="s">
        <v>10</v>
      </c>
      <c r="J9" s="7" t="s">
        <v>11</v>
      </c>
      <c r="K9" s="7">
        <f t="shared" ref="K9:K16" si="0">F9*H9</f>
        <v>0</v>
      </c>
      <c r="L9" s="8" t="s">
        <v>10</v>
      </c>
    </row>
    <row r="10" spans="2:12" x14ac:dyDescent="0.25">
      <c r="B10" s="65"/>
      <c r="C10" s="6" t="s">
        <v>13</v>
      </c>
      <c r="D10" s="7">
        <v>0.125</v>
      </c>
      <c r="E10" s="7" t="s">
        <v>9</v>
      </c>
      <c r="F10" s="7">
        <v>329</v>
      </c>
      <c r="G10" s="7" t="s">
        <v>9</v>
      </c>
      <c r="H10" s="7"/>
      <c r="I10" s="7" t="s">
        <v>10</v>
      </c>
      <c r="J10" s="7" t="s">
        <v>11</v>
      </c>
      <c r="K10" s="7">
        <f>F10*H10</f>
        <v>0</v>
      </c>
      <c r="L10" s="8" t="s">
        <v>10</v>
      </c>
    </row>
    <row r="11" spans="2:12" x14ac:dyDescent="0.25">
      <c r="B11" s="65"/>
      <c r="C11" s="6" t="s">
        <v>14</v>
      </c>
      <c r="D11" s="7">
        <v>0.25</v>
      </c>
      <c r="E11" s="7" t="s">
        <v>9</v>
      </c>
      <c r="F11" s="7">
        <v>1548</v>
      </c>
      <c r="G11" s="7" t="s">
        <v>9</v>
      </c>
      <c r="H11" s="7"/>
      <c r="I11" s="7" t="s">
        <v>10</v>
      </c>
      <c r="J11" s="7" t="s">
        <v>11</v>
      </c>
      <c r="K11" s="7">
        <f t="shared" si="0"/>
        <v>0</v>
      </c>
      <c r="L11" s="8" t="s">
        <v>10</v>
      </c>
    </row>
    <row r="12" spans="2:12" x14ac:dyDescent="0.25">
      <c r="B12" s="65"/>
      <c r="C12" s="6" t="s">
        <v>15</v>
      </c>
      <c r="D12" s="7">
        <v>0.5</v>
      </c>
      <c r="E12" s="7" t="s">
        <v>9</v>
      </c>
      <c r="F12" s="7">
        <v>0</v>
      </c>
      <c r="G12" s="7" t="s">
        <v>9</v>
      </c>
      <c r="H12" s="7"/>
      <c r="I12" s="7" t="s">
        <v>10</v>
      </c>
      <c r="J12" s="7" t="s">
        <v>11</v>
      </c>
      <c r="K12" s="7">
        <f t="shared" si="0"/>
        <v>0</v>
      </c>
      <c r="L12" s="8" t="s">
        <v>10</v>
      </c>
    </row>
    <row r="13" spans="2:12" x14ac:dyDescent="0.25">
      <c r="B13" s="65"/>
      <c r="C13" s="6" t="s">
        <v>19</v>
      </c>
      <c r="D13" s="7">
        <v>0.5</v>
      </c>
      <c r="E13" s="7" t="s">
        <v>9</v>
      </c>
      <c r="F13" s="7">
        <v>27</v>
      </c>
      <c r="G13" s="7" t="s">
        <v>9</v>
      </c>
      <c r="H13" s="7"/>
      <c r="I13" s="7" t="s">
        <v>10</v>
      </c>
      <c r="J13" s="7" t="s">
        <v>11</v>
      </c>
      <c r="K13" s="7">
        <f t="shared" si="0"/>
        <v>0</v>
      </c>
      <c r="L13" s="8" t="s">
        <v>10</v>
      </c>
    </row>
    <row r="14" spans="2:12" x14ac:dyDescent="0.25">
      <c r="B14" s="65"/>
      <c r="C14" s="6" t="s">
        <v>20</v>
      </c>
      <c r="D14" s="7">
        <v>0.2</v>
      </c>
      <c r="E14" s="7" t="s">
        <v>16</v>
      </c>
      <c r="F14" s="7">
        <v>200</v>
      </c>
      <c r="G14" s="7" t="s">
        <v>21</v>
      </c>
      <c r="H14" s="7"/>
      <c r="I14" s="7" t="s">
        <v>10</v>
      </c>
      <c r="J14" s="7" t="s">
        <v>22</v>
      </c>
      <c r="K14" s="7">
        <f t="shared" si="0"/>
        <v>0</v>
      </c>
      <c r="L14" s="8" t="s">
        <v>10</v>
      </c>
    </row>
    <row r="15" spans="2:12" x14ac:dyDescent="0.25">
      <c r="B15" s="65"/>
      <c r="C15" s="6" t="s">
        <v>23</v>
      </c>
      <c r="D15" s="7">
        <v>0.4</v>
      </c>
      <c r="E15" s="7" t="s">
        <v>16</v>
      </c>
      <c r="F15" s="7">
        <v>78</v>
      </c>
      <c r="G15" s="7" t="s">
        <v>21</v>
      </c>
      <c r="H15" s="7"/>
      <c r="I15" s="7" t="s">
        <v>10</v>
      </c>
      <c r="J15" s="7" t="s">
        <v>22</v>
      </c>
      <c r="K15" s="7">
        <f t="shared" si="0"/>
        <v>0</v>
      </c>
      <c r="L15" s="8" t="s">
        <v>10</v>
      </c>
    </row>
    <row r="16" spans="2:12" x14ac:dyDescent="0.25">
      <c r="B16" s="65"/>
      <c r="C16" s="6" t="s">
        <v>24</v>
      </c>
      <c r="D16" s="7"/>
      <c r="E16" s="7"/>
      <c r="F16" s="7">
        <v>9</v>
      </c>
      <c r="G16" s="7" t="s">
        <v>21</v>
      </c>
      <c r="H16" s="7"/>
      <c r="I16" s="7" t="s">
        <v>10</v>
      </c>
      <c r="J16" s="7" t="s">
        <v>22</v>
      </c>
      <c r="K16" s="7">
        <f t="shared" si="0"/>
        <v>0</v>
      </c>
      <c r="L16" s="8" t="s">
        <v>10</v>
      </c>
    </row>
    <row r="17" spans="2:12" x14ac:dyDescent="0.25">
      <c r="B17" s="65"/>
      <c r="C17" s="6" t="s">
        <v>25</v>
      </c>
      <c r="D17" s="7">
        <v>0.125</v>
      </c>
      <c r="E17" s="7" t="s">
        <v>9</v>
      </c>
      <c r="F17" s="7">
        <v>12</v>
      </c>
      <c r="G17" s="7" t="s">
        <v>9</v>
      </c>
      <c r="H17" s="7"/>
      <c r="I17" s="7" t="s">
        <v>10</v>
      </c>
      <c r="J17" s="7" t="s">
        <v>11</v>
      </c>
      <c r="K17" s="7">
        <f>F17*H17</f>
        <v>0</v>
      </c>
      <c r="L17" s="8" t="s">
        <v>10</v>
      </c>
    </row>
    <row r="18" spans="2:12" ht="16.5" thickBot="1" x14ac:dyDescent="0.3">
      <c r="B18" s="66"/>
      <c r="C18" s="9" t="s">
        <v>26</v>
      </c>
      <c r="D18" s="10"/>
      <c r="E18" s="10"/>
      <c r="F18" s="10"/>
      <c r="G18" s="10"/>
      <c r="H18" s="10"/>
      <c r="I18" s="10"/>
      <c r="J18" s="10"/>
      <c r="K18" s="11">
        <f>SUM(K8:K17)</f>
        <v>0</v>
      </c>
      <c r="L18" s="12" t="s">
        <v>10</v>
      </c>
    </row>
  </sheetData>
  <mergeCells count="8">
    <mergeCell ref="B8:B18"/>
    <mergeCell ref="K6:L7"/>
    <mergeCell ref="I7:J7"/>
    <mergeCell ref="B6:B7"/>
    <mergeCell ref="C6:C7"/>
    <mergeCell ref="D6:E6"/>
    <mergeCell ref="F6:G6"/>
    <mergeCell ref="H6:J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4:L16"/>
  <sheetViews>
    <sheetView workbookViewId="0">
      <selection activeCell="F27" sqref="F27"/>
    </sheetView>
  </sheetViews>
  <sheetFormatPr defaultRowHeight="15" x14ac:dyDescent="0.25"/>
  <cols>
    <col min="3" max="3" width="34.7109375" bestFit="1" customWidth="1"/>
    <col min="4" max="4" width="19.7109375" customWidth="1"/>
    <col min="5" max="5" width="8.7109375" customWidth="1"/>
    <col min="9" max="9" width="4.42578125" customWidth="1"/>
  </cols>
  <sheetData>
    <row r="4" spans="2:12" ht="15.75" x14ac:dyDescent="0.25">
      <c r="B4" s="14" t="s">
        <v>30</v>
      </c>
      <c r="C4" s="1"/>
      <c r="D4" s="1"/>
      <c r="E4" s="1"/>
      <c r="F4" s="1"/>
      <c r="H4" s="1"/>
      <c r="I4" s="1"/>
      <c r="J4" s="1"/>
      <c r="K4" s="1"/>
      <c r="L4" s="1"/>
    </row>
    <row r="5" spans="2:12" ht="15.75" thickBot="1" x14ac:dyDescent="0.3">
      <c r="B5" s="1"/>
      <c r="C5" s="1"/>
      <c r="D5" s="1"/>
      <c r="E5" s="1"/>
      <c r="F5" s="1"/>
      <c r="H5" s="1"/>
      <c r="I5" s="1"/>
      <c r="J5" s="1"/>
      <c r="K5" s="1"/>
      <c r="L5" s="1"/>
    </row>
    <row r="6" spans="2:12" ht="24.95" customHeight="1" x14ac:dyDescent="0.25">
      <c r="B6" s="59" t="s">
        <v>0</v>
      </c>
      <c r="C6" s="61" t="s">
        <v>1</v>
      </c>
      <c r="D6" s="63" t="s">
        <v>2</v>
      </c>
      <c r="E6" s="63"/>
      <c r="F6" s="63" t="s">
        <v>3</v>
      </c>
      <c r="G6" s="63"/>
      <c r="H6" s="63" t="s">
        <v>29</v>
      </c>
      <c r="I6" s="63"/>
      <c r="J6" s="63"/>
      <c r="K6" s="54" t="s">
        <v>4</v>
      </c>
      <c r="L6" s="55"/>
    </row>
    <row r="7" spans="2:12" ht="45" customHeight="1" thickBot="1" x14ac:dyDescent="0.3">
      <c r="B7" s="60"/>
      <c r="C7" s="62"/>
      <c r="D7" s="2" t="s">
        <v>5</v>
      </c>
      <c r="E7" s="2" t="s">
        <v>6</v>
      </c>
      <c r="F7" s="2" t="s">
        <v>5</v>
      </c>
      <c r="G7" s="2" t="s">
        <v>6</v>
      </c>
      <c r="H7" s="2" t="s">
        <v>5</v>
      </c>
      <c r="I7" s="58" t="s">
        <v>6</v>
      </c>
      <c r="J7" s="58"/>
      <c r="K7" s="56"/>
      <c r="L7" s="57"/>
    </row>
    <row r="8" spans="2:12" x14ac:dyDescent="0.25">
      <c r="B8" s="67"/>
      <c r="C8" s="3" t="s">
        <v>31</v>
      </c>
      <c r="D8" s="4">
        <v>0.125</v>
      </c>
      <c r="E8" s="4" t="s">
        <v>9</v>
      </c>
      <c r="F8" s="4">
        <v>174.3</v>
      </c>
      <c r="G8" s="4" t="s">
        <v>9</v>
      </c>
      <c r="H8" s="4"/>
      <c r="I8" s="4" t="s">
        <v>10</v>
      </c>
      <c r="J8" s="4" t="s">
        <v>11</v>
      </c>
      <c r="K8" s="4">
        <f>F8*H8</f>
        <v>0</v>
      </c>
      <c r="L8" s="5" t="s">
        <v>10</v>
      </c>
    </row>
    <row r="9" spans="2:12" x14ac:dyDescent="0.25">
      <c r="B9" s="65"/>
      <c r="C9" s="6" t="s">
        <v>12</v>
      </c>
      <c r="D9" s="7">
        <v>0.25</v>
      </c>
      <c r="E9" s="7" t="s">
        <v>9</v>
      </c>
      <c r="F9" s="7">
        <v>100.76</v>
      </c>
      <c r="G9" s="7" t="s">
        <v>9</v>
      </c>
      <c r="H9" s="7"/>
      <c r="I9" s="7" t="s">
        <v>10</v>
      </c>
      <c r="J9" s="7" t="s">
        <v>11</v>
      </c>
      <c r="K9" s="7">
        <f t="shared" ref="K9:K15" si="0">F9*H9</f>
        <v>0</v>
      </c>
      <c r="L9" s="8" t="s">
        <v>10</v>
      </c>
    </row>
    <row r="10" spans="2:12" x14ac:dyDescent="0.25">
      <c r="B10" s="65"/>
      <c r="C10" s="6" t="s">
        <v>14</v>
      </c>
      <c r="D10" s="7">
        <v>0.25</v>
      </c>
      <c r="E10" s="7" t="s">
        <v>9</v>
      </c>
      <c r="F10" s="7">
        <v>699</v>
      </c>
      <c r="G10" s="7" t="s">
        <v>9</v>
      </c>
      <c r="H10" s="7"/>
      <c r="I10" s="7" t="s">
        <v>10</v>
      </c>
      <c r="J10" s="7" t="s">
        <v>11</v>
      </c>
      <c r="K10" s="7">
        <f t="shared" si="0"/>
        <v>0</v>
      </c>
      <c r="L10" s="8" t="s">
        <v>10</v>
      </c>
    </row>
    <row r="11" spans="2:12" x14ac:dyDescent="0.25">
      <c r="B11" s="65"/>
      <c r="C11" s="6" t="s">
        <v>18</v>
      </c>
      <c r="D11" s="7"/>
      <c r="E11" s="7"/>
      <c r="F11" s="7">
        <v>63.3</v>
      </c>
      <c r="G11" s="7" t="s">
        <v>16</v>
      </c>
      <c r="H11" s="7"/>
      <c r="I11" s="7" t="s">
        <v>10</v>
      </c>
      <c r="J11" s="7" t="s">
        <v>17</v>
      </c>
      <c r="K11" s="7">
        <f t="shared" si="0"/>
        <v>0</v>
      </c>
      <c r="L11" s="8" t="s">
        <v>10</v>
      </c>
    </row>
    <row r="12" spans="2:12" x14ac:dyDescent="0.25">
      <c r="B12" s="65"/>
      <c r="C12" s="6" t="s">
        <v>32</v>
      </c>
      <c r="D12" s="7">
        <v>0.125</v>
      </c>
      <c r="E12" s="7" t="s">
        <v>9</v>
      </c>
      <c r="F12" s="7">
        <v>81</v>
      </c>
      <c r="G12" s="7" t="s">
        <v>9</v>
      </c>
      <c r="H12" s="7"/>
      <c r="I12" s="7" t="s">
        <v>10</v>
      </c>
      <c r="J12" s="7" t="s">
        <v>11</v>
      </c>
      <c r="K12" s="7">
        <f t="shared" si="0"/>
        <v>0</v>
      </c>
      <c r="L12" s="8" t="s">
        <v>10</v>
      </c>
    </row>
    <row r="13" spans="2:12" x14ac:dyDescent="0.25">
      <c r="B13" s="65"/>
      <c r="C13" s="6" t="s">
        <v>20</v>
      </c>
      <c r="D13" s="7">
        <v>0.2</v>
      </c>
      <c r="E13" s="7" t="s">
        <v>16</v>
      </c>
      <c r="F13" s="7">
        <v>28</v>
      </c>
      <c r="G13" s="7" t="s">
        <v>21</v>
      </c>
      <c r="H13" s="7"/>
      <c r="I13" s="7" t="s">
        <v>10</v>
      </c>
      <c r="J13" s="7" t="s">
        <v>22</v>
      </c>
      <c r="K13" s="7">
        <f t="shared" si="0"/>
        <v>0</v>
      </c>
      <c r="L13" s="8" t="s">
        <v>10</v>
      </c>
    </row>
    <row r="14" spans="2:12" x14ac:dyDescent="0.25">
      <c r="B14" s="65"/>
      <c r="C14" s="6" t="s">
        <v>23</v>
      </c>
      <c r="D14" s="7">
        <v>0.4</v>
      </c>
      <c r="E14" s="7" t="s">
        <v>16</v>
      </c>
      <c r="F14" s="7">
        <v>24</v>
      </c>
      <c r="G14" s="7" t="s">
        <v>21</v>
      </c>
      <c r="H14" s="7"/>
      <c r="I14" s="7" t="s">
        <v>10</v>
      </c>
      <c r="J14" s="7" t="s">
        <v>22</v>
      </c>
      <c r="K14" s="7">
        <f t="shared" si="0"/>
        <v>0</v>
      </c>
      <c r="L14" s="8" t="s">
        <v>10</v>
      </c>
    </row>
    <row r="15" spans="2:12" x14ac:dyDescent="0.25">
      <c r="B15" s="65"/>
      <c r="C15" s="6" t="s">
        <v>24</v>
      </c>
      <c r="D15" s="7"/>
      <c r="E15" s="7"/>
      <c r="F15" s="7">
        <v>10</v>
      </c>
      <c r="G15" s="7" t="s">
        <v>21</v>
      </c>
      <c r="H15" s="7"/>
      <c r="I15" s="7" t="s">
        <v>10</v>
      </c>
      <c r="J15" s="7" t="s">
        <v>22</v>
      </c>
      <c r="K15" s="7">
        <f t="shared" si="0"/>
        <v>0</v>
      </c>
      <c r="L15" s="8" t="s">
        <v>10</v>
      </c>
    </row>
    <row r="16" spans="2:12" ht="16.5" thickBot="1" x14ac:dyDescent="0.3">
      <c r="B16" s="66"/>
      <c r="C16" s="9" t="s">
        <v>26</v>
      </c>
      <c r="D16" s="10"/>
      <c r="E16" s="10"/>
      <c r="F16" s="10"/>
      <c r="G16" s="10"/>
      <c r="H16" s="10"/>
      <c r="I16" s="10"/>
      <c r="J16" s="10"/>
      <c r="K16" s="11">
        <f>SUM(K8:K15)</f>
        <v>0</v>
      </c>
      <c r="L16" s="12" t="s">
        <v>10</v>
      </c>
    </row>
  </sheetData>
  <mergeCells count="8">
    <mergeCell ref="B8:B16"/>
    <mergeCell ref="K6:L7"/>
    <mergeCell ref="I7:J7"/>
    <mergeCell ref="B6:B7"/>
    <mergeCell ref="C6:C7"/>
    <mergeCell ref="D6:E6"/>
    <mergeCell ref="F6:G6"/>
    <mergeCell ref="H6:J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Rekapitulácia</vt:lpstr>
      <vt:lpstr>Depo Jurajov dvor</vt:lpstr>
      <vt:lpstr>Depo Petržalka</vt:lpstr>
      <vt:lpstr>voz. Hroboňova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Behunova Katarina</dc:creator>
  <cp:lastModifiedBy>Juhaszova Kristina</cp:lastModifiedBy>
  <dcterms:created xsi:type="dcterms:W3CDTF">2021-03-01T07:45:20Z</dcterms:created>
  <dcterms:modified xsi:type="dcterms:W3CDTF">2023-04-04T07:56:07Z</dcterms:modified>
</cp:coreProperties>
</file>