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3\15.DNS chémia\"/>
    </mc:Choice>
  </mc:AlternateContent>
  <bookViews>
    <workbookView xWindow="0" yWindow="0" windowWidth="28800" windowHeight="12435" tabRatio="887"/>
  </bookViews>
  <sheets>
    <sheet name="Zoznam pripravkov" sheetId="136" r:id="rId1"/>
  </sheets>
  <definedNames>
    <definedName name="_xlnm.Print_Area" localSheetId="0">'Zoznam pripravkov'!$A$1:$AG$7</definedName>
  </definedNames>
  <calcPr calcId="162913"/>
</workbook>
</file>

<file path=xl/calcChain.xml><?xml version="1.0" encoding="utf-8"?>
<calcChain xmlns="http://schemas.openxmlformats.org/spreadsheetml/2006/main">
  <c r="AD6" i="136" l="1"/>
  <c r="AE6" i="136" l="1"/>
  <c r="AF6" i="136" s="1"/>
  <c r="AD4" i="136"/>
  <c r="AD5" i="136"/>
  <c r="AE4" i="136" l="1"/>
  <c r="AF4" i="136" s="1"/>
  <c r="AE5" i="136"/>
  <c r="AF5" i="136" s="1"/>
  <c r="AD7" i="136"/>
  <c r="AF7" i="136" l="1"/>
  <c r="AE7" i="136"/>
</calcChain>
</file>

<file path=xl/sharedStrings.xml><?xml version="1.0" encoding="utf-8"?>
<sst xmlns="http://schemas.openxmlformats.org/spreadsheetml/2006/main" count="46" uniqueCount="44">
  <si>
    <t>Feromóny</t>
  </si>
  <si>
    <t>Pheroprax A</t>
  </si>
  <si>
    <t>ks</t>
  </si>
  <si>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</si>
  <si>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</si>
  <si>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</si>
  <si>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</si>
  <si>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</si>
  <si>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</si>
  <si>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</si>
  <si>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</si>
  <si>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</si>
  <si>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</si>
  <si>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</si>
  <si>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</si>
  <si>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</si>
  <si>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</si>
  <si>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</si>
  <si>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</si>
  <si>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Popis - účinná látka</t>
  </si>
  <si>
    <t>ipsdienol 3,56 g/kg+S-cis-verbenol 35,59 g/kg</t>
  </si>
  <si>
    <t xml:space="preserve">Názov prípravku 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</si>
  <si>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</si>
  <si>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</si>
  <si>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</si>
  <si>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</si>
  <si>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</si>
  <si>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</si>
  <si>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</si>
  <si>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</si>
  <si>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</si>
  <si>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</si>
  <si>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</si>
  <si>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</si>
  <si>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Časť "A": Množstvá na odber prípravkov na ochranu lesa a pestovateľskú činnosť</t>
  </si>
  <si>
    <t>SPOLU množstvo</t>
  </si>
  <si>
    <t>Jednotková cena v EUR bez DPH</t>
  </si>
  <si>
    <t>Celková cena v EUR bez DPH</t>
  </si>
  <si>
    <t>Výška DPH (20%)</t>
  </si>
  <si>
    <t>Celková cena v EUR s DPH</t>
  </si>
  <si>
    <t>PC Ecolure tubus</t>
  </si>
  <si>
    <t>chalcogran 4,0 % hm náplň 4,5 ml T</t>
  </si>
  <si>
    <t>XL Ecolure</t>
  </si>
  <si>
    <t xml:space="preserve">lineatín 0,9 %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</si>
</sst>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9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3" fillId="5" borderId="0" xfId="0" applyFont="1" applyFill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3" fontId="3" fillId="0" borderId="1" xfId="0" applyNumberFormat="1" applyFont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3" fontId="3" fillId="6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7" borderId="4" xfId="0" applyFont="1" applyFill="1" applyBorder="1" applyAlignment="1">
      <alignment vertical="top"/>
    </xf>
    <xf numFmtId="0" fontId="6" fillId="7" borderId="5" xfId="0" applyFont="1" applyFill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3" fontId="3" fillId="6" borderId="0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0" borderId="10" xfId="0" applyNumberFormat="1" applyBorder="1"/>
    <xf numFmtId="4" fontId="0" fillId="3" borderId="1" xfId="0" applyNumberFormat="1" applyFill="1" applyBorder="1"/>
    <xf numFmtId="4" fontId="6" fillId="7" borderId="4" xfId="0" applyNumberFormat="1" applyFont="1" applyFill="1" applyBorder="1" applyAlignment="1">
      <alignment vertical="top"/>
    </xf>
    <xf numFmtId="4" fontId="8" fillId="0" borderId="16" xfId="0" applyNumberFormat="1" applyFont="1" applyBorder="1" applyAlignment="1">
      <alignment horizontal="right"/>
    </xf>
    <xf numFmtId="4" fontId="8" fillId="0" borderId="17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5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6" xfId="0" applyBorder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"/>
  <sheetViews>
    <sheetView tabSelected="1" view="pageBreakPreview" zoomScaleNormal="90" zoomScaleSheetLayoutView="100" workbookViewId="0">
      <pane xSplit="1" topLeftCell="B1" activePane="topRight" state="frozen"/>
      <selection pane="topRight" activeCell="AC8" sqref="AC8"/>
    </sheetView>
  </sheetViews>
  <sheetFormatPr defaultRowHeight="12.75" x14ac:dyDescent="0.2"/>
  <cols>
    <col min="1" max="1" width="29.7109375" style="6" customWidth="1"/>
    <col min="2" max="2" width="40.140625" style="6" customWidth="1"/>
    <col min="3" max="3" width="3.7109375" style="13" bestFit="1" customWidth="1"/>
    <col min="4" max="4" width="13.5703125" style="6" hidden="1" customWidth="1"/>
    <col min="5" max="5" width="13.7109375" style="6" hidden="1" customWidth="1"/>
    <col min="6" max="6" width="13.5703125" style="6" hidden="1" customWidth="1"/>
    <col min="7" max="7" width="14.140625" style="6" hidden="1" customWidth="1"/>
    <col min="8" max="8" width="15.28515625" style="6" hidden="1" customWidth="1"/>
    <col min="9" max="9" width="15.140625" style="6" hidden="1" customWidth="1"/>
    <col min="10" max="10" width="14.5703125" style="6" hidden="1" customWidth="1"/>
    <col min="11" max="11" width="14.7109375" style="6" hidden="1" customWidth="1"/>
    <col min="12" max="12" width="13.42578125" style="6" hidden="1" customWidth="1"/>
    <col min="13" max="13" width="15.5703125" style="6" hidden="1" customWidth="1"/>
    <col min="14" max="14" width="13.140625" style="6" hidden="1" customWidth="1"/>
    <col min="15" max="15" width="14.140625" style="6" hidden="1" customWidth="1"/>
    <col min="16" max="16" width="15.7109375" style="6" hidden="1" customWidth="1"/>
    <col min="17" max="17" width="11.28515625" style="6" hidden="1" customWidth="1"/>
    <col min="18" max="18" width="15.28515625" style="6" hidden="1" customWidth="1"/>
    <col min="19" max="19" width="13.7109375" style="6" hidden="1" customWidth="1"/>
    <col min="20" max="20" width="14" style="6" hidden="1" customWidth="1"/>
    <col min="21" max="21" width="13.7109375" style="6" hidden="1" customWidth="1"/>
    <col min="22" max="22" width="13.42578125" style="6" hidden="1" customWidth="1"/>
    <col min="23" max="23" width="13" style="6" hidden="1" customWidth="1"/>
    <col min="24" max="24" width="13.5703125" style="6" hidden="1" customWidth="1"/>
    <col min="25" max="25" width="14.28515625" style="6" hidden="1" customWidth="1"/>
    <col min="26" max="26" width="14" style="6" hidden="1" customWidth="1"/>
    <col min="27" max="27" width="14.7109375" style="6" hidden="1" customWidth="1"/>
    <col min="28" max="28" width="17.5703125" style="6" bestFit="1" customWidth="1"/>
    <col min="29" max="29" width="11.85546875" customWidth="1"/>
    <col min="33" max="33" width="2" customWidth="1"/>
  </cols>
  <sheetData>
    <row r="1" spans="1:32" ht="37.5" customHeight="1" thickBot="1" x14ac:dyDescent="0.25">
      <c r="A1" s="38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40"/>
    </row>
    <row r="2" spans="1:32" ht="77.25" customHeight="1" x14ac:dyDescent="0.2">
      <c r="A2" s="25" t="s">
        <v>21</v>
      </c>
      <c r="B2" s="26" t="s">
        <v>19</v>
      </c>
      <c r="C2" s="26" t="s">
        <v>4</v>
      </c>
      <c r="D2" s="24" t="s">
        <v>5</v>
      </c>
      <c r="E2" s="24" t="s">
        <v>6</v>
      </c>
      <c r="F2" s="24" t="s">
        <v>7</v>
      </c>
      <c r="G2" s="24" t="s">
        <v>17</v>
      </c>
      <c r="H2" s="24" t="s">
        <v>8</v>
      </c>
      <c r="I2" s="24" t="s">
        <v>14</v>
      </c>
      <c r="J2" s="24" t="s">
        <v>13</v>
      </c>
      <c r="K2" s="24" t="s">
        <v>9</v>
      </c>
      <c r="L2" s="24" t="s">
        <v>10</v>
      </c>
      <c r="M2" s="24" t="s">
        <v>11</v>
      </c>
      <c r="N2" s="24" t="s">
        <v>15</v>
      </c>
      <c r="O2" s="24" t="s">
        <v>22</v>
      </c>
      <c r="P2" s="24" t="s">
        <v>12</v>
      </c>
      <c r="Q2" s="28" t="s">
        <v>3</v>
      </c>
      <c r="R2" s="24" t="s">
        <v>23</v>
      </c>
      <c r="S2" s="24" t="s">
        <v>24</v>
      </c>
      <c r="T2" s="24" t="s">
        <v>25</v>
      </c>
      <c r="U2" s="24" t="s">
        <v>26</v>
      </c>
      <c r="V2" s="24" t="s">
        <v>27</v>
      </c>
      <c r="W2" s="24" t="s">
        <v>28</v>
      </c>
      <c r="X2" s="24" t="s">
        <v>29</v>
      </c>
      <c r="Y2" s="24" t="s">
        <v>30</v>
      </c>
      <c r="Z2" s="24" t="s">
        <v>31</v>
      </c>
      <c r="AA2" s="24" t="s">
        <v>32</v>
      </c>
      <c r="AB2" s="27" t="s">
        <v>35</v>
      </c>
      <c r="AC2" s="29" t="s">
        <v>36</v>
      </c>
      <c r="AD2" s="29" t="s">
        <v>37</v>
      </c>
      <c r="AE2" s="24" t="s">
        <v>38</v>
      </c>
      <c r="AF2" s="21" t="s">
        <v>39</v>
      </c>
    </row>
    <row r="3" spans="1:32" x14ac:dyDescent="0.2">
      <c r="A3" s="2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33"/>
      <c r="AD3" s="14"/>
      <c r="AE3" s="14"/>
      <c r="AF3" s="15"/>
    </row>
    <row r="4" spans="1:32" x14ac:dyDescent="0.2">
      <c r="A4" s="5" t="s">
        <v>40</v>
      </c>
      <c r="B4" s="4" t="s">
        <v>41</v>
      </c>
      <c r="C4" s="3" t="s">
        <v>2</v>
      </c>
      <c r="D4" s="11">
        <v>63</v>
      </c>
      <c r="E4" s="11"/>
      <c r="F4" s="10">
        <v>320</v>
      </c>
      <c r="G4" s="11">
        <v>64</v>
      </c>
      <c r="H4" s="11"/>
      <c r="I4" s="11">
        <v>593</v>
      </c>
      <c r="J4" s="11"/>
      <c r="K4" s="11">
        <v>2659</v>
      </c>
      <c r="L4" s="11">
        <v>481</v>
      </c>
      <c r="M4" s="11">
        <v>260</v>
      </c>
      <c r="N4" s="11">
        <v>43</v>
      </c>
      <c r="O4" s="11"/>
      <c r="P4" s="11"/>
      <c r="Q4" s="12"/>
      <c r="R4" s="1"/>
      <c r="S4" s="1"/>
      <c r="T4" s="1"/>
      <c r="U4" s="1"/>
      <c r="V4" s="1"/>
      <c r="W4" s="1"/>
      <c r="X4" s="1"/>
      <c r="Y4" s="1"/>
      <c r="Z4" s="1"/>
      <c r="AA4" s="1"/>
      <c r="AB4" s="22">
        <v>16</v>
      </c>
      <c r="AC4" s="32"/>
      <c r="AD4" s="30">
        <f t="shared" ref="AD4:AD5" si="0">AB4*AC4</f>
        <v>0</v>
      </c>
      <c r="AE4" s="30">
        <f t="shared" ref="AE4:AE5" si="1">AD4*0.2</f>
        <v>0</v>
      </c>
      <c r="AF4" s="31">
        <f t="shared" ref="AF4:AF5" si="2">SUM(AD4:AE4)</f>
        <v>0</v>
      </c>
    </row>
    <row r="5" spans="1:32" x14ac:dyDescent="0.2">
      <c r="A5" s="5" t="s">
        <v>1</v>
      </c>
      <c r="B5" s="4" t="s">
        <v>20</v>
      </c>
      <c r="C5" s="3" t="s">
        <v>2</v>
      </c>
      <c r="D5" s="11"/>
      <c r="E5" s="11">
        <v>5</v>
      </c>
      <c r="F5" s="10">
        <v>317</v>
      </c>
      <c r="G5" s="11">
        <v>780</v>
      </c>
      <c r="H5" s="11">
        <v>72</v>
      </c>
      <c r="I5" s="11">
        <v>1114</v>
      </c>
      <c r="J5" s="11"/>
      <c r="K5" s="11">
        <v>2494</v>
      </c>
      <c r="L5" s="11">
        <v>811</v>
      </c>
      <c r="M5" s="11">
        <v>70</v>
      </c>
      <c r="N5" s="11"/>
      <c r="O5" s="11"/>
      <c r="P5" s="11"/>
      <c r="Q5" s="12"/>
      <c r="R5" s="1"/>
      <c r="S5" s="1"/>
      <c r="T5" s="1"/>
      <c r="U5" s="1"/>
      <c r="V5" s="1"/>
      <c r="W5" s="1"/>
      <c r="X5" s="1"/>
      <c r="Y5" s="1"/>
      <c r="Z5" s="1"/>
      <c r="AA5" s="1"/>
      <c r="AB5" s="22">
        <v>48</v>
      </c>
      <c r="AC5" s="32"/>
      <c r="AD5" s="30">
        <f t="shared" si="0"/>
        <v>0</v>
      </c>
      <c r="AE5" s="30">
        <f t="shared" si="1"/>
        <v>0</v>
      </c>
      <c r="AF5" s="31">
        <f t="shared" si="2"/>
        <v>0</v>
      </c>
    </row>
    <row r="6" spans="1:32" x14ac:dyDescent="0.2">
      <c r="A6" s="36" t="s">
        <v>42</v>
      </c>
      <c r="B6" s="37" t="s">
        <v>43</v>
      </c>
      <c r="C6" s="1" t="s">
        <v>2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2"/>
      <c r="R6" s="1"/>
      <c r="S6" s="1"/>
      <c r="T6" s="1"/>
      <c r="U6" s="1"/>
      <c r="V6" s="1"/>
      <c r="W6" s="1"/>
      <c r="X6" s="1"/>
      <c r="Y6" s="1"/>
      <c r="Z6" s="1"/>
      <c r="AA6" s="1"/>
      <c r="AB6" s="22">
        <v>16</v>
      </c>
      <c r="AC6" s="32"/>
      <c r="AD6" s="30">
        <f t="shared" ref="AD6" si="3">AB6*AC6</f>
        <v>0</v>
      </c>
      <c r="AE6" s="30">
        <f t="shared" ref="AE6" si="4">AD6*0.2</f>
        <v>0</v>
      </c>
      <c r="AF6" s="31">
        <f t="shared" ref="AF6" si="5">SUM(AD6:AE6)</f>
        <v>0</v>
      </c>
    </row>
    <row r="7" spans="1:32" ht="13.5" thickBot="1" x14ac:dyDescent="0.25">
      <c r="A7" s="41" t="s">
        <v>33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3"/>
      <c r="AD7" s="34">
        <f>SUM(AD3:AD5)</f>
        <v>0</v>
      </c>
      <c r="AE7" s="34">
        <f>SUM(AE3:AE5)</f>
        <v>0</v>
      </c>
      <c r="AF7" s="35">
        <f>SUM(AF3:AF5)</f>
        <v>0</v>
      </c>
    </row>
    <row r="8" spans="1:32" x14ac:dyDescent="0.2">
      <c r="A8" s="16"/>
      <c r="B8" s="17"/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20"/>
      <c r="R8" s="18"/>
      <c r="S8" s="18"/>
      <c r="T8" s="18"/>
      <c r="U8" s="18"/>
      <c r="V8" s="18"/>
      <c r="W8" s="18"/>
      <c r="X8" s="18"/>
      <c r="Y8" s="18"/>
      <c r="Z8" s="18"/>
      <c r="AA8" s="18"/>
      <c r="AB8" s="23"/>
    </row>
    <row r="9" spans="1:32" x14ac:dyDescent="0.2">
      <c r="I9" s="7" t="s">
        <v>18</v>
      </c>
      <c r="M9" s="8" t="s">
        <v>16</v>
      </c>
    </row>
    <row r="10" spans="1:32" x14ac:dyDescent="0.2">
      <c r="A10" s="9"/>
      <c r="B10" s="9"/>
    </row>
    <row r="11" spans="1:32" x14ac:dyDescent="0.2">
      <c r="A11" s="9"/>
      <c r="B11" s="9"/>
    </row>
  </sheetData>
  <mergeCells count="2">
    <mergeCell ref="A1:AF1"/>
    <mergeCell ref="A7:AC7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peter.fedor</cp:lastModifiedBy>
  <cp:lastPrinted>2022-11-14T08:59:17Z</cp:lastPrinted>
  <dcterms:created xsi:type="dcterms:W3CDTF">2003-02-05T12:25:11Z</dcterms:created>
  <dcterms:modified xsi:type="dcterms:W3CDTF">2023-04-13T09:28:17Z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