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ponuka'!$O$9:$O$9</definedName>
    <definedName name="CenaZaJPRL">'rozsah zákazky a cenová ponuka'!$L$9:$L$9</definedName>
    <definedName name="CenaZaM3">'rozsah zákazky a cenová ponuka'!$N$9:$N$9</definedName>
    <definedName name="CisloVC">'rozsah zákazky a cenová ponuka'!$B$8:$B$8</definedName>
    <definedName name="DodavatelDIC">'rozsah zákazky a cenová ponuka'!$G$26:$G$26</definedName>
    <definedName name="DodavatelICO">'rozsah zákazky a cenová ponuka'!$G$25:$G$25</definedName>
    <definedName name="DodavatelICpreDPH">'rozsah zákazky a cenová ponuka'!$H$27:$H$27</definedName>
    <definedName name="DodavatelNazov">'rozsah zákazky a cenová ponuka'!$G$23:$G$23</definedName>
    <definedName name="DodavatelSidlo">'rozsah zákazky a cenová ponuka'!$G$24:$G$24</definedName>
    <definedName name="DPH">'rozsah zákazky a cenová ponuka'!$O$18:$O$18</definedName>
    <definedName name="DruhTazby">'rozsah zákazky a cenová ponuka'!$G$9:$G$9</definedName>
    <definedName name="HmotnatostIhlicnate">'rozsah zákazky a cenová ponuka'!$I$10:$I$10</definedName>
    <definedName name="HmotnatostListnate">'rozsah zákazky a cenová ponuka'!$J$10:$J$10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ponuka'!$D$10:$D$10</definedName>
    <definedName name="ObjemListnate">'rozsah zákazky a cenová ponuka'!$E$10:$E$10</definedName>
    <definedName name="ObjemSpolu">'rozsah zákazky a cenová ponuka'!$F$10:$F$10</definedName>
    <definedName name="Opis">'rozsah zákazky a cenová ponuka'!$C$10:$C$10</definedName>
    <definedName name="PlatcaDPH">'rozsah zákazky a cenová ponuka'!$C$22:$C$22</definedName>
    <definedName name="PredmetZakazky">'rozsah zákazky a cenová ponuka'!$C$3:$C$3</definedName>
    <definedName name="PriblizovaciaVzdalenost">'rozsah zákazky a cenová ponuka'!$K$9:$K$9</definedName>
    <definedName name="Sklon">'rozsah zákazky a cenová ponuka'!$H$9:$H$9</definedName>
    <definedName name="SumCenaCelkom">'rozsah zákazky a cenová ponuka'!$O$17:$O$17</definedName>
    <definedName name="SumCenaSDPH">'rozsah zákazky a cenová ponuka'!$O$19:$O$19</definedName>
    <definedName name="SumCenaZaJPRL">'rozsah zákazky a cenová ponuka'!$L$17:$L$17</definedName>
    <definedName name="TJ">'rozsah zákazky a cenová ponuka'!$M$9:$M$9</definedName>
  </definedNames>
  <calcPr fullCalcOnLoad="1"/>
</workbook>
</file>

<file path=xl/sharedStrings.xml><?xml version="1.0" encoding="utf-8"?>
<sst xmlns="http://schemas.openxmlformats.org/spreadsheetml/2006/main" count="111" uniqueCount="88">
  <si>
    <t>Opis- rozsah čiastkovej zákazky a cenová ponuka dodávateľa</t>
  </si>
  <si>
    <t>príloha č.3.1</t>
  </si>
  <si>
    <t>Názov predmetu zákazky</t>
  </si>
  <si>
    <t>Lesnícke služby v ťažbovom procese na OZ Podunajsko, LS Čifáre</t>
  </si>
  <si>
    <t>Objednávateľ</t>
  </si>
  <si>
    <t>LESY Slovenskej republiky, štátny podnik Levice</t>
  </si>
  <si>
    <t>VC č.</t>
  </si>
  <si>
    <t>0402 -DNS Apríl 2023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</si>
  <si>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</si>
  <si>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</si>
  <si>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</si>
  <si>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</si>
  <si>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</si>
  <si>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</si>
  <si>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</si>
  <si>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</si>
  <si>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</si>
  <si>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</si>
  <si>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</si>
  <si>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</si>
  <si>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</si>
  <si>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</si>
  <si>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</si>
  <si>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</si>
  <si>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</si>
  <si>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</si>
  <si>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</si>
  <si>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</si>
  <si>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</si>
  <si>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</si>
  <si>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</si>
  <si>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/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</si>
  <si>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</si>
  <si>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</si>
  <si>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</si>
  <si>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</si>
  <si>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</si>
  <si>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</si>
  <si>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</si>
  <si>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</si>
  <si>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LO Dlhý Vrch</t>
  </si>
  <si>
    <t>GS039-188 0</t>
  </si>
  <si>
    <t>4c,7</t>
  </si>
  <si>
    <t>VU-50</t>
  </si>
  <si>
    <t>30</t>
  </si>
  <si>
    <t>- | - | 800</t>
  </si>
  <si>
    <t>m3</t>
  </si>
  <si>
    <t>GS039-189 0</t>
  </si>
  <si>
    <t>5</t>
  </si>
  <si>
    <t>- | - | 1000</t>
  </si>
  <si>
    <t>GS039-232A0</t>
  </si>
  <si>
    <t>- | - | 1300</t>
  </si>
  <si>
    <t>GS039-233A0</t>
  </si>
  <si>
    <t>0</t>
  </si>
  <si>
    <t>- | - | 900</t>
  </si>
  <si>
    <t>GS039-233B0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</si>
  <si>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</si>
  <si>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</si>
  <si>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</si>
  <si>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</si>
  <si>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</si>
  <si>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</si>
  <si>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</si>
  <si>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</si>
  <si>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</si>
  <si>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</si>
  <si>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</si>
  <si>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</si>
  <si>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</si>
  <si>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</si>
  <si>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</si>
  <si>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</si>
  <si>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</si>
  <si>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</si>
  <si>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</si>
  <si>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</si>
  <si>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</si>
  <si>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</si>
  <si>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</si>
  <si>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</si>
  <si>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</si>
  <si>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</si>
  <si>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</si>
  <si>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</si>
  <si>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</si>
  <si>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</si>
  <si>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</si>
  <si>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 xml:space="preserve">Požadovaný termín vykonania zákazky je od 24 . 4. 2023 až do 30.6.2023 .   Predmet zákazky : časť A - Ťažba a výroba sortimentov harvestormi a ich vývoz forwardermi z porastu (lokalita peň ) na vývozné miesto / odvozné miesto. Žiadame veľkostnú kategóriu : Malý harvestorový uzol.                                                                                          Objednávateľ na požiadanie dodávateľa umožní obhliadku porastov .  Kontaktná osoba : Veduci LS- Ing. Dušan Dupaj  +421918334432 , Technik LS - Roman Abrman +421905405220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</si>
</sst>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2" fontId="1" fillId="0" borderId="0" applyNumberFormat="0">
      <alignment/>
      <protection/>
    </xf>
    <xf numFmtId="9" fontId="1" fillId="0" borderId="0" applyNumberFormat="0">
      <alignment/>
      <protection/>
    </xf>
    <xf numFmtId="0" fontId="30" fillId="20" borderId="0" applyNumberFormat="0" applyBorder="0" applyAlignment="0" applyProtection="0"/>
    <xf numFmtId="0" fontId="31" fillId="21" borderId="1" applyNumberFormat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44" fontId="1" fillId="0" borderId="0" applyNumberFormat="0">
      <alignment/>
      <protection/>
    </xf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 vertical="center"/>
    </xf>
    <xf numFmtId="0" fontId="2" fillId="33" borderId="1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0" fontId="5" fillId="0" borderId="15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right" vertical="center" indent="1"/>
    </xf>
    <xf numFmtId="4" fontId="10" fillId="0" borderId="16" xfId="0" applyNumberFormat="1" applyFont="1" applyBorder="1" applyAlignment="1">
      <alignment horizontal="center" vertical="center"/>
    </xf>
    <xf numFmtId="4" fontId="8" fillId="33" borderId="17" xfId="0" applyNumberFormat="1" applyFont="1" applyFill="1" applyBorder="1" applyAlignment="1" applyProtection="1">
      <alignment horizontal="right" vertical="center" indent="1"/>
      <protection locked="0"/>
    </xf>
    <xf numFmtId="0" fontId="0" fillId="0" borderId="18" xfId="0" applyNumberFormat="1" applyBorder="1" applyAlignment="1">
      <alignment/>
    </xf>
    <xf numFmtId="0" fontId="8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left" vertical="center"/>
    </xf>
    <xf numFmtId="0" fontId="2" fillId="34" borderId="10" xfId="0" applyNumberFormat="1" applyFon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vertical="center"/>
    </xf>
    <xf numFmtId="0" fontId="11" fillId="0" borderId="0" xfId="0" applyNumberFormat="1" applyFont="1" applyAlignment="1">
      <alignment/>
    </xf>
    <xf numFmtId="0" fontId="0" fillId="0" borderId="23" xfId="0" applyNumberFormat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Border="1" applyAlignment="1">
      <alignment horizontal="center" vertical="top" wrapText="1"/>
    </xf>
    <xf numFmtId="0" fontId="2" fillId="34" borderId="21" xfId="0" applyNumberFormat="1" applyFont="1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20" xfId="0" applyNumberFormat="1" applyBorder="1" applyAlignment="1">
      <alignment horizontal="center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 indent="2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9" fillId="35" borderId="20" xfId="0" applyNumberFormat="1" applyFont="1" applyFill="1" applyBorder="1" applyAlignment="1">
      <alignment horizontal="center" vertical="center" wrapText="1"/>
    </xf>
    <xf numFmtId="0" fontId="8" fillId="35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7" xfId="0" applyNumberFormat="1" applyBorder="1" applyAlignment="1">
      <alignment horizontal="center"/>
    </xf>
    <xf numFmtId="0" fontId="1" fillId="0" borderId="27" xfId="0" applyNumberFormat="1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A24" sqref="A24:D30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1.7109375" style="0" customWidth="1"/>
    <col min="7" max="7" width="6.28125" style="0" customWidth="1"/>
    <col min="8" max="8" width="6.57421875" style="0" customWidth="1"/>
    <col min="11" max="11" width="11.421875" style="0" customWidth="1"/>
    <col min="12" max="12" width="14.00390625" style="0" customWidth="1"/>
    <col min="14" max="14" width="13.8515625" style="0" customWidth="1"/>
    <col min="15" max="15" width="14.57421875" style="0" customWidth="1"/>
    <col min="17" max="17" width="9.421875" style="0" customWidth="1"/>
  </cols>
  <sheetData>
    <row r="1" spans="1:15" ht="18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  <c r="M1" s="1"/>
      <c r="N1" s="2"/>
      <c r="O1" s="3"/>
    </row>
    <row r="2" spans="1:1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 t="s">
        <v>1</v>
      </c>
      <c r="O2" s="3"/>
    </row>
    <row r="3" spans="1:15" ht="18.75" customHeight="1">
      <c r="A3" s="5" t="s">
        <v>2</v>
      </c>
      <c r="B3" s="1"/>
      <c r="C3" s="42" t="s">
        <v>3</v>
      </c>
      <c r="D3" s="6"/>
      <c r="E3" s="6"/>
      <c r="F3" s="6"/>
      <c r="G3" s="1"/>
      <c r="H3" s="1"/>
      <c r="I3" s="1"/>
      <c r="J3" s="1"/>
      <c r="K3" s="1"/>
      <c r="L3" s="1"/>
      <c r="M3" s="1"/>
      <c r="N3" s="2"/>
      <c r="O3" s="3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4:6" ht="15">
      <c r="D5" s="61"/>
      <c r="E5" s="61"/>
      <c r="F5" s="7"/>
    </row>
    <row r="6" spans="1:6" ht="15" customHeight="1">
      <c r="A6" s="8" t="s">
        <v>4</v>
      </c>
      <c r="B6" s="62" t="s">
        <v>5</v>
      </c>
      <c r="C6" s="62"/>
      <c r="D6" s="62"/>
      <c r="E6" s="62"/>
      <c r="F6" s="7"/>
    </row>
    <row r="7" spans="1:6" ht="6" customHeight="1">
      <c r="A7" s="7"/>
      <c r="B7" s="63"/>
      <c r="C7" s="63"/>
      <c r="D7" s="63"/>
      <c r="E7" s="63"/>
      <c r="F7" s="7"/>
    </row>
    <row r="8" spans="1:6" ht="16.5" customHeight="1">
      <c r="A8" s="9" t="s">
        <v>6</v>
      </c>
      <c r="B8" s="10"/>
      <c r="C8" s="11" t="s">
        <v>7</v>
      </c>
      <c r="F8" s="7"/>
    </row>
    <row r="9" spans="1:15" ht="21" customHeight="1">
      <c r="A9" s="64" t="s">
        <v>8</v>
      </c>
      <c r="B9" s="65" t="s">
        <v>9</v>
      </c>
      <c r="C9" s="12" t="s">
        <v>10</v>
      </c>
      <c r="D9" s="56" t="s">
        <v>11</v>
      </c>
      <c r="E9" s="56"/>
      <c r="F9" s="56"/>
      <c r="G9" s="66" t="s">
        <v>12</v>
      </c>
      <c r="H9" s="56" t="s">
        <v>13</v>
      </c>
      <c r="I9" s="56" t="s">
        <v>14</v>
      </c>
      <c r="J9" s="56"/>
      <c r="K9" s="55" t="s">
        <v>15</v>
      </c>
      <c r="L9" s="56" t="s">
        <v>16</v>
      </c>
      <c r="M9" s="56" t="s">
        <v>17</v>
      </c>
      <c r="N9" s="57" t="s">
        <v>18</v>
      </c>
      <c r="O9" s="58" t="s">
        <v>19</v>
      </c>
    </row>
    <row r="10" spans="1:15" ht="21.75" customHeight="1">
      <c r="A10" s="64"/>
      <c r="B10" s="65"/>
      <c r="C10" s="59" t="s">
        <v>20</v>
      </c>
      <c r="D10" s="59" t="s">
        <v>21</v>
      </c>
      <c r="E10" s="59" t="s">
        <v>22</v>
      </c>
      <c r="F10" s="56" t="s">
        <v>23</v>
      </c>
      <c r="G10" s="66"/>
      <c r="H10" s="56"/>
      <c r="I10" s="59" t="s">
        <v>21</v>
      </c>
      <c r="J10" s="50" t="s">
        <v>22</v>
      </c>
      <c r="K10" s="55"/>
      <c r="L10" s="56"/>
      <c r="M10" s="56"/>
      <c r="N10" s="57"/>
      <c r="O10" s="58"/>
    </row>
    <row r="11" spans="1:15" ht="50.25" customHeight="1">
      <c r="A11" s="64"/>
      <c r="B11" s="65"/>
      <c r="C11" s="59"/>
      <c r="D11" s="59"/>
      <c r="E11" s="59"/>
      <c r="F11" s="56"/>
      <c r="G11" s="66"/>
      <c r="H11" s="56"/>
      <c r="I11" s="59"/>
      <c r="J11" s="50"/>
      <c r="K11" s="55"/>
      <c r="L11" s="56"/>
      <c r="M11" s="56"/>
      <c r="N11" s="57"/>
      <c r="O11" s="58"/>
    </row>
    <row r="12" spans="1:15" ht="15">
      <c r="A12" s="13" t="s">
        <v>40</v>
      </c>
      <c r="B12" s="14" t="s">
        <v>41</v>
      </c>
      <c r="C12" s="15" t="s">
        <v>42</v>
      </c>
      <c r="D12" s="16">
        <v>0</v>
      </c>
      <c r="E12" s="16">
        <v>85</v>
      </c>
      <c r="F12" s="16">
        <f>SUM(D12,E12)</f>
        <v>85</v>
      </c>
      <c r="G12" s="17" t="s">
        <v>43</v>
      </c>
      <c r="H12" s="18" t="s">
        <v>44</v>
      </c>
      <c r="I12" s="19">
        <v>0</v>
      </c>
      <c r="J12" s="19">
        <v>0.03</v>
      </c>
      <c r="K12" s="20" t="s">
        <v>45</v>
      </c>
      <c r="L12" s="21">
        <v>3200.026</v>
      </c>
      <c r="M12" s="22" t="s">
        <v>46</v>
      </c>
      <c r="N12" s="23"/>
      <c r="O12" s="21">
        <f>F12*N12</f>
        <v>0</v>
      </c>
    </row>
    <row r="13" spans="1:15" ht="15">
      <c r="A13" s="13" t="s">
        <v>40</v>
      </c>
      <c r="B13" s="14" t="s">
        <v>47</v>
      </c>
      <c r="C13" s="15" t="s">
        <v>42</v>
      </c>
      <c r="D13" s="16">
        <v>15</v>
      </c>
      <c r="E13" s="16">
        <v>95</v>
      </c>
      <c r="F13" s="16">
        <f>SUM(D13,E13)</f>
        <v>110</v>
      </c>
      <c r="G13" s="17" t="s">
        <v>43</v>
      </c>
      <c r="H13" s="18" t="s">
        <v>48</v>
      </c>
      <c r="I13" s="19">
        <v>0.24</v>
      </c>
      <c r="J13" s="19">
        <v>0.24764121385730914</v>
      </c>
      <c r="K13" s="20" t="s">
        <v>49</v>
      </c>
      <c r="L13" s="21">
        <v>3338.4771</v>
      </c>
      <c r="M13" s="22" t="s">
        <v>46</v>
      </c>
      <c r="N13" s="23"/>
      <c r="O13" s="21">
        <f>F13*N13</f>
        <v>0</v>
      </c>
    </row>
    <row r="14" spans="1:15" ht="15">
      <c r="A14" s="13" t="s">
        <v>40</v>
      </c>
      <c r="B14" s="14" t="s">
        <v>50</v>
      </c>
      <c r="C14" s="15" t="s">
        <v>42</v>
      </c>
      <c r="D14" s="16">
        <v>86</v>
      </c>
      <c r="E14" s="16">
        <v>85</v>
      </c>
      <c r="F14" s="16">
        <f>SUM(D14,E14)</f>
        <v>171</v>
      </c>
      <c r="G14" s="17" t="s">
        <v>43</v>
      </c>
      <c r="H14" s="18" t="s">
        <v>48</v>
      </c>
      <c r="I14" s="19">
        <v>0.23277984465765944</v>
      </c>
      <c r="J14" s="19">
        <v>0.11244218316373729</v>
      </c>
      <c r="K14" s="20" t="s">
        <v>51</v>
      </c>
      <c r="L14" s="21">
        <v>4900.4363</v>
      </c>
      <c r="M14" s="22" t="s">
        <v>46</v>
      </c>
      <c r="N14" s="23"/>
      <c r="O14" s="21">
        <f>F14*N14</f>
        <v>0</v>
      </c>
    </row>
    <row r="15" spans="1:15" ht="15">
      <c r="A15" s="13" t="s">
        <v>40</v>
      </c>
      <c r="B15" s="14" t="s">
        <v>52</v>
      </c>
      <c r="C15" s="15" t="s">
        <v>42</v>
      </c>
      <c r="D15" s="16">
        <v>20</v>
      </c>
      <c r="E15" s="16">
        <v>95</v>
      </c>
      <c r="F15" s="16">
        <f>SUM(D15,E15)</f>
        <v>115</v>
      </c>
      <c r="G15" s="17" t="s">
        <v>43</v>
      </c>
      <c r="H15" s="18" t="s">
        <v>53</v>
      </c>
      <c r="I15" s="19">
        <v>0.154375</v>
      </c>
      <c r="J15" s="19">
        <v>0.1618460524147025</v>
      </c>
      <c r="K15" s="20" t="s">
        <v>54</v>
      </c>
      <c r="L15" s="21">
        <v>3830.6573</v>
      </c>
      <c r="M15" s="22" t="s">
        <v>46</v>
      </c>
      <c r="N15" s="23"/>
      <c r="O15" s="21">
        <f>F15*N15</f>
        <v>0</v>
      </c>
    </row>
    <row r="16" spans="1:15" ht="15">
      <c r="A16" s="13" t="s">
        <v>40</v>
      </c>
      <c r="B16" s="14" t="s">
        <v>55</v>
      </c>
      <c r="C16" s="15" t="s">
        <v>42</v>
      </c>
      <c r="D16" s="16">
        <v>0</v>
      </c>
      <c r="E16" s="16">
        <v>65</v>
      </c>
      <c r="F16" s="16">
        <f>SUM(D16,E16)</f>
        <v>65</v>
      </c>
      <c r="G16" s="17" t="s">
        <v>43</v>
      </c>
      <c r="H16" s="18" t="s">
        <v>53</v>
      </c>
      <c r="I16" s="19">
        <v>0</v>
      </c>
      <c r="J16" s="19">
        <v>0.020526315789473684</v>
      </c>
      <c r="K16" s="20" t="s">
        <v>54</v>
      </c>
      <c r="L16" s="21">
        <v>2402.1039</v>
      </c>
      <c r="M16" s="22" t="s">
        <v>46</v>
      </c>
      <c r="N16" s="23"/>
      <c r="O16" s="21">
        <f>F16*N16</f>
        <v>0</v>
      </c>
    </row>
    <row r="17" spans="1:15" ht="15">
      <c r="A17" s="24"/>
      <c r="B17" s="25"/>
      <c r="C17" s="25"/>
      <c r="D17" s="25"/>
      <c r="E17" s="25"/>
      <c r="F17" s="25"/>
      <c r="G17" s="25"/>
      <c r="H17" s="25"/>
      <c r="I17" s="25"/>
      <c r="J17" s="51" t="s">
        <v>24</v>
      </c>
      <c r="K17" s="51"/>
      <c r="L17" s="26">
        <f>SUM(L12:L16)</f>
        <v>17671.700599999996</v>
      </c>
      <c r="M17" s="27"/>
      <c r="N17" s="28" t="s">
        <v>25</v>
      </c>
      <c r="O17" s="26">
        <f>SUM(O12:O16)</f>
        <v>0</v>
      </c>
    </row>
    <row r="18" spans="1:15" ht="15">
      <c r="A18" s="52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26">
        <f>O19-O17</f>
        <v>0</v>
      </c>
    </row>
    <row r="19" spans="1:15" ht="15">
      <c r="A19" s="52" t="s">
        <v>27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26">
        <f>IF(C22="N",O17,(O17*1.2))</f>
        <v>0</v>
      </c>
    </row>
    <row r="20" spans="1:15" ht="15">
      <c r="A20" s="53" t="s">
        <v>28</v>
      </c>
      <c r="B20" s="53"/>
      <c r="C20" s="5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">
      <c r="A21" s="54" t="s">
        <v>29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25.5" customHeight="1">
      <c r="A22" s="29" t="s">
        <v>30</v>
      </c>
      <c r="B22" s="31"/>
      <c r="C22" s="32" t="s">
        <v>31</v>
      </c>
      <c r="D22" s="31"/>
      <c r="E22" s="31"/>
      <c r="F22" s="29"/>
      <c r="G22" s="31"/>
      <c r="H22" s="31"/>
      <c r="I22" s="31"/>
      <c r="J22" s="33"/>
      <c r="K22" s="33"/>
      <c r="L22" s="33"/>
      <c r="M22" s="33"/>
      <c r="N22" s="33"/>
      <c r="O22" s="33"/>
    </row>
    <row r="23" spans="1:15" ht="15">
      <c r="A23" s="43" t="s">
        <v>32</v>
      </c>
      <c r="B23" s="43"/>
      <c r="C23" s="43"/>
      <c r="D23" s="43"/>
      <c r="E23" s="44" t="s">
        <v>33</v>
      </c>
      <c r="F23" s="34" t="s">
        <v>34</v>
      </c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5">
      <c r="A24" s="46" t="s">
        <v>87</v>
      </c>
      <c r="B24" s="46"/>
      <c r="C24" s="46"/>
      <c r="D24" s="46"/>
      <c r="E24" s="44"/>
      <c r="F24" s="34" t="s">
        <v>35</v>
      </c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18" customHeight="1">
      <c r="A25" s="46"/>
      <c r="B25" s="46"/>
      <c r="C25" s="46"/>
      <c r="D25" s="46"/>
      <c r="E25" s="44"/>
      <c r="F25" s="34" t="s">
        <v>36</v>
      </c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5">
      <c r="A26" s="46"/>
      <c r="B26" s="46"/>
      <c r="C26" s="46"/>
      <c r="D26" s="46"/>
      <c r="E26" s="44"/>
      <c r="F26" s="34" t="s">
        <v>37</v>
      </c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5">
      <c r="A27" s="46"/>
      <c r="B27" s="46"/>
      <c r="C27" s="46"/>
      <c r="D27" s="46"/>
      <c r="E27" s="44"/>
      <c r="F27" s="47" t="s">
        <v>38</v>
      </c>
      <c r="G27" s="47"/>
      <c r="H27" s="48"/>
      <c r="I27" s="48"/>
      <c r="J27" s="48"/>
      <c r="K27" s="48"/>
      <c r="L27" s="48"/>
      <c r="M27" s="48"/>
      <c r="N27" s="48"/>
      <c r="O27" s="48"/>
    </row>
    <row r="28" spans="1:4" ht="15">
      <c r="A28" s="46"/>
      <c r="B28" s="46"/>
      <c r="C28" s="46"/>
      <c r="D28" s="46"/>
    </row>
    <row r="29" spans="1:15" ht="15">
      <c r="A29" s="46"/>
      <c r="B29" s="46"/>
      <c r="C29" s="46"/>
      <c r="D29" s="46"/>
      <c r="K29" s="49"/>
      <c r="L29" s="49"/>
      <c r="M29" s="49"/>
      <c r="N29" s="49"/>
      <c r="O29" s="49"/>
    </row>
    <row r="30" spans="1:15" ht="15">
      <c r="A30" s="46"/>
      <c r="B30" s="46"/>
      <c r="C30" s="46"/>
      <c r="D30" s="46"/>
      <c r="E30" s="33"/>
      <c r="I30" t="s">
        <v>39</v>
      </c>
      <c r="K30" s="49"/>
      <c r="L30" s="49"/>
      <c r="M30" s="49"/>
      <c r="N30" s="49"/>
      <c r="O30" s="49"/>
    </row>
    <row r="31" ht="15">
      <c r="E31" s="33"/>
    </row>
  </sheetData>
  <sheetProtection/>
  <mergeCells count="36">
    <mergeCell ref="A1:K1"/>
    <mergeCell ref="D5:E5"/>
    <mergeCell ref="B6:E6"/>
    <mergeCell ref="B7:E7"/>
    <mergeCell ref="A9:A11"/>
    <mergeCell ref="B9:B11"/>
    <mergeCell ref="D9:F9"/>
    <mergeCell ref="G9:G11"/>
    <mergeCell ref="H9:H11"/>
    <mergeCell ref="I9:J9"/>
    <mergeCell ref="O9:O11"/>
    <mergeCell ref="C10:C11"/>
    <mergeCell ref="D10:D11"/>
    <mergeCell ref="E10:E11"/>
    <mergeCell ref="F10:F11"/>
    <mergeCell ref="I10:I11"/>
    <mergeCell ref="J10:J11"/>
    <mergeCell ref="J17:K17"/>
    <mergeCell ref="A18:N18"/>
    <mergeCell ref="A19:N19"/>
    <mergeCell ref="A20:C20"/>
    <mergeCell ref="A21:O21"/>
    <mergeCell ref="K9:K11"/>
    <mergeCell ref="L9:L11"/>
    <mergeCell ref="M9:M11"/>
    <mergeCell ref="N9:N11"/>
    <mergeCell ref="A23:D23"/>
    <mergeCell ref="E23:E27"/>
    <mergeCell ref="G23:O23"/>
    <mergeCell ref="A24:D30"/>
    <mergeCell ref="G24:O24"/>
    <mergeCell ref="G25:O25"/>
    <mergeCell ref="G26:O26"/>
    <mergeCell ref="F27:G27"/>
    <mergeCell ref="H27:O27"/>
    <mergeCell ref="K29:O30"/>
  </mergeCells>
  <dataValidations count="5">
    <dataValidation type="custom" allowBlank="1" showErrorMessage="1" errorTitle="Chyba!" error="Môžete zadať maximálne 2 desatinné miesta" sqref="N12">
      <formula1>MOD(ROUND(N12*100,20),1)=0</formula1>
    </dataValidation>
    <dataValidation type="custom" allowBlank="1" showErrorMessage="1" errorTitle="Chyba!" error="Môžete zadať maximálne 2 desatinné miesta" sqref="N13">
      <formula1>MOD(ROUND(N13*100,20),1)=0</formula1>
    </dataValidation>
    <dataValidation type="custom" allowBlank="1" showErrorMessage="1" errorTitle="Chyba!" error="Môžete zadať maximálne 2 desatinné miesta" sqref="N14">
      <formula1>MOD(ROUND(N14*100,20),1)=0</formula1>
    </dataValidation>
    <dataValidation type="custom" allowBlank="1" showErrorMessage="1" errorTitle="Chyba!" error="Môžete zadať maximálne 2 desatinné miesta" sqref="N15">
      <formula1>MOD(ROUND(N15*100,20),1)=0</formula1>
    </dataValidation>
    <dataValidation type="custom" allowBlank="1" showErrorMessage="1" errorTitle="Chyba!" error="Môžete zadať maximálne 2 desatinné miesta" sqref="N16">
      <formula1>MOD(ROUND(N16*100,20),1)=0</formula1>
    </dataValidation>
  </dataValidations>
  <printOptions/>
  <pageMargins left="0.2361111111111111" right="0.2361111111111111" top="0.7479166666666667" bottom="0.7486111111111111" header="0.5118055555555555" footer="0.31527777777777777"/>
  <pageSetup fitToHeight="0" fitToWidth="1" horizontalDpi="600" verticalDpi="600" orientation="landscape" paperSize="9" scale="78" r:id="rId1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5">
      <c r="A2" s="35" t="s">
        <v>56</v>
      </c>
      <c r="B2" s="30"/>
      <c r="C2" s="30"/>
      <c r="D2" s="29"/>
      <c r="E2" s="36"/>
      <c r="F2" s="36"/>
      <c r="L2" s="68" t="s">
        <v>57</v>
      </c>
      <c r="M2" s="68"/>
    </row>
    <row r="3" spans="1:14" ht="15">
      <c r="A3" s="37" t="s">
        <v>58</v>
      </c>
      <c r="B3" s="67" t="s">
        <v>59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5">
      <c r="A4" s="37" t="s">
        <v>60</v>
      </c>
      <c r="B4" s="67" t="s">
        <v>61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>
      <c r="A5" s="37" t="s">
        <v>8</v>
      </c>
      <c r="B5" s="67" t="s">
        <v>62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>
      <c r="A6" s="37" t="s">
        <v>63</v>
      </c>
      <c r="B6" s="67" t="s">
        <v>64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>
      <c r="A7" s="39" t="s">
        <v>65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>
      <c r="A8" s="37" t="s">
        <v>66</v>
      </c>
      <c r="B8" s="67" t="s">
        <v>67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ht="15">
      <c r="A9" s="37" t="s">
        <v>68</v>
      </c>
      <c r="B9" s="67" t="s">
        <v>69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ht="15">
      <c r="A10" s="37" t="s">
        <v>70</v>
      </c>
      <c r="B10" s="67" t="s">
        <v>71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15">
      <c r="A11" s="40" t="s">
        <v>72</v>
      </c>
      <c r="B11" s="67" t="s">
        <v>73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15" customHeight="1">
      <c r="A12" s="41" t="s">
        <v>74</v>
      </c>
      <c r="B12" s="67" t="s">
        <v>75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24" customHeight="1">
      <c r="A13" s="40" t="s">
        <v>76</v>
      </c>
      <c r="B13" s="67" t="s">
        <v>77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16.5" customHeight="1">
      <c r="A14" s="40" t="s">
        <v>13</v>
      </c>
      <c r="B14" s="67" t="s">
        <v>78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15">
      <c r="A15" s="40" t="s">
        <v>79</v>
      </c>
      <c r="B15" s="67" t="s">
        <v>80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38.25">
      <c r="A16" s="38" t="s">
        <v>81</v>
      </c>
      <c r="B16" s="67" t="s">
        <v>82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28.5" customHeight="1">
      <c r="A17" s="38" t="s">
        <v>83</v>
      </c>
      <c r="B17" s="67" t="s">
        <v>84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27" customHeight="1">
      <c r="A18" s="40" t="s">
        <v>85</v>
      </c>
      <c r="B18" s="67" t="s">
        <v>86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</sheetData>
  <sheetProtection/>
  <mergeCells count="17">
    <mergeCell ref="B13:N13"/>
    <mergeCell ref="L2:M2"/>
    <mergeCell ref="B3:N3"/>
    <mergeCell ref="B4:N4"/>
    <mergeCell ref="B5:N5"/>
    <mergeCell ref="B6:N6"/>
    <mergeCell ref="B7:N7"/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Hurtekova, Michaela</dc:creator>
  <cp:keywords/>
  <dc:description/>
  <cp:lastModifiedBy>michaela.hurtekova</cp:lastModifiedBy>
  <cp:lastPrinted>2023-04-05T09:32:30Z</cp:lastPrinted>
  <dcterms:created xsi:type="dcterms:W3CDTF">2023-04-11T07:28:24Z</dcterms:created>
  <dcterms:modified xsi:type="dcterms:W3CDTF">2023-04-11T07:28:24Z</dcterms:modified>
  <cp:category/>
  <cp:version/>
  <cp:contentType/>
  <cp:contentStatus/>
</cp:coreProperties>
</file>