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liveuniba.sharepoint.com/sites/OCOZ/Zdielane dokumenty/General/02. DNS/9. DNS Kancelárske potreby a kancelársky papier/04_Zákazky/09_kancelárske potreby_009_2023/vyzva/"/>
    </mc:Choice>
  </mc:AlternateContent>
  <xr:revisionPtr revIDLastSave="1824" documentId="5_{58EF15CD-B61F-49F3-8AA3-283DD4D2600E}" xr6:coauthVersionLast="47" xr6:coauthVersionMax="47" xr10:uidLastSave="{201748DC-3335-4EF4-9342-E532B630B8B9}"/>
  <bookViews>
    <workbookView xWindow="-120" yWindow="-120" windowWidth="38640" windowHeight="21240" xr2:uid="{01D7A4A9-BA88-4BC7-99A5-6DC2B2180C2E}"/>
  </bookViews>
  <sheets>
    <sheet name="Hárok1" sheetId="3" r:id="rId1"/>
  </sheets>
  <definedNames>
    <definedName name="_xlnm.Print_Titles" localSheetId="0">Hárok1!$7:$7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3" i="3" l="1"/>
  <c r="G63" i="3"/>
  <c r="H63" i="3" s="1"/>
  <c r="F64" i="3"/>
  <c r="G64" i="3"/>
  <c r="H64" i="3" s="1"/>
  <c r="F65" i="3"/>
  <c r="G65" i="3"/>
  <c r="H65" i="3" s="1"/>
  <c r="F66" i="3"/>
  <c r="G66" i="3"/>
  <c r="H66" i="3" s="1"/>
  <c r="F67" i="3"/>
  <c r="G67" i="3"/>
  <c r="H67" i="3" s="1"/>
  <c r="F54" i="3"/>
  <c r="G54" i="3"/>
  <c r="H54" i="3" s="1"/>
  <c r="F55" i="3"/>
  <c r="G55" i="3"/>
  <c r="H55" i="3" s="1"/>
  <c r="F56" i="3"/>
  <c r="G56" i="3"/>
  <c r="H56" i="3"/>
  <c r="F59" i="3" l="1"/>
  <c r="G62" i="3" l="1"/>
  <c r="G68" i="3" s="1"/>
  <c r="G59" i="3"/>
  <c r="G53" i="3"/>
  <c r="G57" i="3" s="1"/>
  <c r="G50" i="3"/>
  <c r="G10" i="3"/>
  <c r="H10" i="3" s="1"/>
  <c r="G11" i="3"/>
  <c r="H11" i="3" s="1"/>
  <c r="G12" i="3"/>
  <c r="H12" i="3" s="1"/>
  <c r="G13" i="3"/>
  <c r="H13" i="3" s="1"/>
  <c r="G14" i="3"/>
  <c r="H14" i="3" s="1"/>
  <c r="G15" i="3"/>
  <c r="H15" i="3" s="1"/>
  <c r="G16" i="3"/>
  <c r="H16" i="3" s="1"/>
  <c r="G17" i="3"/>
  <c r="H17" i="3" s="1"/>
  <c r="G18" i="3"/>
  <c r="H18" i="3" s="1"/>
  <c r="G19" i="3"/>
  <c r="H19" i="3" s="1"/>
  <c r="G20" i="3"/>
  <c r="H20" i="3" s="1"/>
  <c r="G21" i="3"/>
  <c r="H21" i="3" s="1"/>
  <c r="G22" i="3"/>
  <c r="H22" i="3" s="1"/>
  <c r="G23" i="3"/>
  <c r="H23" i="3" s="1"/>
  <c r="G24" i="3"/>
  <c r="H24" i="3" s="1"/>
  <c r="G25" i="3"/>
  <c r="H25" i="3" s="1"/>
  <c r="G26" i="3"/>
  <c r="H26" i="3" s="1"/>
  <c r="G27" i="3"/>
  <c r="H27" i="3" s="1"/>
  <c r="G28" i="3"/>
  <c r="H28" i="3" s="1"/>
  <c r="G29" i="3"/>
  <c r="H29" i="3" s="1"/>
  <c r="G30" i="3"/>
  <c r="H30" i="3" s="1"/>
  <c r="G31" i="3"/>
  <c r="H31" i="3" s="1"/>
  <c r="G32" i="3"/>
  <c r="H32" i="3" s="1"/>
  <c r="G33" i="3"/>
  <c r="H33" i="3" s="1"/>
  <c r="G34" i="3"/>
  <c r="H34" i="3" s="1"/>
  <c r="G35" i="3"/>
  <c r="H35" i="3" s="1"/>
  <c r="G36" i="3"/>
  <c r="H36" i="3" s="1"/>
  <c r="G37" i="3"/>
  <c r="H37" i="3" s="1"/>
  <c r="G38" i="3"/>
  <c r="H38" i="3" s="1"/>
  <c r="G39" i="3"/>
  <c r="H39" i="3" s="1"/>
  <c r="G40" i="3"/>
  <c r="H40" i="3" s="1"/>
  <c r="G41" i="3"/>
  <c r="H41" i="3" s="1"/>
  <c r="G42" i="3"/>
  <c r="H42" i="3" s="1"/>
  <c r="G43" i="3"/>
  <c r="H43" i="3" s="1"/>
  <c r="G44" i="3"/>
  <c r="H44" i="3" s="1"/>
  <c r="G45" i="3"/>
  <c r="H45" i="3" s="1"/>
  <c r="G46" i="3"/>
  <c r="H46" i="3" s="1"/>
  <c r="G47" i="3"/>
  <c r="H47" i="3" s="1"/>
  <c r="G9" i="3"/>
  <c r="F62" i="3"/>
  <c r="F53" i="3"/>
  <c r="F50" i="3"/>
  <c r="F10" i="3"/>
  <c r="F11" i="3"/>
  <c r="F12" i="3"/>
  <c r="F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9" i="3"/>
  <c r="G51" i="3" l="1"/>
  <c r="H50" i="3"/>
  <c r="H51" i="3" s="1"/>
  <c r="G60" i="3"/>
  <c r="H53" i="3"/>
  <c r="H57" i="3" s="1"/>
  <c r="H62" i="3"/>
  <c r="H68" i="3" s="1"/>
  <c r="H59" i="3"/>
  <c r="H60" i="3" s="1"/>
  <c r="H9" i="3"/>
  <c r="H48" i="3" s="1"/>
  <c r="G48" i="3"/>
  <c r="G69" i="3" l="1"/>
  <c r="H69" i="3" s="1"/>
</calcChain>
</file>

<file path=xl/sharedStrings.xml><?xml version="1.0" encoding="utf-8"?>
<sst xmlns="http://schemas.openxmlformats.org/spreadsheetml/2006/main" count="143" uniqueCount="97">
  <si>
    <t>Jednotka</t>
  </si>
  <si>
    <t>ks</t>
  </si>
  <si>
    <t>bal</t>
  </si>
  <si>
    <t>Množstvo</t>
  </si>
  <si>
    <t>sada</t>
  </si>
  <si>
    <t>Cena celkom časť I.</t>
  </si>
  <si>
    <t>Jednotková cena v EUR bez DPH</t>
  </si>
  <si>
    <t>Jednotková cena v EUR s DPH</t>
  </si>
  <si>
    <t>Spolu v EUR bez DPH</t>
  </si>
  <si>
    <t>Cena celkom časť II.</t>
  </si>
  <si>
    <t>Cena celkom časť III.</t>
  </si>
  <si>
    <t>Cena celkom časť IV.</t>
  </si>
  <si>
    <t>Cena celkom časť V.</t>
  </si>
  <si>
    <t>Spolu s DPH</t>
  </si>
  <si>
    <t>Príloha č. 2 Výzvy na predkladanie ponúk</t>
  </si>
  <si>
    <t>Predmet</t>
  </si>
  <si>
    <t>Por. č.</t>
  </si>
  <si>
    <t>Podmienky dodania:</t>
  </si>
  <si>
    <t>• tovar bude dodaný na základe vystavených objednávok jednotlivých súčastí Univerzity Komenského</t>
  </si>
  <si>
    <t>• v každej objednávke bude upresnený termín a miesto dodania</t>
  </si>
  <si>
    <t>• z dôvodu rôznych zdrojov financovania v rámci súčastí UK môže byť požadované dodanie tovaru ako aj fakturácia na viacero častí</t>
  </si>
  <si>
    <t>• vzhľadom na to, že niektoré budovy patriace jednotlivým súčastiam sa nachádzajú na iných adresách ako sú uvedené, môžu sa adresy dodania líšiť od tých, ktoré sú uvedené v Prílohe č. 3</t>
  </si>
  <si>
    <t>• pokiaľ pri produkte nie je uvedená farba, žiadateľ ju uvedie v objednávke</t>
  </si>
  <si>
    <t>Cena celkom - Návrh na plnenie kritéria</t>
  </si>
  <si>
    <t>Návrh na plnenie kritéria na vyhodnotenie ponúk</t>
  </si>
  <si>
    <t>V................... dňa ..........................</t>
  </si>
  <si>
    <t xml:space="preserve">Som platca DPH v SR </t>
  </si>
  <si>
    <t>Som platca DPH v SR</t>
  </si>
  <si>
    <t xml:space="preserve">Som platca DPH v inom členskom štáte Európskej únie </t>
  </si>
  <si>
    <t>(Zaškrtnite, čo sa vás týka)</t>
  </si>
  <si>
    <t>Čestne vyhlasujem, že uvedené údaje sú pravdivé a sú v súlade s predloženou ponukou.</t>
  </si>
  <si>
    <t>meno a priezvisko, funkcia, podpis</t>
  </si>
  <si>
    <t>osoby oprávnenej konať za uchádzača</t>
  </si>
  <si>
    <r>
      <rPr>
        <b/>
        <u/>
        <sz val="11"/>
        <color theme="1"/>
        <rFont val="Corbel"/>
        <family val="2"/>
        <charset val="238"/>
      </rPr>
      <t>Obchodné meno uchádzača</t>
    </r>
    <r>
      <rPr>
        <sz val="11"/>
        <color theme="1"/>
        <rFont val="Corbel"/>
        <family val="2"/>
        <charset val="238"/>
      </rPr>
      <t>:</t>
    </r>
  </si>
  <si>
    <r>
      <rPr>
        <b/>
        <u/>
        <sz val="11"/>
        <color theme="1"/>
        <rFont val="Corbel"/>
        <family val="2"/>
        <charset val="238"/>
      </rPr>
      <t>Adresa/ sídlo uchádzača</t>
    </r>
    <r>
      <rPr>
        <sz val="11"/>
        <color theme="1"/>
        <rFont val="Corbel"/>
        <family val="2"/>
        <charset val="238"/>
      </rPr>
      <t>:</t>
    </r>
  </si>
  <si>
    <t>Časť I. Lekárska fakulta</t>
  </si>
  <si>
    <t>Mechanická ceruzka vhodná na písanie aj kreslenie. Zasúvateľný kryt tuhy. Guma vo vrchnáku. Hrúbka tuhy 0,5 mm
Napr. : Faber-Castell TK-Fine-9715-0,5-mm-zelená</t>
  </si>
  <si>
    <t>Biela ceruzka v papierovom obale bez potreby strúhania. Vhodná na väčšinu povrchov ako aj sklo, kovy a plasty. Tuha na olejovej báze. Šírka stopy 1 - 4,4 mm. Balenie 12ks
Napr. : DERMATOGRAPH 7600 biela</t>
  </si>
  <si>
    <t xml:space="preserve">Cenovkové etikety do etiketovacích klieští, biele. Rozmery: 22 x 12 mm Počet etikiet: min. 1250/kotúč. 
Napr. : Etikety cenové Cola ply 22 x 12mm </t>
  </si>
  <si>
    <t>kotúč</t>
  </si>
  <si>
    <t>Cenovkové etikety do etiketovacích klieští, neónovo-zelené. Rozmery: 22 x 12 mm Počet etikiet: min. 1250/kotúč.
Napr. : Etikety cenové Cola ply 22 x 12mm</t>
  </si>
  <si>
    <t>Cenovkové etikety do etiketovacích klieští, neónovo-žlté. Rozmery: 22 x 12 mm Počet etikiet: min. 1250/kotúč.
Napr. : Etikety cenové Cola ply 22 x 12mm</t>
  </si>
  <si>
    <t xml:space="preserve">Karisblok s náplňou A5 (100 linkovaných listov). 4-krúžkový mechanizmus, vnútorná zakladacia zložka. Materiál PVC. Modrý
Napr. : Karisblok A5 PASTELINI </t>
  </si>
  <si>
    <t xml:space="preserve">Klip rám A4 21x29,7cm nerozbitné plexisklo, spodná časť HDF. Možnosť zavesenia zvislo aj na šírku
</t>
  </si>
  <si>
    <t xml:space="preserve">Pochrómovaný klip s pružinou na zopnutie papierov. Šírka 102 mm, strieborná farba. 
</t>
  </si>
  <si>
    <t xml:space="preserve">Korekčný lak. Dokonalé prekrytie korigovaných plôch po jednom nanesení. Zaschnutý korekčný lak je ľahko popisovateľný.  Objem 20 ml.
Napr. : Pritt Fluid </t>
  </si>
  <si>
    <t>Lepiaca páska priehľadná s dispenzorom. Rozmery: 15mm × min. 30m
Napr. : Lepiaca páska Tesa 15mmx33m</t>
  </si>
  <si>
    <t>Opravná textilná páska silne lepiaca na rýchle a ľahké opravy. Veľmi dobrá priľnavosť na všetkých povrchoch, vysoká odolnosť voči poveternostným vplyvom a pre použitie v exteriéri. Ľahko odtrhnuteľná rukou. Rozmery 50 mm × 25 m. Farba strieborná.
Napr. : Tesa</t>
  </si>
  <si>
    <t xml:space="preserve">Obálky samolepiace C4. Vyrobené z bezdrevného papiera 90 g- m2, otvor na kratšej strane,  Farba biela. Rozmery: 229 x 324mm. Balenie: 500ks
</t>
  </si>
  <si>
    <t xml:space="preserve">Obálky samolepiace DL. Vyrobené z bieleho bezdrevného papiera s plošnou hmotnosťou 80 g/m2. Rozmery: 110 x 220 mm.  Balenie 100ks
</t>
  </si>
  <si>
    <t xml:space="preserve">Obálky DL samolepiace, s vnútornou potlačou a okienkom. Rozmer okienka: 104x42 mm, Umiestnenie: sprava 15 mm, zdola 28 mm. Rozmery: 110 x 220mm. Balenie: 1000ks.
</t>
  </si>
  <si>
    <t xml:space="preserve">Samolepiace obálky C5 so silikónovou krycou páskou a vnútornou potlačou, ktorá zabraňuje čítaniu obsahu aj proti svetlu. Balenie 500ks
Napr. : Obálka s okienkom vpravo CS ELKO  </t>
  </si>
  <si>
    <t>Štruktúrovaný papier s modernou razbou splstené jazvy. Biely. Vysokokvalitný papier pre obchodnú korešpondenciu ako napríklad vizitky, osobné hlavičkové papiere, poštové zásielky a dôležité zmluvy. 100g/m2. Formát A4. Balenie 50ks
Napr. : Papier Top Style Tradition</t>
  </si>
  <si>
    <t>Jednorazové modré guličkové pero. Plastové telo, s vrchnákom. Šírka stopy: 0,5mm Farba: modrá
Napr. : Profice-AA103</t>
  </si>
  <si>
    <t>Popisovač plnený zdravotne nezávadným atramentom. Ventilačný bezpečnostný uzáver a vláknový hrot odolný voči zatlačeniu. Sada 6 ks/farieb. Šírka stopy: 1mm 
Napr. : Centropen-7790</t>
  </si>
  <si>
    <t xml:space="preserve">Popisovač permanentný. Čierny. Alkoholová báza. Vhodný na film, fólia, kov, plast, guma, sklo, porcelán. Valcový hrot, šírka stopy 1 mm.
Napr. : Centropen 2637 M </t>
  </si>
  <si>
    <t>Popisovače so štetcovými hrotmi, zdraviu neškodlivý atrament, ergonomické držanie, ľahko umývateľné a vyprateľné, valcový štetcový hrot. Šírka stopy: 1,5-4mm. Sada 8ks/farieb
Napr. : Centropen 8773 BRUSH</t>
  </si>
  <si>
    <t>Liner s jemným plastovým hrotom určený na popisovanie CD, DVD a BD diskov. Permanentný atrament na alkoholovej báze. Šírka stopy 0,6 mm. Farba čierna
Napr. : Centropen 4616 čierny</t>
  </si>
  <si>
    <t>Popisovač na biele tabule s vymeniteľnou náplňou s tekutým atramentom. Viditeľný stav náplne, jednoduchá výmena náplne. Priemer hrotu 6,0mm, šírka stopy 2,3mm. Pilot V Board Master black</t>
  </si>
  <si>
    <t xml:space="preserve">Obálky C5 s doručenkou rozmerov 162 × 229mm s okienkom na zadnej strane a lichobežníkovou klopou, 90 g- m2. Biele. Balenie: 1000ks.
</t>
  </si>
  <si>
    <t xml:space="preserve">Obálky C5 s doručenkou do vlastných rúk - bez opakovaného doručenia rozmerov 162 × 229 mm s okienkom na zadnej strane a lichobežníkovou klopou, 90 g- m2. Biele. Balenie: 1000ks.
</t>
  </si>
  <si>
    <t xml:space="preserve">Pravítko rovné plastové biele - transparentné , dlhé 20cm.
Napr. : Q-CONNECT 20cm </t>
  </si>
  <si>
    <t>Rýchloviazač bez chlopní s plnou prednou stranou (celý). Vyrobený z eko kartónu gramáže 240 g. Formát A4. balenie 100ks
Napr. : ROC Classic</t>
  </si>
  <si>
    <t xml:space="preserve">Stojan na časopisy a dokumenty do formátu A4+ v drôtenej úprave. Rozmery (š × v × h) 90 × 295 × 258 mm. Farba čierna.
Napr. : Stojan na časopisy drôtený  </t>
  </si>
  <si>
    <t xml:space="preserve">Stojan na čítanie.  Plastová konštrukcia v kombinácii s kovom v pestrých farbách.
Napr. : Stojan na knihy DONAU </t>
  </si>
  <si>
    <t xml:space="preserve">Biela magnetická tabuľa pre časté používanie s keramickou úpravou povrchu, odolnou voči drobnému poškriabaniu. Povrch popisovateľný za sucha stierateľnými popisovačmi, určenými na biele tabule, hliníkový rám so sivými plastovými rohovými spojkami. Montáž na výšku alebo šírku. Vrátane montážnej sady a odkladacej lišty. Rozmery: 60 x 90cm
Napr. : Tabuľa ECONOMY PLUS </t>
  </si>
  <si>
    <t xml:space="preserve">Náplň do mikroceruzky HB hrúbky tuhy 0,5mm/30ks v bal.
</t>
  </si>
  <si>
    <t xml:space="preserve">Výkres s plošnou hmotnosťou 180 g/m2. Hladkým povrchom. Balenie 10ks
</t>
  </si>
  <si>
    <t xml:space="preserve">Zvýrazňovač. S klipom, zrezaným hrotom, šírka stopy 1 - 5 mm. Farba modrá.
Napr.: Office Products </t>
  </si>
  <si>
    <t xml:space="preserve">Zvýrazňovač. S klipom, zrezaným hrotom, šírka stopy 1 - 5 mm. Farba oranžová.
Napr.: Office Products </t>
  </si>
  <si>
    <t xml:space="preserve">Zvýrazňovač. S klipom, zrezaným hrotom, šírka stopy 1 - 5 mm. Farba ružová.
Napr.: Office Products </t>
  </si>
  <si>
    <t xml:space="preserve">Zvýrazňovač. S klipom, zrezaným hrotom, šírka stopy 1 - 5 mm. Farba zelená.
Napr.: Office Products </t>
  </si>
  <si>
    <t xml:space="preserve">Zvýrazňovač. S klipom, zrezaným hrotom, šírka stopy 1 - 5 mm. Farba žltá.
Napr.: Office Products </t>
  </si>
  <si>
    <t xml:space="preserve">Tlačivo Záznam o prevádzke vozidla osobnej dopravy. Formát A5 , 100 listov . 
</t>
  </si>
  <si>
    <t>Navlhčovač prstov gélový
Napr.: Wetty</t>
  </si>
  <si>
    <t>Jednoduchá vrecková kalkulačka na výpočet percent,  odmocniny, základné funkcie. Nezávislá pamäť.  Napájanie: Batériové (nie solárne ani kombinované). Rozmery (mm): cca 104 x 63 x 10. Vrátane batérie. *
Napr. : Kalkulačka Casio HL 820 LV BK čierna</t>
  </si>
  <si>
    <t xml:space="preserve">Skartátor pre menšie kancelárie. Stupeň utajenia: dôverné. Krížový mikro rez. Max. kapacita skartovania naraz: min. 10 listov 70g/m² papiera, skartovanie kancelárskych spiniek, platobných kariet. Spätný chod, Šírka vstupu min. 225 mm. Vysúvací kôš 18-20l.
Napr: Fellowes 63 Cb; Hama Premium M10 </t>
  </si>
  <si>
    <t>Laminovacia fólia 54x86 mm. Hrúbka 125 mic. Lesklá. 100ks v bal.</t>
  </si>
  <si>
    <t>Laminovacia fólia 75x105 mm. Hrúbka 125 mic. Lesklá. 100ks v bal.</t>
  </si>
  <si>
    <t>Laminovacia fólia 154x216 mm mm. Hrúbka 125 mic. Lesklá. 100ks v bal.</t>
  </si>
  <si>
    <t xml:space="preserve">Potvrdenka s juxtou samoprepisovacia, očíslovaná, 3listová,  blok </t>
  </si>
  <si>
    <t xml:space="preserve">Tlačivo: Výdajka-prevodka s DPH, samoprepis s kartónovou obálkou (podložkou), formát A5, 100 listov v bloku
</t>
  </si>
  <si>
    <t>Časť III. Botanická záhrada UK</t>
  </si>
  <si>
    <t>Archívny box z trojvrstvovej lepenky. Na archiváciu dokumentov do formátu A4. Šírka chrbta: 200mm. Z dôvodu už existujúceho systému archivácie požadujeme typ: Donau Archívny box 200mm modrý</t>
  </si>
  <si>
    <r>
      <t xml:space="preserve">Registratúrny denník na evidenciu došlej pošty. Formát A4, tvrdá väzba, </t>
    </r>
    <r>
      <rPr>
        <sz val="11"/>
        <rFont val="Calibri"/>
        <family val="2"/>
        <charset val="238"/>
        <scheme val="minor"/>
      </rPr>
      <t>100listo</t>
    </r>
    <r>
      <rPr>
        <sz val="11"/>
        <color theme="1"/>
        <rFont val="Calibri"/>
        <family val="2"/>
        <charset val="238"/>
        <scheme val="minor"/>
      </rPr>
      <t xml:space="preserve">v. 
Vzhľad tlačiva požadujeme ako: Ševt 011703
</t>
    </r>
  </si>
  <si>
    <t>Sprej na čistenie bielych tabúľ. Bez obsahu alkoholu. Objem min. 250ml
Napr.: Q-connect</t>
  </si>
  <si>
    <t xml:space="preserve">Popisovač na sklenené tabule, magnetické dosky z bieleho skla, tabule, flipcharty. Za sucha zmazateľný. Guľatý hrot, š. stopy 2-3mm, čierna
</t>
  </si>
  <si>
    <t>Sprej na čistenie sklenených tabúľ. Špeciálny sprej určený na čistenie sklenených tabúľ (aj magnetických) Objem min. 100ml
Napr.: Naga</t>
  </si>
  <si>
    <t>Popisovač na biele tabule a flipchart. Ľahko stierateľný. Zrezaný hrot 1-5mm. Sada 4ks (čierna,červená, modrá, zelená)
Napr. Edding 363</t>
  </si>
  <si>
    <t>Časť II. Centrum podpory študentov so špecifickými potrebami</t>
  </si>
  <si>
    <r>
      <rPr>
        <b/>
        <u/>
        <sz val="11"/>
        <color theme="1"/>
        <rFont val="Corbel"/>
        <family val="2"/>
        <charset val="238"/>
      </rPr>
      <t>Predmet zákazky</t>
    </r>
    <r>
      <rPr>
        <b/>
        <sz val="11"/>
        <color theme="1"/>
        <rFont val="Corbel"/>
        <family val="2"/>
        <charset val="238"/>
      </rPr>
      <t>:</t>
    </r>
    <r>
      <rPr>
        <sz val="11"/>
        <color theme="1"/>
        <rFont val="Corbel"/>
        <family val="2"/>
        <charset val="238"/>
      </rPr>
      <t xml:space="preserve">  Kancelárske potreby – 009/2023</t>
    </r>
  </si>
  <si>
    <t>*39. kalkulačky budú použité pri prijímacích pohovoroch, nesmú mať viac funkcií ako je uvedené. Pokiaľ dodávateľ nemá skladom požadované množstvo rovnakého typu, môže byť celkové množstvo zložené z viacerých typov schválených žiadateľom</t>
  </si>
  <si>
    <t>Časť V. Právnická fakulta</t>
  </si>
  <si>
    <t xml:space="preserve">bal </t>
  </si>
  <si>
    <t>• položka č. 46 a položka č. 51 musia byť faktúrované samostatne kvôli odlišným zdrojom financovania</t>
  </si>
  <si>
    <t>Časť IV. Mlyny UK</t>
  </si>
  <si>
    <t>Ponúkaný produkt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</si>
</sst>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238"/>
      <scheme val="minor"/>
    </font>
    <font>
      <b/>
      <sz val="11"/>
      <color theme="1"/>
      <name val="Corbel"/>
      <family val="2"/>
      <charset val="238"/>
    </font>
    <font>
      <sz val="11"/>
      <color theme="1"/>
      <name val="Corbel"/>
      <family val="2"/>
      <charset val="238"/>
    </font>
    <font>
      <sz val="11"/>
      <color rgb="FF000000"/>
      <name val="Corbel"/>
      <family val="2"/>
      <charset val="238"/>
    </font>
    <font>
      <b/>
      <sz val="11"/>
      <color rgb="FF000000"/>
      <name val="Corbel"/>
      <family val="2"/>
      <charset val="238"/>
    </font>
    <font>
      <sz val="10"/>
      <color theme="1"/>
      <name val="Corbel"/>
      <family val="2"/>
      <charset val="238"/>
    </font>
    <font>
      <b/>
      <sz val="14"/>
      <color theme="1"/>
      <name val="Corbel"/>
      <family val="2"/>
      <charset val="238"/>
    </font>
    <font>
      <b/>
      <sz val="10"/>
      <color theme="1"/>
      <name val="Corbel"/>
      <family val="2"/>
      <charset val="238"/>
    </font>
    <font>
      <b/>
      <sz val="12"/>
      <color theme="1"/>
      <name val="Corbel"/>
      <family val="2"/>
      <charset val="238"/>
    </font>
    <font>
      <sz val="10"/>
      <color theme="1"/>
      <name val="Calibri"/>
      <family val="2"/>
      <charset val="238"/>
    </font>
    <font>
      <b/>
      <u/>
      <sz val="11"/>
      <color theme="1"/>
      <name val="Corbel"/>
      <family val="2"/>
      <charset val="238"/>
    </font>
    <font>
      <sz val="11"/>
      <name val="Calibri"/>
      <family val="2"/>
      <charset val="238"/>
      <scheme val="minor"/>
    </font>
    <font>
      <sz val="9"/>
      <color theme="1"/>
      <name val="Calibri"/>
      <family val="2"/>
      <charset val="238"/>
      <scheme val="minor"/>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auto="1"/>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71">
    <xf numFmtId="0" fontId="0" fillId="0" borderId="0" xfId="0"/>
    <xf numFmtId="0" fontId="2" fillId="0" borderId="0" xfId="0" applyFont="1" applyProtection="1">
      <protection locked="0"/>
    </xf>
    <xf numFmtId="0" fontId="2" fillId="0" borderId="0" xfId="0" applyFont="1"/>
    <xf numFmtId="0" fontId="1" fillId="2" borderId="14" xfId="0" applyFont="1" applyFill="1" applyBorder="1" applyAlignment="1" applyProtection="1">
      <alignment horizontal="left"/>
      <protection locked="0"/>
    </xf>
    <xf numFmtId="0" fontId="1" fillId="2" borderId="14" xfId="0" applyFont="1" applyFill="1" applyBorder="1" applyAlignment="1" applyProtection="1">
      <alignment wrapText="1"/>
      <protection locked="0"/>
    </xf>
    <xf numFmtId="0" fontId="1" fillId="3" borderId="11" xfId="0" applyFont="1" applyFill="1" applyBorder="1" applyAlignment="1" applyProtection="1">
      <alignment vertical="center"/>
      <protection locked="0"/>
    </xf>
    <xf numFmtId="0" fontId="1" fillId="3" borderId="12" xfId="0" applyFont="1" applyFill="1" applyBorder="1" applyAlignment="1" applyProtection="1">
      <alignment vertical="center"/>
      <protection locked="0"/>
    </xf>
    <xf numFmtId="0" fontId="2" fillId="0" borderId="7" xfId="0" applyFont="1" applyBorder="1" applyAlignment="1" applyProtection="1">
      <alignment horizontal="center" vertical="center"/>
      <protection locked="0"/>
    </xf>
    <xf numFmtId="2" fontId="2" fillId="0" borderId="1" xfId="0" applyNumberFormat="1" applyFont="1" applyBorder="1" applyProtection="1">
      <protection locked="0"/>
    </xf>
    <xf numFmtId="4" fontId="2" fillId="0" borderId="8" xfId="0" applyNumberFormat="1" applyFont="1" applyBorder="1" applyProtection="1">
      <protection locked="0"/>
    </xf>
    <xf numFmtId="0" fontId="1" fillId="0" borderId="0" xfId="0" applyFont="1" applyProtection="1">
      <protection locked="0"/>
    </xf>
    <xf numFmtId="0" fontId="3" fillId="0" borderId="7" xfId="0" applyFont="1" applyBorder="1" applyAlignment="1">
      <alignment horizontal="center" vertical="center" wrapText="1"/>
    </xf>
    <xf numFmtId="2" fontId="3" fillId="0" borderId="1" xfId="0" applyNumberFormat="1" applyFont="1" applyBorder="1" applyAlignment="1">
      <alignment horizontal="right"/>
    </xf>
    <xf numFmtId="2" fontId="2" fillId="0" borderId="1" xfId="0" applyNumberFormat="1" applyFont="1" applyBorder="1" applyAlignment="1">
      <alignment horizontal="right"/>
    </xf>
    <xf numFmtId="2" fontId="2" fillId="0" borderId="1" xfId="0" applyNumberFormat="1" applyFont="1" applyBorder="1"/>
    <xf numFmtId="0" fontId="1" fillId="0" borderId="3" xfId="0" applyFont="1" applyBorder="1"/>
    <xf numFmtId="0" fontId="1" fillId="0" borderId="4" xfId="0" applyFont="1" applyBorder="1"/>
    <xf numFmtId="2" fontId="2" fillId="0" borderId="4" xfId="0" applyNumberFormat="1" applyFont="1" applyBorder="1"/>
    <xf numFmtId="4" fontId="2" fillId="0" borderId="5" xfId="0" applyNumberFormat="1" applyFont="1" applyBorder="1" applyProtection="1">
      <protection locked="0"/>
    </xf>
    <xf numFmtId="0" fontId="2" fillId="3" borderId="2" xfId="0" applyFont="1" applyFill="1" applyBorder="1" applyAlignment="1">
      <alignment horizontal="right"/>
    </xf>
    <xf numFmtId="2" fontId="2" fillId="3" borderId="2" xfId="0" applyNumberFormat="1" applyFont="1" applyFill="1" applyBorder="1"/>
    <xf numFmtId="2" fontId="2" fillId="3" borderId="2" xfId="0" applyNumberFormat="1" applyFont="1" applyFill="1" applyBorder="1" applyProtection="1">
      <protection locked="0"/>
    </xf>
    <xf numFmtId="4" fontId="2" fillId="3" borderId="6" xfId="0" applyNumberFormat="1" applyFont="1" applyFill="1" applyBorder="1" applyProtection="1">
      <protection locked="0"/>
    </xf>
    <xf numFmtId="0" fontId="3" fillId="0" borderId="3" xfId="0" applyFont="1" applyBorder="1" applyAlignment="1">
      <alignment horizontal="center" vertical="center" wrapText="1"/>
    </xf>
    <xf numFmtId="0" fontId="2" fillId="0" borderId="4" xfId="0" applyFont="1" applyBorder="1" applyAlignment="1">
      <alignment wrapText="1"/>
    </xf>
    <xf numFmtId="0" fontId="2" fillId="4" borderId="2" xfId="0" applyFont="1" applyFill="1" applyBorder="1" applyAlignment="1">
      <alignment wrapText="1"/>
    </xf>
    <xf numFmtId="2" fontId="2" fillId="4" borderId="2" xfId="0" applyNumberFormat="1" applyFont="1" applyFill="1" applyBorder="1"/>
    <xf numFmtId="2" fontId="2" fillId="4" borderId="2" xfId="0" applyNumberFormat="1" applyFont="1" applyFill="1" applyBorder="1" applyProtection="1">
      <protection locked="0"/>
    </xf>
    <xf numFmtId="4" fontId="2" fillId="4" borderId="6" xfId="0" applyNumberFormat="1" applyFont="1" applyFill="1" applyBorder="1" applyProtection="1">
      <protection locked="0"/>
    </xf>
    <xf numFmtId="2" fontId="1" fillId="0" borderId="4" xfId="0" applyNumberFormat="1" applyFont="1" applyBorder="1"/>
    <xf numFmtId="2" fontId="1" fillId="0" borderId="4" xfId="0" applyNumberFormat="1" applyFont="1" applyBorder="1" applyProtection="1">
      <protection locked="0"/>
    </xf>
    <xf numFmtId="4" fontId="1" fillId="0" borderId="5" xfId="0" applyNumberFormat="1" applyFont="1" applyBorder="1" applyProtection="1">
      <protection locked="0"/>
    </xf>
    <xf numFmtId="0" fontId="1" fillId="2" borderId="13" xfId="0" applyFont="1" applyFill="1" applyBorder="1" applyAlignment="1" applyProtection="1">
      <alignment vertical="center"/>
      <protection locked="0"/>
    </xf>
    <xf numFmtId="0" fontId="1" fillId="2" borderId="14" xfId="0" applyFont="1" applyFill="1" applyBorder="1" applyAlignment="1" applyProtection="1">
      <alignment vertical="center"/>
      <protection locked="0"/>
    </xf>
    <xf numFmtId="4" fontId="1" fillId="2" borderId="15" xfId="0" applyNumberFormat="1" applyFont="1" applyFill="1" applyBorder="1" applyAlignment="1" applyProtection="1">
      <alignment vertical="center"/>
      <protection locked="0"/>
    </xf>
    <xf numFmtId="2" fontId="1" fillId="2" borderId="14" xfId="0" applyNumberFormat="1" applyFont="1" applyFill="1" applyBorder="1" applyAlignment="1" applyProtection="1">
      <alignment vertical="center"/>
      <protection locked="0"/>
    </xf>
    <xf numFmtId="2" fontId="1" fillId="3" borderId="11" xfId="0" applyNumberFormat="1" applyFont="1" applyFill="1" applyBorder="1" applyAlignment="1" applyProtection="1">
      <alignment vertical="center"/>
      <protection locked="0"/>
    </xf>
    <xf numFmtId="2" fontId="2" fillId="0" borderId="0" xfId="0" applyNumberFormat="1" applyFont="1"/>
    <xf numFmtId="4" fontId="1" fillId="2" borderId="14" xfId="0" applyNumberFormat="1" applyFont="1" applyFill="1" applyBorder="1" applyAlignment="1" applyProtection="1">
      <alignment vertical="center"/>
      <protection locked="0"/>
    </xf>
    <xf numFmtId="0" fontId="2" fillId="3" borderId="2" xfId="0" applyFont="1" applyFill="1" applyBorder="1" applyAlignment="1">
      <alignment wrapText="1"/>
    </xf>
    <xf numFmtId="0" fontId="1" fillId="2" borderId="13" xfId="0" applyFont="1" applyFill="1" applyBorder="1" applyAlignment="1" applyProtection="1">
      <alignment horizontal="center"/>
      <protection locked="0"/>
    </xf>
    <xf numFmtId="0" fontId="1" fillId="2" borderId="14" xfId="0" applyFont="1" applyFill="1" applyBorder="1" applyProtection="1">
      <protection locked="0"/>
    </xf>
    <xf numFmtId="2" fontId="1" fillId="2" borderId="14" xfId="0" applyNumberFormat="1" applyFont="1" applyFill="1" applyBorder="1" applyAlignment="1" applyProtection="1">
      <alignment wrapText="1"/>
      <protection locked="0"/>
    </xf>
    <xf numFmtId="0" fontId="1" fillId="2" borderId="15" xfId="0" applyFont="1" applyFill="1" applyBorder="1" applyAlignment="1" applyProtection="1">
      <alignment wrapText="1"/>
      <protection locked="0"/>
    </xf>
    <xf numFmtId="49" fontId="5" fillId="0" borderId="0" xfId="0" applyNumberFormat="1" applyFont="1" applyAlignment="1" applyProtection="1">
      <alignment horizontal="left" wrapText="1"/>
      <protection locked="0"/>
    </xf>
    <xf numFmtId="49" fontId="5" fillId="0" borderId="0" xfId="0" applyNumberFormat="1" applyFont="1" applyProtection="1">
      <protection locked="0"/>
    </xf>
    <xf numFmtId="0" fontId="9" fillId="0" borderId="0" xfId="0" applyFont="1" applyAlignment="1" applyProtection="1">
      <alignment vertical="center"/>
      <protection locked="0"/>
    </xf>
    <xf numFmtId="0" fontId="8" fillId="0" borderId="0" xfId="0" applyFont="1" applyAlignment="1" applyProtection="1">
      <alignment horizontal="left" vertical="center"/>
      <protection locked="0"/>
    </xf>
    <xf numFmtId="0" fontId="0" fillId="0" borderId="1" xfId="0" applyBorder="1" applyAlignment="1">
      <alignment horizontal="left" vertical="top" wrapText="1"/>
    </xf>
    <xf numFmtId="0" fontId="0" fillId="0" borderId="1" xfId="0" applyBorder="1"/>
    <xf numFmtId="0" fontId="0" fillId="0" borderId="16" xfId="0" applyBorder="1"/>
    <xf numFmtId="0" fontId="0" fillId="0" borderId="1" xfId="0" applyBorder="1" applyAlignment="1">
      <alignment vertical="top" wrapText="1"/>
    </xf>
    <xf numFmtId="0" fontId="0" fillId="0" borderId="1" xfId="0" applyBorder="1" applyAlignment="1">
      <alignment horizontal="right"/>
    </xf>
    <xf numFmtId="0" fontId="3" fillId="0" borderId="17" xfId="0" applyFont="1" applyBorder="1" applyAlignment="1">
      <alignment horizontal="center" vertical="center" wrapText="1"/>
    </xf>
    <xf numFmtId="2" fontId="2" fillId="0" borderId="18" xfId="0" applyNumberFormat="1" applyFont="1" applyBorder="1"/>
    <xf numFmtId="4" fontId="2" fillId="0" borderId="19" xfId="0" applyNumberFormat="1" applyFont="1" applyBorder="1" applyProtection="1">
      <protection locked="0"/>
    </xf>
    <xf numFmtId="0" fontId="0" fillId="0" borderId="1" xfId="0" applyBorder="1" applyAlignment="1">
      <alignment vertical="top"/>
    </xf>
    <xf numFmtId="0" fontId="2" fillId="0" borderId="0" xfId="0" applyFont="1" applyAlignment="1">
      <alignment horizontal="center"/>
    </xf>
    <xf numFmtId="0" fontId="2" fillId="0" borderId="0" xfId="0" applyFont="1" applyAlignment="1">
      <alignment horizontal="left"/>
    </xf>
    <xf numFmtId="0" fontId="5" fillId="0" borderId="0" xfId="0" applyFont="1" applyAlignment="1" applyProtection="1">
      <alignment horizontal="left"/>
      <protection locked="0"/>
    </xf>
    <xf numFmtId="49" fontId="5" fillId="0" borderId="0" xfId="0" applyNumberFormat="1" applyFont="1" applyAlignment="1" applyProtection="1">
      <alignment horizontal="left"/>
      <protection locked="0"/>
    </xf>
    <xf numFmtId="0" fontId="6" fillId="0" borderId="0" xfId="0" applyFont="1" applyAlignment="1">
      <alignment horizontal="center"/>
    </xf>
    <xf numFmtId="0" fontId="5" fillId="0" borderId="0" xfId="0" applyFont="1" applyAlignment="1">
      <alignment horizontal="right"/>
    </xf>
    <xf numFmtId="49" fontId="7" fillId="0" borderId="0" xfId="0" applyNumberFormat="1" applyFont="1" applyAlignment="1" applyProtection="1">
      <alignment horizontal="left" vertical="center"/>
      <protection locked="0"/>
    </xf>
    <xf numFmtId="0" fontId="4" fillId="4" borderId="9"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1" fillId="3"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4" fillId="3" borderId="9"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12" fillId="0" borderId="0" xfId="0" applyFont="1" applyAlignment="1">
      <alignment horizontal="left" vertical="top" wrapText="1"/>
    </xf>
  </cellXfs>
  <cellStyles count="1">
    <cellStyle name="Normálna" xfId="0" builtinId="0"/>
  </cellStyles>
  <dxfs count="17">
    <dxf>
      <fill>
        <patternFill>
          <bgColor rgb="FFFF00FF"/>
        </patternFill>
      </fill>
    </dxf>
    <dxf>
      <fill>
        <patternFill>
          <bgColor rgb="FF0099FF"/>
        </patternFill>
      </fill>
    </dxf>
    <dxf>
      <fill>
        <patternFill>
          <bgColor rgb="FFCC9900"/>
        </patternFill>
      </fill>
    </dxf>
    <dxf>
      <fill>
        <patternFill>
          <bgColor rgb="FFFF9900"/>
        </patternFill>
      </fill>
    </dxf>
    <dxf>
      <fill>
        <patternFill>
          <bgColor rgb="FFA75E47"/>
        </patternFill>
      </fill>
    </dxf>
    <dxf>
      <fill>
        <patternFill>
          <bgColor theme="7" tint="0.39994506668294322"/>
        </patternFill>
      </fill>
    </dxf>
    <dxf>
      <fill>
        <patternFill>
          <bgColor theme="7" tint="0.39994506668294322"/>
        </patternFill>
      </fill>
    </dxf>
    <dxf>
      <fill>
        <patternFill>
          <bgColor theme="7" tint="0.79998168889431442"/>
        </patternFill>
      </fill>
    </dxf>
    <dxf>
      <fill>
        <patternFill>
          <bgColor theme="4" tint="0.59996337778862885"/>
        </patternFill>
      </fill>
    </dxf>
    <dxf>
      <fill>
        <patternFill>
          <bgColor theme="9" tint="0.79998168889431442"/>
        </patternFill>
      </fill>
    </dxf>
    <dxf>
      <fill>
        <patternFill>
          <bgColor rgb="FFCCFF99"/>
        </patternFill>
      </fill>
    </dxf>
    <dxf>
      <fill>
        <patternFill>
          <bgColor rgb="FFFFCCFF"/>
        </patternFill>
      </fill>
    </dxf>
    <dxf>
      <fill>
        <patternFill>
          <bgColor rgb="FF92D050"/>
        </patternFill>
      </fill>
    </dxf>
    <dxf>
      <fill>
        <patternFill>
          <bgColor rgb="FFFF0000"/>
        </patternFill>
      </fill>
    </dxf>
    <dxf>
      <fill>
        <patternFill>
          <bgColor rgb="FF7030A0"/>
        </patternFill>
      </fill>
    </dxf>
    <dxf>
      <fill>
        <patternFill>
          <bgColor rgb="FF00B050"/>
        </patternFill>
      </fill>
    </dxf>
    <dxf>
      <fill>
        <patternFill>
          <bgColor rgb="FF0070C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2933700</xdr:colOff>
          <xdr:row>83</xdr:row>
          <xdr:rowOff>9525</xdr:rowOff>
        </xdr:from>
        <xdr:to>
          <xdr:col>1</xdr:col>
          <xdr:colOff>3171825</xdr:colOff>
          <xdr:row>84</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2933700</xdr:colOff>
          <xdr:row>85</xdr:row>
          <xdr:rowOff>19050</xdr:rowOff>
        </xdr:from>
        <xdr:to>
          <xdr:col>1</xdr:col>
          <xdr:colOff>3181350</xdr:colOff>
          <xdr:row>85</xdr:row>
          <xdr:rowOff>180975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2943225</xdr:colOff>
          <xdr:row>86</xdr:row>
          <xdr:rowOff>171450</xdr:rowOff>
        </xdr:from>
        <xdr:to>
          <xdr:col>1</xdr:col>
          <xdr:colOff>3152775</xdr:colOff>
          <xdr:row>88</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C927B-A24A-4C81-9647-A8D42E74720D}">
  <sheetPr>
    <pageSetUpPr fitToPage="1"/>
  </sheetPr>
  <dimension ref="A1:J95"/>
  <sheetViews>
    <sheetView tabSelected="1" zoomScaleNormal="100" workbookViewId="0">
      <pane ySplit="7" topLeftCell="A65" activePane="bottomLeft" state="frozen"/>
      <selection pane="bottomLeft" activeCell="I12" sqref="I12"/>
    </sheetView>
  </sheetViews>
  <sheetFormatPr defaultRowHeight="15" x14ac:dyDescent="0.25"/>
  <cols>
    <col min="1" max="1" width="6.28515625" style="2" customWidth="1"/>
    <col min="2" max="2" width="81.5703125" style="2" customWidth="1"/>
    <col min="3" max="3" width="9.7109375" style="2" customWidth="1"/>
    <col min="4" max="4" width="9.5703125" style="2" customWidth="1"/>
    <col min="5" max="5" width="12" style="37" customWidth="1"/>
    <col min="6" max="8" width="12" style="2" customWidth="1"/>
    <col min="9" max="9" width="71.85546875" style="2" customWidth="1"/>
    <col min="10" max="10" width="21.5703125" style="2" customWidth="1"/>
    <col min="11" max="16384" width="9.140625" style="2"/>
  </cols>
  <sheetData>
    <row r="1" spans="1:10" x14ac:dyDescent="0.25">
      <c r="A1" s="62" t="s">
        <v>14</v>
      </c>
      <c r="B1" s="62"/>
      <c r="C1" s="62"/>
      <c r="D1" s="62"/>
      <c r="E1" s="62"/>
      <c r="F1" s="62"/>
      <c r="G1" s="62"/>
      <c r="H1" s="62"/>
      <c r="I1" s="62"/>
    </row>
    <row r="2" spans="1:10" ht="18.75" x14ac:dyDescent="0.3">
      <c r="A2" s="61" t="s">
        <v>24</v>
      </c>
      <c r="B2" s="61"/>
      <c r="C2" s="61"/>
      <c r="D2" s="61"/>
      <c r="E2" s="61"/>
      <c r="F2" s="61"/>
      <c r="G2" s="61"/>
      <c r="H2" s="61"/>
      <c r="I2" s="61"/>
    </row>
    <row r="3" spans="1:10" ht="25.5" customHeight="1" x14ac:dyDescent="0.25">
      <c r="A3" s="58" t="s">
        <v>90</v>
      </c>
      <c r="B3" s="58"/>
      <c r="C3" s="58"/>
      <c r="D3" s="58"/>
      <c r="E3" s="58"/>
      <c r="F3" s="58"/>
      <c r="G3" s="58"/>
      <c r="H3" s="58"/>
      <c r="I3" s="58"/>
    </row>
    <row r="4" spans="1:10" ht="25.5" customHeight="1" x14ac:dyDescent="0.25">
      <c r="A4" s="58" t="s">
        <v>33</v>
      </c>
      <c r="B4" s="58"/>
      <c r="C4" s="58"/>
      <c r="D4" s="58"/>
      <c r="E4" s="58"/>
      <c r="F4" s="58"/>
      <c r="G4" s="58"/>
      <c r="H4" s="58"/>
      <c r="I4" s="58"/>
      <c r="J4" s="1"/>
    </row>
    <row r="5" spans="1:10" ht="25.5" customHeight="1" x14ac:dyDescent="0.25">
      <c r="A5" s="58" t="s">
        <v>34</v>
      </c>
      <c r="B5" s="58"/>
      <c r="C5" s="58"/>
      <c r="D5" s="58"/>
      <c r="E5" s="58"/>
      <c r="F5" s="58"/>
      <c r="G5" s="58"/>
      <c r="H5" s="58"/>
      <c r="I5" s="58"/>
      <c r="J5" s="1"/>
    </row>
    <row r="6" spans="1:10" ht="15.75" customHeight="1" thickBot="1" x14ac:dyDescent="0.3">
      <c r="A6" s="47"/>
      <c r="B6" s="47"/>
      <c r="C6" s="47"/>
      <c r="D6" s="47"/>
      <c r="E6" s="47"/>
      <c r="F6" s="47"/>
      <c r="G6" s="47"/>
      <c r="H6" s="47"/>
      <c r="I6" s="47"/>
      <c r="J6" s="1"/>
    </row>
    <row r="7" spans="1:10" ht="45.75" thickBot="1" x14ac:dyDescent="0.3">
      <c r="A7" s="40" t="s">
        <v>16</v>
      </c>
      <c r="B7" s="3" t="s">
        <v>15</v>
      </c>
      <c r="C7" s="41" t="s">
        <v>0</v>
      </c>
      <c r="D7" s="4" t="s">
        <v>3</v>
      </c>
      <c r="E7" s="42" t="s">
        <v>6</v>
      </c>
      <c r="F7" s="4" t="s">
        <v>7</v>
      </c>
      <c r="G7" s="4" t="s">
        <v>8</v>
      </c>
      <c r="H7" s="4" t="s">
        <v>13</v>
      </c>
      <c r="I7" s="43" t="s">
        <v>96</v>
      </c>
      <c r="J7" s="1"/>
    </row>
    <row r="8" spans="1:10" ht="23.25" customHeight="1" x14ac:dyDescent="0.25">
      <c r="A8" s="66" t="s">
        <v>35</v>
      </c>
      <c r="B8" s="67"/>
      <c r="C8" s="67"/>
      <c r="D8" s="67"/>
      <c r="E8" s="36"/>
      <c r="F8" s="5"/>
      <c r="G8" s="5"/>
      <c r="H8" s="5"/>
      <c r="I8" s="6"/>
      <c r="J8" s="1"/>
    </row>
    <row r="9" spans="1:10" ht="45" x14ac:dyDescent="0.25">
      <c r="A9" s="7">
        <v>1</v>
      </c>
      <c r="B9" s="48" t="s">
        <v>36</v>
      </c>
      <c r="C9" s="49" t="s">
        <v>1</v>
      </c>
      <c r="D9" s="50">
        <v>3</v>
      </c>
      <c r="E9" s="8"/>
      <c r="F9" s="8">
        <f>E9*1.2</f>
        <v>0</v>
      </c>
      <c r="G9" s="8">
        <f>D9*E9</f>
        <v>0</v>
      </c>
      <c r="H9" s="8">
        <f>G9*1.2</f>
        <v>0</v>
      </c>
      <c r="I9" s="9"/>
      <c r="J9" s="10"/>
    </row>
    <row r="10" spans="1:10" ht="45" x14ac:dyDescent="0.25">
      <c r="A10" s="11">
        <v>2</v>
      </c>
      <c r="B10" s="48" t="s">
        <v>37</v>
      </c>
      <c r="C10" s="49" t="s">
        <v>93</v>
      </c>
      <c r="D10" s="50">
        <v>3</v>
      </c>
      <c r="E10" s="8"/>
      <c r="F10" s="8">
        <f t="shared" ref="F10:F47" si="0">E10*1.2</f>
        <v>0</v>
      </c>
      <c r="G10" s="8">
        <f t="shared" ref="G10:G47" si="1">D10*E10</f>
        <v>0</v>
      </c>
      <c r="H10" s="8">
        <f t="shared" ref="H10:H47" si="2">G10*1.2</f>
        <v>0</v>
      </c>
      <c r="I10" s="9"/>
      <c r="J10" s="10"/>
    </row>
    <row r="11" spans="1:10" ht="45" x14ac:dyDescent="0.25">
      <c r="A11" s="11">
        <v>3</v>
      </c>
      <c r="B11" s="48" t="s">
        <v>38</v>
      </c>
      <c r="C11" s="49" t="s">
        <v>39</v>
      </c>
      <c r="D11" s="50">
        <v>15</v>
      </c>
      <c r="E11" s="8"/>
      <c r="F11" s="8">
        <f t="shared" si="0"/>
        <v>0</v>
      </c>
      <c r="G11" s="8">
        <f t="shared" si="1"/>
        <v>0</v>
      </c>
      <c r="H11" s="8">
        <f t="shared" si="2"/>
        <v>0</v>
      </c>
      <c r="I11" s="9"/>
      <c r="J11" s="10"/>
    </row>
    <row r="12" spans="1:10" ht="45" x14ac:dyDescent="0.25">
      <c r="A12" s="7">
        <v>4</v>
      </c>
      <c r="B12" s="48" t="s">
        <v>40</v>
      </c>
      <c r="C12" s="49" t="s">
        <v>39</v>
      </c>
      <c r="D12" s="50">
        <v>15</v>
      </c>
      <c r="E12" s="12"/>
      <c r="F12" s="8">
        <f t="shared" si="0"/>
        <v>0</v>
      </c>
      <c r="G12" s="8">
        <f t="shared" si="1"/>
        <v>0</v>
      </c>
      <c r="H12" s="8">
        <f t="shared" si="2"/>
        <v>0</v>
      </c>
      <c r="I12" s="9"/>
      <c r="J12" s="10"/>
    </row>
    <row r="13" spans="1:10" ht="45" x14ac:dyDescent="0.25">
      <c r="A13" s="7">
        <v>5</v>
      </c>
      <c r="B13" s="48" t="s">
        <v>41</v>
      </c>
      <c r="C13" s="49" t="s">
        <v>39</v>
      </c>
      <c r="D13" s="50">
        <v>5</v>
      </c>
      <c r="E13" s="12"/>
      <c r="F13" s="8">
        <f t="shared" si="0"/>
        <v>0</v>
      </c>
      <c r="G13" s="8">
        <f t="shared" si="1"/>
        <v>0</v>
      </c>
      <c r="H13" s="8">
        <f t="shared" si="2"/>
        <v>0</v>
      </c>
      <c r="I13" s="9"/>
      <c r="J13" s="1"/>
    </row>
    <row r="14" spans="1:10" ht="45" x14ac:dyDescent="0.25">
      <c r="A14" s="11">
        <v>6</v>
      </c>
      <c r="B14" s="48" t="s">
        <v>42</v>
      </c>
      <c r="C14" s="49" t="s">
        <v>1</v>
      </c>
      <c r="D14" s="50">
        <v>4</v>
      </c>
      <c r="E14" s="13"/>
      <c r="F14" s="8">
        <f t="shared" si="0"/>
        <v>0</v>
      </c>
      <c r="G14" s="8">
        <f t="shared" si="1"/>
        <v>0</v>
      </c>
      <c r="H14" s="8">
        <f t="shared" si="2"/>
        <v>0</v>
      </c>
      <c r="I14" s="9"/>
      <c r="J14" s="1"/>
    </row>
    <row r="15" spans="1:10" ht="38.25" customHeight="1" x14ac:dyDescent="0.25">
      <c r="A15" s="11">
        <v>7</v>
      </c>
      <c r="B15" s="48" t="s">
        <v>43</v>
      </c>
      <c r="C15" s="49" t="s">
        <v>1</v>
      </c>
      <c r="D15" s="50">
        <v>6</v>
      </c>
      <c r="E15" s="13"/>
      <c r="F15" s="8">
        <f t="shared" si="0"/>
        <v>0</v>
      </c>
      <c r="G15" s="8">
        <f t="shared" si="1"/>
        <v>0</v>
      </c>
      <c r="H15" s="8">
        <f t="shared" si="2"/>
        <v>0</v>
      </c>
      <c r="I15" s="9"/>
      <c r="J15" s="1"/>
    </row>
    <row r="16" spans="1:10" ht="30" x14ac:dyDescent="0.25">
      <c r="A16" s="7">
        <v>8</v>
      </c>
      <c r="B16" s="48" t="s">
        <v>44</v>
      </c>
      <c r="C16" s="49" t="s">
        <v>1</v>
      </c>
      <c r="D16" s="50">
        <v>5</v>
      </c>
      <c r="E16" s="13"/>
      <c r="F16" s="8">
        <f t="shared" si="0"/>
        <v>0</v>
      </c>
      <c r="G16" s="8">
        <f t="shared" si="1"/>
        <v>0</v>
      </c>
      <c r="H16" s="8">
        <f t="shared" si="2"/>
        <v>0</v>
      </c>
      <c r="I16" s="9"/>
      <c r="J16" s="1"/>
    </row>
    <row r="17" spans="1:10" ht="45" x14ac:dyDescent="0.25">
      <c r="A17" s="7">
        <v>9</v>
      </c>
      <c r="B17" s="48" t="s">
        <v>45</v>
      </c>
      <c r="C17" s="49" t="s">
        <v>1</v>
      </c>
      <c r="D17" s="50">
        <v>23</v>
      </c>
      <c r="E17" s="13"/>
      <c r="F17" s="8">
        <f t="shared" si="0"/>
        <v>0</v>
      </c>
      <c r="G17" s="8">
        <f t="shared" si="1"/>
        <v>0</v>
      </c>
      <c r="H17" s="8">
        <f t="shared" si="2"/>
        <v>0</v>
      </c>
      <c r="I17" s="9"/>
      <c r="J17" s="1"/>
    </row>
    <row r="18" spans="1:10" ht="30" x14ac:dyDescent="0.25">
      <c r="A18" s="11">
        <v>10</v>
      </c>
      <c r="B18" s="48" t="s">
        <v>46</v>
      </c>
      <c r="C18" s="49" t="s">
        <v>1</v>
      </c>
      <c r="D18" s="50">
        <v>4</v>
      </c>
      <c r="E18" s="13"/>
      <c r="F18" s="8">
        <f t="shared" si="0"/>
        <v>0</v>
      </c>
      <c r="G18" s="8">
        <f t="shared" si="1"/>
        <v>0</v>
      </c>
      <c r="H18" s="8">
        <f t="shared" si="2"/>
        <v>0</v>
      </c>
      <c r="I18" s="9"/>
      <c r="J18" s="1"/>
    </row>
    <row r="19" spans="1:10" ht="60" x14ac:dyDescent="0.25">
      <c r="A19" s="11">
        <v>11</v>
      </c>
      <c r="B19" s="48" t="s">
        <v>47</v>
      </c>
      <c r="C19" s="49" t="s">
        <v>1</v>
      </c>
      <c r="D19" s="50">
        <v>2</v>
      </c>
      <c r="E19" s="13"/>
      <c r="F19" s="8">
        <f t="shared" si="0"/>
        <v>0</v>
      </c>
      <c r="G19" s="8">
        <f t="shared" si="1"/>
        <v>0</v>
      </c>
      <c r="H19" s="8">
        <f t="shared" si="2"/>
        <v>0</v>
      </c>
      <c r="I19" s="9"/>
      <c r="J19" s="1"/>
    </row>
    <row r="20" spans="1:10" ht="35.25" customHeight="1" x14ac:dyDescent="0.25">
      <c r="A20" s="7">
        <v>12</v>
      </c>
      <c r="B20" s="48" t="s">
        <v>48</v>
      </c>
      <c r="C20" s="49" t="s">
        <v>2</v>
      </c>
      <c r="D20" s="50">
        <v>3</v>
      </c>
      <c r="E20" s="13"/>
      <c r="F20" s="8">
        <f t="shared" si="0"/>
        <v>0</v>
      </c>
      <c r="G20" s="8">
        <f t="shared" si="1"/>
        <v>0</v>
      </c>
      <c r="H20" s="8">
        <f t="shared" si="2"/>
        <v>0</v>
      </c>
      <c r="I20" s="9"/>
      <c r="J20" s="1"/>
    </row>
    <row r="21" spans="1:10" ht="35.25" customHeight="1" x14ac:dyDescent="0.25">
      <c r="A21" s="7">
        <v>13</v>
      </c>
      <c r="B21" s="48" t="s">
        <v>49</v>
      </c>
      <c r="C21" s="49" t="s">
        <v>2</v>
      </c>
      <c r="D21" s="50">
        <v>3</v>
      </c>
      <c r="E21" s="13"/>
      <c r="F21" s="8">
        <f t="shared" si="0"/>
        <v>0</v>
      </c>
      <c r="G21" s="8">
        <f t="shared" si="1"/>
        <v>0</v>
      </c>
      <c r="H21" s="8">
        <f t="shared" si="2"/>
        <v>0</v>
      </c>
      <c r="I21" s="9"/>
      <c r="J21" s="1"/>
    </row>
    <row r="22" spans="1:10" ht="37.5" customHeight="1" x14ac:dyDescent="0.25">
      <c r="A22" s="11">
        <v>14</v>
      </c>
      <c r="B22" s="48" t="s">
        <v>50</v>
      </c>
      <c r="C22" s="49" t="s">
        <v>2</v>
      </c>
      <c r="D22" s="50">
        <v>1</v>
      </c>
      <c r="E22" s="13"/>
      <c r="F22" s="8">
        <f t="shared" si="0"/>
        <v>0</v>
      </c>
      <c r="G22" s="8">
        <f t="shared" si="1"/>
        <v>0</v>
      </c>
      <c r="H22" s="8">
        <f t="shared" si="2"/>
        <v>0</v>
      </c>
      <c r="I22" s="9"/>
      <c r="J22" s="1"/>
    </row>
    <row r="23" spans="1:10" ht="45" x14ac:dyDescent="0.25">
      <c r="A23" s="11">
        <v>15</v>
      </c>
      <c r="B23" s="48" t="s">
        <v>51</v>
      </c>
      <c r="C23" s="49" t="s">
        <v>2</v>
      </c>
      <c r="D23" s="50">
        <v>4</v>
      </c>
      <c r="E23" s="13"/>
      <c r="F23" s="8">
        <f t="shared" si="0"/>
        <v>0</v>
      </c>
      <c r="G23" s="8">
        <f t="shared" si="1"/>
        <v>0</v>
      </c>
      <c r="H23" s="8">
        <f t="shared" si="2"/>
        <v>0</v>
      </c>
      <c r="I23" s="9"/>
      <c r="J23" s="1"/>
    </row>
    <row r="24" spans="1:10" ht="60" x14ac:dyDescent="0.25">
      <c r="A24" s="7">
        <v>16</v>
      </c>
      <c r="B24" s="48" t="s">
        <v>52</v>
      </c>
      <c r="C24" s="49" t="s">
        <v>2</v>
      </c>
      <c r="D24" s="50">
        <v>3</v>
      </c>
      <c r="E24" s="13"/>
      <c r="F24" s="8">
        <f t="shared" si="0"/>
        <v>0</v>
      </c>
      <c r="G24" s="8">
        <f t="shared" si="1"/>
        <v>0</v>
      </c>
      <c r="H24" s="8">
        <f t="shared" si="2"/>
        <v>0</v>
      </c>
      <c r="I24" s="9"/>
      <c r="J24" s="1"/>
    </row>
    <row r="25" spans="1:10" ht="45" x14ac:dyDescent="0.25">
      <c r="A25" s="7">
        <v>17</v>
      </c>
      <c r="B25" s="48" t="s">
        <v>53</v>
      </c>
      <c r="C25" s="49" t="s">
        <v>1</v>
      </c>
      <c r="D25" s="50">
        <v>30</v>
      </c>
      <c r="E25" s="12"/>
      <c r="F25" s="8">
        <f t="shared" si="0"/>
        <v>0</v>
      </c>
      <c r="G25" s="8">
        <f t="shared" si="1"/>
        <v>0</v>
      </c>
      <c r="H25" s="8">
        <f t="shared" si="2"/>
        <v>0</v>
      </c>
      <c r="I25" s="9"/>
      <c r="J25" s="1"/>
    </row>
    <row r="26" spans="1:10" ht="45" x14ac:dyDescent="0.25">
      <c r="A26" s="11">
        <v>18</v>
      </c>
      <c r="B26" s="48" t="s">
        <v>54</v>
      </c>
      <c r="C26" s="49" t="s">
        <v>4</v>
      </c>
      <c r="D26" s="50">
        <v>6</v>
      </c>
      <c r="E26" s="13"/>
      <c r="F26" s="8">
        <f t="shared" si="0"/>
        <v>0</v>
      </c>
      <c r="G26" s="8">
        <f t="shared" si="1"/>
        <v>0</v>
      </c>
      <c r="H26" s="8">
        <f t="shared" si="2"/>
        <v>0</v>
      </c>
      <c r="I26" s="9"/>
      <c r="J26" s="1"/>
    </row>
    <row r="27" spans="1:10" ht="45" x14ac:dyDescent="0.25">
      <c r="A27" s="11">
        <v>19</v>
      </c>
      <c r="B27" s="48" t="s">
        <v>55</v>
      </c>
      <c r="C27" s="49" t="s">
        <v>1</v>
      </c>
      <c r="D27" s="50">
        <v>74</v>
      </c>
      <c r="E27" s="12"/>
      <c r="F27" s="8">
        <f t="shared" si="0"/>
        <v>0</v>
      </c>
      <c r="G27" s="8">
        <f t="shared" si="1"/>
        <v>0</v>
      </c>
      <c r="H27" s="8">
        <f t="shared" si="2"/>
        <v>0</v>
      </c>
      <c r="I27" s="9"/>
      <c r="J27" s="1"/>
    </row>
    <row r="28" spans="1:10" ht="48.75" customHeight="1" x14ac:dyDescent="0.25">
      <c r="A28" s="7">
        <v>20</v>
      </c>
      <c r="B28" s="48" t="s">
        <v>56</v>
      </c>
      <c r="C28" s="49" t="s">
        <v>4</v>
      </c>
      <c r="D28" s="50">
        <v>3</v>
      </c>
      <c r="E28" s="13"/>
      <c r="F28" s="8">
        <f t="shared" si="0"/>
        <v>0</v>
      </c>
      <c r="G28" s="8">
        <f t="shared" si="1"/>
        <v>0</v>
      </c>
      <c r="H28" s="8">
        <f t="shared" si="2"/>
        <v>0</v>
      </c>
      <c r="I28" s="9"/>
      <c r="J28" s="1"/>
    </row>
    <row r="29" spans="1:10" ht="45" x14ac:dyDescent="0.25">
      <c r="A29" s="7">
        <v>21</v>
      </c>
      <c r="B29" s="48" t="s">
        <v>57</v>
      </c>
      <c r="C29" s="49" t="s">
        <v>1</v>
      </c>
      <c r="D29" s="50">
        <v>20</v>
      </c>
      <c r="E29" s="13"/>
      <c r="F29" s="8">
        <f t="shared" si="0"/>
        <v>0</v>
      </c>
      <c r="G29" s="8">
        <f t="shared" si="1"/>
        <v>0</v>
      </c>
      <c r="H29" s="8">
        <f t="shared" si="2"/>
        <v>0</v>
      </c>
      <c r="I29" s="9"/>
      <c r="J29" s="1"/>
    </row>
    <row r="30" spans="1:10" ht="45" x14ac:dyDescent="0.25">
      <c r="A30" s="11">
        <v>22</v>
      </c>
      <c r="B30" s="48" t="s">
        <v>58</v>
      </c>
      <c r="C30" s="49" t="s">
        <v>1</v>
      </c>
      <c r="D30" s="50">
        <v>20</v>
      </c>
      <c r="E30" s="13"/>
      <c r="F30" s="8">
        <f t="shared" si="0"/>
        <v>0</v>
      </c>
      <c r="G30" s="8">
        <f t="shared" si="1"/>
        <v>0</v>
      </c>
      <c r="H30" s="8">
        <f t="shared" si="2"/>
        <v>0</v>
      </c>
      <c r="I30" s="9"/>
      <c r="J30" s="1"/>
    </row>
    <row r="31" spans="1:10" ht="35.25" customHeight="1" x14ac:dyDescent="0.25">
      <c r="A31" s="11">
        <v>23</v>
      </c>
      <c r="B31" s="48" t="s">
        <v>59</v>
      </c>
      <c r="C31" s="49" t="s">
        <v>2</v>
      </c>
      <c r="D31" s="50">
        <v>1</v>
      </c>
      <c r="E31" s="13"/>
      <c r="F31" s="8">
        <f t="shared" si="0"/>
        <v>0</v>
      </c>
      <c r="G31" s="8">
        <f t="shared" si="1"/>
        <v>0</v>
      </c>
      <c r="H31" s="8">
        <f t="shared" si="2"/>
        <v>0</v>
      </c>
      <c r="I31" s="9"/>
      <c r="J31" s="1"/>
    </row>
    <row r="32" spans="1:10" ht="43.5" customHeight="1" x14ac:dyDescent="0.25">
      <c r="A32" s="7">
        <v>24</v>
      </c>
      <c r="B32" s="48" t="s">
        <v>60</v>
      </c>
      <c r="C32" s="49" t="s">
        <v>2</v>
      </c>
      <c r="D32" s="50">
        <v>1</v>
      </c>
      <c r="E32" s="13"/>
      <c r="F32" s="8">
        <f t="shared" si="0"/>
        <v>0</v>
      </c>
      <c r="G32" s="8">
        <f t="shared" si="1"/>
        <v>0</v>
      </c>
      <c r="H32" s="8">
        <f t="shared" si="2"/>
        <v>0</v>
      </c>
      <c r="I32" s="9"/>
      <c r="J32" s="1"/>
    </row>
    <row r="33" spans="1:10" ht="30" x14ac:dyDescent="0.25">
      <c r="A33" s="7">
        <v>25</v>
      </c>
      <c r="B33" s="48" t="s">
        <v>61</v>
      </c>
      <c r="C33" s="49" t="s">
        <v>1</v>
      </c>
      <c r="D33" s="50">
        <v>1</v>
      </c>
      <c r="E33" s="13"/>
      <c r="F33" s="8">
        <f t="shared" si="0"/>
        <v>0</v>
      </c>
      <c r="G33" s="8">
        <f t="shared" si="1"/>
        <v>0</v>
      </c>
      <c r="H33" s="8">
        <f t="shared" si="2"/>
        <v>0</v>
      </c>
      <c r="I33" s="9"/>
      <c r="J33" s="1"/>
    </row>
    <row r="34" spans="1:10" ht="45" x14ac:dyDescent="0.25">
      <c r="A34" s="11">
        <v>26</v>
      </c>
      <c r="B34" s="48" t="s">
        <v>62</v>
      </c>
      <c r="C34" s="49" t="s">
        <v>2</v>
      </c>
      <c r="D34" s="50">
        <v>2</v>
      </c>
      <c r="E34" s="14"/>
      <c r="F34" s="8">
        <f t="shared" si="0"/>
        <v>0</v>
      </c>
      <c r="G34" s="8">
        <f t="shared" si="1"/>
        <v>0</v>
      </c>
      <c r="H34" s="8">
        <f t="shared" si="2"/>
        <v>0</v>
      </c>
      <c r="I34" s="9"/>
      <c r="J34" s="1"/>
    </row>
    <row r="35" spans="1:10" ht="31.5" customHeight="1" x14ac:dyDescent="0.25">
      <c r="A35" s="11">
        <v>27</v>
      </c>
      <c r="B35" s="48" t="s">
        <v>63</v>
      </c>
      <c r="C35" s="49" t="s">
        <v>1</v>
      </c>
      <c r="D35" s="50">
        <v>3</v>
      </c>
      <c r="E35" s="14"/>
      <c r="F35" s="8">
        <f t="shared" si="0"/>
        <v>0</v>
      </c>
      <c r="G35" s="8">
        <f t="shared" si="1"/>
        <v>0</v>
      </c>
      <c r="H35" s="8">
        <f t="shared" si="2"/>
        <v>0</v>
      </c>
      <c r="I35" s="9"/>
      <c r="J35" s="1"/>
    </row>
    <row r="36" spans="1:10" ht="30" x14ac:dyDescent="0.25">
      <c r="A36" s="7">
        <v>28</v>
      </c>
      <c r="B36" s="48" t="s">
        <v>64</v>
      </c>
      <c r="C36" s="49" t="s">
        <v>1</v>
      </c>
      <c r="D36" s="50">
        <v>1</v>
      </c>
      <c r="E36" s="14"/>
      <c r="F36" s="8">
        <f t="shared" si="0"/>
        <v>0</v>
      </c>
      <c r="G36" s="8">
        <f t="shared" si="1"/>
        <v>0</v>
      </c>
      <c r="H36" s="8">
        <f t="shared" si="2"/>
        <v>0</v>
      </c>
      <c r="I36" s="9"/>
      <c r="J36" s="1"/>
    </row>
    <row r="37" spans="1:10" ht="81.75" customHeight="1" x14ac:dyDescent="0.25">
      <c r="A37" s="7">
        <v>29</v>
      </c>
      <c r="B37" s="48" t="s">
        <v>65</v>
      </c>
      <c r="C37" s="49" t="s">
        <v>1</v>
      </c>
      <c r="D37" s="50">
        <v>2</v>
      </c>
      <c r="E37" s="14"/>
      <c r="F37" s="8">
        <f t="shared" si="0"/>
        <v>0</v>
      </c>
      <c r="G37" s="8">
        <f t="shared" si="1"/>
        <v>0</v>
      </c>
      <c r="H37" s="8">
        <f t="shared" si="2"/>
        <v>0</v>
      </c>
      <c r="I37" s="9"/>
      <c r="J37" s="1"/>
    </row>
    <row r="38" spans="1:10" ht="24.75" customHeight="1" x14ac:dyDescent="0.25">
      <c r="A38" s="11">
        <v>30</v>
      </c>
      <c r="B38" s="48" t="s">
        <v>66</v>
      </c>
      <c r="C38" s="49" t="s">
        <v>2</v>
      </c>
      <c r="D38" s="50">
        <v>6</v>
      </c>
      <c r="E38" s="14"/>
      <c r="F38" s="8">
        <f t="shared" si="0"/>
        <v>0</v>
      </c>
      <c r="G38" s="8">
        <f t="shared" si="1"/>
        <v>0</v>
      </c>
      <c r="H38" s="8">
        <f t="shared" si="2"/>
        <v>0</v>
      </c>
      <c r="I38" s="9"/>
      <c r="J38" s="1"/>
    </row>
    <row r="39" spans="1:10" ht="21" customHeight="1" x14ac:dyDescent="0.25">
      <c r="A39" s="11">
        <v>31</v>
      </c>
      <c r="B39" s="48" t="s">
        <v>67</v>
      </c>
      <c r="C39" s="49" t="s">
        <v>2</v>
      </c>
      <c r="D39" s="50">
        <v>5</v>
      </c>
      <c r="E39" s="14"/>
      <c r="F39" s="8">
        <f t="shared" si="0"/>
        <v>0</v>
      </c>
      <c r="G39" s="8">
        <f t="shared" si="1"/>
        <v>0</v>
      </c>
      <c r="H39" s="8">
        <f t="shared" si="2"/>
        <v>0</v>
      </c>
      <c r="I39" s="9"/>
      <c r="J39" s="1"/>
    </row>
    <row r="40" spans="1:10" ht="30" x14ac:dyDescent="0.25">
      <c r="A40" s="7">
        <v>32</v>
      </c>
      <c r="B40" s="48" t="s">
        <v>68</v>
      </c>
      <c r="C40" s="49" t="s">
        <v>1</v>
      </c>
      <c r="D40" s="50">
        <v>15</v>
      </c>
      <c r="E40" s="14"/>
      <c r="F40" s="8">
        <f t="shared" si="0"/>
        <v>0</v>
      </c>
      <c r="G40" s="8">
        <f t="shared" si="1"/>
        <v>0</v>
      </c>
      <c r="H40" s="8">
        <f t="shared" si="2"/>
        <v>0</v>
      </c>
      <c r="I40" s="9"/>
      <c r="J40" s="1"/>
    </row>
    <row r="41" spans="1:10" ht="30" x14ac:dyDescent="0.25">
      <c r="A41" s="7">
        <v>33</v>
      </c>
      <c r="B41" s="48" t="s">
        <v>69</v>
      </c>
      <c r="C41" s="49" t="s">
        <v>1</v>
      </c>
      <c r="D41" s="50">
        <v>19</v>
      </c>
      <c r="E41" s="14"/>
      <c r="F41" s="8">
        <f t="shared" si="0"/>
        <v>0</v>
      </c>
      <c r="G41" s="8">
        <f t="shared" si="1"/>
        <v>0</v>
      </c>
      <c r="H41" s="8">
        <f t="shared" si="2"/>
        <v>0</v>
      </c>
      <c r="I41" s="9"/>
      <c r="J41" s="1"/>
    </row>
    <row r="42" spans="1:10" ht="30" x14ac:dyDescent="0.25">
      <c r="A42" s="11">
        <v>34</v>
      </c>
      <c r="B42" s="48" t="s">
        <v>70</v>
      </c>
      <c r="C42" s="49" t="s">
        <v>1</v>
      </c>
      <c r="D42" s="50">
        <v>16</v>
      </c>
      <c r="E42" s="14"/>
      <c r="F42" s="8">
        <f t="shared" si="0"/>
        <v>0</v>
      </c>
      <c r="G42" s="8">
        <f t="shared" si="1"/>
        <v>0</v>
      </c>
      <c r="H42" s="8">
        <f t="shared" si="2"/>
        <v>0</v>
      </c>
      <c r="I42" s="9"/>
      <c r="J42" s="1"/>
    </row>
    <row r="43" spans="1:10" ht="30" x14ac:dyDescent="0.25">
      <c r="A43" s="11">
        <v>35</v>
      </c>
      <c r="B43" s="48" t="s">
        <v>71</v>
      </c>
      <c r="C43" s="49" t="s">
        <v>1</v>
      </c>
      <c r="D43" s="50">
        <v>17</v>
      </c>
      <c r="E43" s="14"/>
      <c r="F43" s="8">
        <f t="shared" si="0"/>
        <v>0</v>
      </c>
      <c r="G43" s="8">
        <f t="shared" si="1"/>
        <v>0</v>
      </c>
      <c r="H43" s="8">
        <f t="shared" si="2"/>
        <v>0</v>
      </c>
      <c r="I43" s="9"/>
      <c r="J43" s="1"/>
    </row>
    <row r="44" spans="1:10" ht="30" x14ac:dyDescent="0.25">
      <c r="A44" s="7">
        <v>36</v>
      </c>
      <c r="B44" s="48" t="s">
        <v>72</v>
      </c>
      <c r="C44" s="49" t="s">
        <v>1</v>
      </c>
      <c r="D44" s="50">
        <v>34</v>
      </c>
      <c r="E44" s="14"/>
      <c r="F44" s="8">
        <f t="shared" si="0"/>
        <v>0</v>
      </c>
      <c r="G44" s="8">
        <f t="shared" si="1"/>
        <v>0</v>
      </c>
      <c r="H44" s="8">
        <f t="shared" si="2"/>
        <v>0</v>
      </c>
      <c r="I44" s="9"/>
      <c r="J44" s="1"/>
    </row>
    <row r="45" spans="1:10" ht="21.75" customHeight="1" x14ac:dyDescent="0.25">
      <c r="A45" s="7">
        <v>37</v>
      </c>
      <c r="B45" s="48" t="s">
        <v>73</v>
      </c>
      <c r="C45" s="49" t="s">
        <v>1</v>
      </c>
      <c r="D45" s="50">
        <v>12</v>
      </c>
      <c r="E45" s="14"/>
      <c r="F45" s="8">
        <f t="shared" si="0"/>
        <v>0</v>
      </c>
      <c r="G45" s="8">
        <f t="shared" si="1"/>
        <v>0</v>
      </c>
      <c r="H45" s="8">
        <f t="shared" si="2"/>
        <v>0</v>
      </c>
      <c r="I45" s="9"/>
      <c r="J45" s="1"/>
    </row>
    <row r="46" spans="1:10" ht="30" x14ac:dyDescent="0.25">
      <c r="A46" s="11">
        <v>38</v>
      </c>
      <c r="B46" s="48" t="s">
        <v>74</v>
      </c>
      <c r="C46" s="49" t="s">
        <v>1</v>
      </c>
      <c r="D46" s="50">
        <v>2</v>
      </c>
      <c r="E46" s="14"/>
      <c r="F46" s="8">
        <f t="shared" si="0"/>
        <v>0</v>
      </c>
      <c r="G46" s="8">
        <f t="shared" si="1"/>
        <v>0</v>
      </c>
      <c r="H46" s="8">
        <f t="shared" si="2"/>
        <v>0</v>
      </c>
      <c r="I46" s="9"/>
      <c r="J46" s="1"/>
    </row>
    <row r="47" spans="1:10" ht="60" x14ac:dyDescent="0.25">
      <c r="A47" s="11">
        <v>39</v>
      </c>
      <c r="B47" s="48" t="s">
        <v>75</v>
      </c>
      <c r="C47" s="49" t="s">
        <v>1</v>
      </c>
      <c r="D47" s="50">
        <v>600</v>
      </c>
      <c r="E47" s="14"/>
      <c r="F47" s="8">
        <f t="shared" si="0"/>
        <v>0</v>
      </c>
      <c r="G47" s="8">
        <f t="shared" si="1"/>
        <v>0</v>
      </c>
      <c r="H47" s="8">
        <f t="shared" si="2"/>
        <v>0</v>
      </c>
      <c r="I47" s="9"/>
      <c r="J47" s="1"/>
    </row>
    <row r="48" spans="1:10" ht="15.75" thickBot="1" x14ac:dyDescent="0.3">
      <c r="A48" s="15" t="s">
        <v>5</v>
      </c>
      <c r="B48" s="16"/>
      <c r="C48" s="16"/>
      <c r="D48" s="16"/>
      <c r="E48" s="29"/>
      <c r="F48" s="29"/>
      <c r="G48" s="29">
        <f>SUM(G9:G47)</f>
        <v>0</v>
      </c>
      <c r="H48" s="30">
        <f>SUM(H9:H47)</f>
        <v>0</v>
      </c>
      <c r="I48" s="31"/>
      <c r="J48" s="1"/>
    </row>
    <row r="49" spans="1:10" ht="25.5" customHeight="1" x14ac:dyDescent="0.25">
      <c r="A49" s="68" t="s">
        <v>89</v>
      </c>
      <c r="B49" s="69"/>
      <c r="C49" s="69"/>
      <c r="D49" s="19"/>
      <c r="E49" s="20"/>
      <c r="F49" s="20"/>
      <c r="G49" s="20"/>
      <c r="H49" s="21"/>
      <c r="I49" s="22"/>
      <c r="J49" s="1"/>
    </row>
    <row r="50" spans="1:10" ht="60" x14ac:dyDescent="0.25">
      <c r="A50" s="11">
        <v>40</v>
      </c>
      <c r="B50" s="51" t="s">
        <v>76</v>
      </c>
      <c r="C50" s="49" t="s">
        <v>1</v>
      </c>
      <c r="D50" s="52">
        <v>1</v>
      </c>
      <c r="E50" s="14"/>
      <c r="F50" s="14">
        <f>E50*1.2</f>
        <v>0</v>
      </c>
      <c r="G50" s="14">
        <f>D50*E50</f>
        <v>0</v>
      </c>
      <c r="H50" s="8">
        <f>G50*1.2</f>
        <v>0</v>
      </c>
      <c r="I50" s="9"/>
      <c r="J50" s="10"/>
    </row>
    <row r="51" spans="1:10" ht="15.75" thickBot="1" x14ac:dyDescent="0.3">
      <c r="A51" s="23"/>
      <c r="B51" s="16" t="s">
        <v>9</v>
      </c>
      <c r="C51" s="24"/>
      <c r="D51" s="24"/>
      <c r="E51" s="17"/>
      <c r="F51" s="17"/>
      <c r="G51" s="29">
        <f>SUM(G50:G50)</f>
        <v>0</v>
      </c>
      <c r="H51" s="30">
        <f>SUM(H50:H50)</f>
        <v>0</v>
      </c>
      <c r="I51" s="18"/>
      <c r="J51" s="1"/>
    </row>
    <row r="52" spans="1:10" ht="21.75" customHeight="1" x14ac:dyDescent="0.25">
      <c r="A52" s="68" t="s">
        <v>82</v>
      </c>
      <c r="B52" s="69"/>
      <c r="C52" s="69"/>
      <c r="D52" s="39"/>
      <c r="E52" s="20"/>
      <c r="F52" s="20"/>
      <c r="G52" s="20"/>
      <c r="H52" s="21"/>
      <c r="I52" s="22"/>
      <c r="J52" s="1"/>
    </row>
    <row r="53" spans="1:10" x14ac:dyDescent="0.25">
      <c r="A53" s="11">
        <v>41</v>
      </c>
      <c r="B53" s="56" t="s">
        <v>77</v>
      </c>
      <c r="C53" s="49" t="s">
        <v>2</v>
      </c>
      <c r="D53" s="52">
        <v>100</v>
      </c>
      <c r="E53" s="14"/>
      <c r="F53" s="14">
        <f>E53*1.2</f>
        <v>0</v>
      </c>
      <c r="G53" s="14">
        <f>D53*E53</f>
        <v>0</v>
      </c>
      <c r="H53" s="8">
        <f>G53*1.2</f>
        <v>0</v>
      </c>
      <c r="I53" s="9"/>
      <c r="J53" s="1"/>
    </row>
    <row r="54" spans="1:10" x14ac:dyDescent="0.25">
      <c r="A54" s="53">
        <v>42</v>
      </c>
      <c r="B54" s="56" t="s">
        <v>78</v>
      </c>
      <c r="C54" s="49" t="s">
        <v>2</v>
      </c>
      <c r="D54" s="52">
        <v>100</v>
      </c>
      <c r="E54" s="54"/>
      <c r="F54" s="14">
        <f t="shared" ref="F54:F56" si="3">E54*1.2</f>
        <v>0</v>
      </c>
      <c r="G54" s="14">
        <f t="shared" ref="G54:G56" si="4">D54*E54</f>
        <v>0</v>
      </c>
      <c r="H54" s="8">
        <f t="shared" ref="H54:H56" si="5">G54*1.2</f>
        <v>0</v>
      </c>
      <c r="I54" s="55"/>
      <c r="J54" s="1"/>
    </row>
    <row r="55" spans="1:10" x14ac:dyDescent="0.25">
      <c r="A55" s="53">
        <v>43</v>
      </c>
      <c r="B55" s="56" t="s">
        <v>79</v>
      </c>
      <c r="C55" s="49" t="s">
        <v>2</v>
      </c>
      <c r="D55" s="52">
        <v>20</v>
      </c>
      <c r="E55" s="54"/>
      <c r="F55" s="14">
        <f t="shared" si="3"/>
        <v>0</v>
      </c>
      <c r="G55" s="14">
        <f t="shared" si="4"/>
        <v>0</v>
      </c>
      <c r="H55" s="8">
        <f t="shared" si="5"/>
        <v>0</v>
      </c>
      <c r="I55" s="55"/>
      <c r="J55" s="1"/>
    </row>
    <row r="56" spans="1:10" x14ac:dyDescent="0.25">
      <c r="A56" s="53">
        <v>44</v>
      </c>
      <c r="B56" s="56" t="s">
        <v>80</v>
      </c>
      <c r="C56" s="49" t="s">
        <v>1</v>
      </c>
      <c r="D56" s="52">
        <v>40</v>
      </c>
      <c r="E56" s="54"/>
      <c r="F56" s="14">
        <f t="shared" si="3"/>
        <v>0</v>
      </c>
      <c r="G56" s="14">
        <f t="shared" si="4"/>
        <v>0</v>
      </c>
      <c r="H56" s="8">
        <f t="shared" si="5"/>
        <v>0</v>
      </c>
      <c r="I56" s="55"/>
      <c r="J56" s="1"/>
    </row>
    <row r="57" spans="1:10" ht="18.75" customHeight="1" thickBot="1" x14ac:dyDescent="0.3">
      <c r="A57" s="23"/>
      <c r="B57" s="16" t="s">
        <v>10</v>
      </c>
      <c r="C57" s="24"/>
      <c r="D57" s="24"/>
      <c r="E57" s="17"/>
      <c r="F57" s="17"/>
      <c r="G57" s="29">
        <f>SUM(G53:G56)</f>
        <v>0</v>
      </c>
      <c r="H57" s="30">
        <f>SUM(H53:H56)</f>
        <v>0</v>
      </c>
      <c r="I57" s="18"/>
      <c r="J57" s="1"/>
    </row>
    <row r="58" spans="1:10" ht="26.25" customHeight="1" x14ac:dyDescent="0.25">
      <c r="A58" s="64" t="s">
        <v>95</v>
      </c>
      <c r="B58" s="65"/>
      <c r="C58" s="65"/>
      <c r="D58" s="25"/>
      <c r="E58" s="26"/>
      <c r="F58" s="26"/>
      <c r="G58" s="26"/>
      <c r="H58" s="27"/>
      <c r="I58" s="28"/>
      <c r="J58" s="1"/>
    </row>
    <row r="59" spans="1:10" ht="33.75" customHeight="1" x14ac:dyDescent="0.25">
      <c r="A59" s="11">
        <v>45</v>
      </c>
      <c r="B59" s="51" t="s">
        <v>81</v>
      </c>
      <c r="C59" s="49" t="s">
        <v>1</v>
      </c>
      <c r="D59" s="52">
        <v>100</v>
      </c>
      <c r="E59" s="14"/>
      <c r="F59" s="14">
        <f>E59*1.2</f>
        <v>0</v>
      </c>
      <c r="G59" s="14">
        <f>D59*E59</f>
        <v>0</v>
      </c>
      <c r="H59" s="8">
        <f>G59*1.2</f>
        <v>0</v>
      </c>
      <c r="I59" s="9"/>
      <c r="J59" s="1"/>
    </row>
    <row r="60" spans="1:10" ht="15.75" thickBot="1" x14ac:dyDescent="0.3">
      <c r="A60" s="23"/>
      <c r="B60" s="16" t="s">
        <v>11</v>
      </c>
      <c r="C60" s="24"/>
      <c r="D60" s="24"/>
      <c r="E60" s="17"/>
      <c r="F60" s="17"/>
      <c r="G60" s="29">
        <f>SUM(G59:G59)</f>
        <v>0</v>
      </c>
      <c r="H60" s="30">
        <f>SUM(H59:H59)</f>
        <v>0</v>
      </c>
      <c r="I60" s="18"/>
      <c r="J60" s="1"/>
    </row>
    <row r="61" spans="1:10" ht="27" customHeight="1" x14ac:dyDescent="0.25">
      <c r="A61" s="64" t="s">
        <v>92</v>
      </c>
      <c r="B61" s="65"/>
      <c r="C61" s="65"/>
      <c r="D61" s="25"/>
      <c r="E61" s="26"/>
      <c r="F61" s="26"/>
      <c r="G61" s="26"/>
      <c r="H61" s="27"/>
      <c r="I61" s="28"/>
      <c r="J61" s="1"/>
    </row>
    <row r="62" spans="1:10" ht="45" x14ac:dyDescent="0.25">
      <c r="A62" s="11">
        <v>46</v>
      </c>
      <c r="B62" s="51" t="s">
        <v>83</v>
      </c>
      <c r="C62" s="49" t="s">
        <v>1</v>
      </c>
      <c r="D62" s="52">
        <v>100</v>
      </c>
      <c r="E62" s="14"/>
      <c r="F62" s="14">
        <f>E62*1.2</f>
        <v>0</v>
      </c>
      <c r="G62" s="14">
        <f>D62*E62</f>
        <v>0</v>
      </c>
      <c r="H62" s="8">
        <f>G62*1.2</f>
        <v>0</v>
      </c>
      <c r="I62" s="9"/>
      <c r="J62" s="1"/>
    </row>
    <row r="63" spans="1:10" ht="33.75" customHeight="1" x14ac:dyDescent="0.25">
      <c r="A63" s="53">
        <v>47</v>
      </c>
      <c r="B63" s="51" t="s">
        <v>84</v>
      </c>
      <c r="C63" s="49" t="s">
        <v>1</v>
      </c>
      <c r="D63" s="52">
        <v>10</v>
      </c>
      <c r="E63" s="54"/>
      <c r="F63" s="14">
        <f t="shared" ref="F63:F67" si="6">E63*1.2</f>
        <v>0</v>
      </c>
      <c r="G63" s="14">
        <f t="shared" ref="G63:G67" si="7">D63*E63</f>
        <v>0</v>
      </c>
      <c r="H63" s="8">
        <f t="shared" ref="H63:H67" si="8">G63*1.2</f>
        <v>0</v>
      </c>
      <c r="I63" s="55"/>
      <c r="J63" s="1"/>
    </row>
    <row r="64" spans="1:10" ht="30" x14ac:dyDescent="0.25">
      <c r="A64" s="53">
        <v>48</v>
      </c>
      <c r="B64" s="51" t="s">
        <v>85</v>
      </c>
      <c r="C64" s="49" t="s">
        <v>1</v>
      </c>
      <c r="D64" s="52">
        <v>10</v>
      </c>
      <c r="E64" s="54"/>
      <c r="F64" s="14">
        <f t="shared" si="6"/>
        <v>0</v>
      </c>
      <c r="G64" s="14">
        <f t="shared" si="7"/>
        <v>0</v>
      </c>
      <c r="H64" s="8">
        <f t="shared" si="8"/>
        <v>0</v>
      </c>
      <c r="I64" s="55"/>
      <c r="J64" s="1"/>
    </row>
    <row r="65" spans="1:10" ht="33.75" customHeight="1" x14ac:dyDescent="0.25">
      <c r="A65" s="11">
        <v>49</v>
      </c>
      <c r="B65" s="51" t="s">
        <v>86</v>
      </c>
      <c r="C65" s="49" t="s">
        <v>1</v>
      </c>
      <c r="D65" s="52">
        <v>10</v>
      </c>
      <c r="E65" s="54"/>
      <c r="F65" s="14">
        <f t="shared" si="6"/>
        <v>0</v>
      </c>
      <c r="G65" s="14">
        <f t="shared" si="7"/>
        <v>0</v>
      </c>
      <c r="H65" s="8">
        <f t="shared" si="8"/>
        <v>0</v>
      </c>
      <c r="I65" s="55"/>
      <c r="J65" s="1"/>
    </row>
    <row r="66" spans="1:10" ht="45" x14ac:dyDescent="0.25">
      <c r="A66" s="53">
        <v>50</v>
      </c>
      <c r="B66" s="51" t="s">
        <v>87</v>
      </c>
      <c r="C66" s="49" t="s">
        <v>1</v>
      </c>
      <c r="D66" s="52">
        <v>3</v>
      </c>
      <c r="E66" s="54"/>
      <c r="F66" s="14">
        <f t="shared" si="6"/>
        <v>0</v>
      </c>
      <c r="G66" s="14">
        <f t="shared" si="7"/>
        <v>0</v>
      </c>
      <c r="H66" s="8">
        <f t="shared" si="8"/>
        <v>0</v>
      </c>
      <c r="I66" s="55"/>
      <c r="J66" s="1"/>
    </row>
    <row r="67" spans="1:10" ht="45" x14ac:dyDescent="0.25">
      <c r="A67" s="53">
        <v>51</v>
      </c>
      <c r="B67" s="51" t="s">
        <v>88</v>
      </c>
      <c r="C67" s="49" t="s">
        <v>4</v>
      </c>
      <c r="D67" s="52">
        <v>5</v>
      </c>
      <c r="E67" s="54"/>
      <c r="F67" s="14">
        <f t="shared" si="6"/>
        <v>0</v>
      </c>
      <c r="G67" s="14">
        <f t="shared" si="7"/>
        <v>0</v>
      </c>
      <c r="H67" s="8">
        <f t="shared" si="8"/>
        <v>0</v>
      </c>
      <c r="I67" s="55"/>
      <c r="J67" s="1"/>
    </row>
    <row r="68" spans="1:10" ht="15.75" thickBot="1" x14ac:dyDescent="0.3">
      <c r="A68" s="23"/>
      <c r="B68" s="16" t="s">
        <v>12</v>
      </c>
      <c r="C68" s="24"/>
      <c r="D68" s="24"/>
      <c r="E68" s="17"/>
      <c r="F68" s="17"/>
      <c r="G68" s="29">
        <f>SUM(G62:G67)</f>
        <v>0</v>
      </c>
      <c r="H68" s="30">
        <f>SUM(H62:H67)</f>
        <v>0</v>
      </c>
      <c r="I68" s="18"/>
      <c r="J68" s="1"/>
    </row>
    <row r="69" spans="1:10" ht="24.75" customHeight="1" thickBot="1" x14ac:dyDescent="0.3">
      <c r="A69" s="32"/>
      <c r="B69" s="33" t="s">
        <v>23</v>
      </c>
      <c r="C69" s="33"/>
      <c r="D69" s="33"/>
      <c r="E69" s="35"/>
      <c r="F69" s="33"/>
      <c r="G69" s="38">
        <f>G68+G60+G57+G51+G48</f>
        <v>0</v>
      </c>
      <c r="H69" s="38">
        <f>G69*1.2</f>
        <v>0</v>
      </c>
      <c r="I69" s="34"/>
      <c r="J69" s="1"/>
    </row>
    <row r="70" spans="1:10" x14ac:dyDescent="0.25">
      <c r="B70" s="70" t="s">
        <v>91</v>
      </c>
      <c r="C70" s="70"/>
      <c r="D70" s="70"/>
      <c r="E70" s="70"/>
      <c r="F70" s="70"/>
      <c r="G70" s="70"/>
      <c r="H70" s="70"/>
      <c r="I70" s="70"/>
      <c r="J70" s="70"/>
    </row>
    <row r="72" spans="1:10" x14ac:dyDescent="0.25">
      <c r="A72" s="63" t="s">
        <v>17</v>
      </c>
      <c r="B72" s="63"/>
      <c r="C72" s="44"/>
      <c r="D72" s="45"/>
      <c r="E72" s="45"/>
      <c r="F72" s="45"/>
      <c r="G72" s="45"/>
      <c r="H72" s="45"/>
      <c r="I72" s="45"/>
    </row>
    <row r="73" spans="1:10" x14ac:dyDescent="0.25">
      <c r="A73" s="60" t="s">
        <v>18</v>
      </c>
      <c r="B73" s="60"/>
      <c r="C73" s="60"/>
      <c r="D73" s="60"/>
      <c r="E73" s="60"/>
      <c r="F73" s="60"/>
      <c r="G73" s="60"/>
      <c r="H73" s="60"/>
      <c r="I73" s="60"/>
    </row>
    <row r="74" spans="1:10" x14ac:dyDescent="0.25">
      <c r="A74" s="60" t="s">
        <v>19</v>
      </c>
      <c r="B74" s="60"/>
      <c r="C74" s="60"/>
      <c r="D74" s="60"/>
      <c r="E74" s="60"/>
      <c r="F74" s="60"/>
      <c r="G74" s="60"/>
      <c r="H74" s="60"/>
      <c r="I74" s="60"/>
    </row>
    <row r="75" spans="1:10" x14ac:dyDescent="0.25">
      <c r="A75" s="60" t="s">
        <v>20</v>
      </c>
      <c r="B75" s="60"/>
      <c r="C75" s="60"/>
      <c r="D75" s="60"/>
      <c r="E75" s="60"/>
      <c r="F75" s="60"/>
      <c r="G75" s="60"/>
      <c r="H75" s="60"/>
      <c r="I75" s="60"/>
    </row>
    <row r="76" spans="1:10" x14ac:dyDescent="0.25">
      <c r="A76" s="60" t="s">
        <v>94</v>
      </c>
      <c r="B76" s="60"/>
      <c r="C76" s="60"/>
      <c r="D76" s="60"/>
      <c r="E76" s="60"/>
      <c r="F76" s="60"/>
      <c r="G76" s="60"/>
      <c r="H76" s="60"/>
      <c r="I76" s="60"/>
    </row>
    <row r="77" spans="1:10" x14ac:dyDescent="0.25">
      <c r="A77" s="60" t="s">
        <v>21</v>
      </c>
      <c r="B77" s="60"/>
      <c r="C77" s="60"/>
      <c r="D77" s="60"/>
      <c r="E77" s="60"/>
      <c r="F77" s="60"/>
      <c r="G77" s="60"/>
      <c r="H77" s="60"/>
      <c r="I77" s="60"/>
    </row>
    <row r="78" spans="1:10" x14ac:dyDescent="0.25">
      <c r="A78" s="59" t="s">
        <v>22</v>
      </c>
      <c r="B78" s="59"/>
      <c r="C78" s="59"/>
      <c r="D78" s="59"/>
      <c r="E78" s="59"/>
      <c r="F78" s="59"/>
      <c r="G78" s="59"/>
      <c r="H78" s="59"/>
      <c r="I78" s="59"/>
    </row>
    <row r="82" spans="2:6" x14ac:dyDescent="0.25">
      <c r="B82" s="2" t="s">
        <v>25</v>
      </c>
    </row>
    <row r="84" spans="2:6" x14ac:dyDescent="0.25">
      <c r="B84" s="46" t="s">
        <v>26</v>
      </c>
    </row>
    <row r="86" spans="2:6" x14ac:dyDescent="0.25">
      <c r="B86" s="46" t="s">
        <v>27</v>
      </c>
    </row>
    <row r="88" spans="2:6" x14ac:dyDescent="0.25">
      <c r="B88" s="46" t="s">
        <v>28</v>
      </c>
    </row>
    <row r="89" spans="2:6" x14ac:dyDescent="0.25">
      <c r="B89" s="46"/>
    </row>
    <row r="90" spans="2:6" x14ac:dyDescent="0.25">
      <c r="B90" s="46"/>
    </row>
    <row r="92" spans="2:6" x14ac:dyDescent="0.25">
      <c r="B92" s="46" t="s">
        <v>29</v>
      </c>
    </row>
    <row r="93" spans="2:6" x14ac:dyDescent="0.25">
      <c r="B93" s="46" t="s">
        <v>30</v>
      </c>
    </row>
    <row r="94" spans="2:6" x14ac:dyDescent="0.25">
      <c r="C94" s="57" t="s">
        <v>31</v>
      </c>
      <c r="D94" s="57"/>
      <c r="E94" s="57"/>
      <c r="F94" s="57"/>
    </row>
    <row r="95" spans="2:6" x14ac:dyDescent="0.25">
      <c r="C95" s="57" t="s">
        <v>32</v>
      </c>
      <c r="D95" s="57"/>
      <c r="E95" s="57"/>
      <c r="F95" s="57"/>
    </row>
  </sheetData>
  <protectedRanges>
    <protectedRange algorithmName="SHA-512" hashValue="8O+/KaBwvej6j4cPhVFzN/DtS+ZIO2Y5FhIx94WcQAsrmsXr9C/QVXqEh7/EaUURLVKTpohxMvK3KCcTWNYz7A==" saltValue="O/6ngo+zXxUGkiLCrFvu2Q==" spinCount="100000" sqref="B49 C48:D49 A10:A11 B60:D61 B51:D52 B57:D58 A46:A67 A14:A15 A18:A19 A22:A23 A26:A27 A30:A31 A34:A35 A38:A39 A42:A43 A68:D68" name="Rozsah1"/>
    <protectedRange algorithmName="SHA-512" hashValue="8O+/KaBwvej6j4cPhVFzN/DtS+ZIO2Y5FhIx94WcQAsrmsXr9C/QVXqEh7/EaUURLVKTpohxMvK3KCcTWNYz7A==" saltValue="O/6ngo+zXxUGkiLCrFvu2Q==" spinCount="100000" sqref="C9:D47" name="Rozsah1_2"/>
    <protectedRange algorithmName="SHA-512" hashValue="8O+/KaBwvej6j4cPhVFzN/DtS+ZIO2Y5FhIx94WcQAsrmsXr9C/QVXqEh7/EaUURLVKTpohxMvK3KCcTWNYz7A==" saltValue="O/6ngo+zXxUGkiLCrFvu2Q==" spinCount="100000" sqref="B9:B47" name="Rozsah1_4"/>
    <protectedRange algorithmName="SHA-512" hashValue="8O+/KaBwvej6j4cPhVFzN/DtS+ZIO2Y5FhIx94WcQAsrmsXr9C/QVXqEh7/EaUURLVKTpohxMvK3KCcTWNYz7A==" saltValue="O/6ngo+zXxUGkiLCrFvu2Q==" spinCount="100000" sqref="B50:D50" name="Rozsah1_6"/>
    <protectedRange algorithmName="SHA-512" hashValue="8O+/KaBwvej6j4cPhVFzN/DtS+ZIO2Y5FhIx94WcQAsrmsXr9C/QVXqEh7/EaUURLVKTpohxMvK3KCcTWNYz7A==" saltValue="O/6ngo+zXxUGkiLCrFvu2Q==" spinCount="100000" sqref="B56 C53:D56" name="Rozsah1_7"/>
    <protectedRange algorithmName="SHA-512" hashValue="8O+/KaBwvej6j4cPhVFzN/DtS+ZIO2Y5FhIx94WcQAsrmsXr9C/QVXqEh7/EaUURLVKTpohxMvK3KCcTWNYz7A==" saltValue="O/6ngo+zXxUGkiLCrFvu2Q==" spinCount="100000" sqref="B59:D59" name="Rozsah1_8"/>
    <protectedRange algorithmName="SHA-512" hashValue="8O+/KaBwvej6j4cPhVFzN/DtS+ZIO2Y5FhIx94WcQAsrmsXr9C/QVXqEh7/EaUURLVKTpohxMvK3KCcTWNYz7A==" saltValue="O/6ngo+zXxUGkiLCrFvu2Q==" spinCount="100000" sqref="B62:D67" name="Rozsah1_9"/>
  </protectedRanges>
  <mergeCells count="20">
    <mergeCell ref="A1:I1"/>
    <mergeCell ref="A3:I3"/>
    <mergeCell ref="C94:F94"/>
    <mergeCell ref="A72:B72"/>
    <mergeCell ref="A73:I73"/>
    <mergeCell ref="A74:I74"/>
    <mergeCell ref="A75:I75"/>
    <mergeCell ref="A77:I77"/>
    <mergeCell ref="A61:C61"/>
    <mergeCell ref="A8:D8"/>
    <mergeCell ref="A4:I4"/>
    <mergeCell ref="A49:C49"/>
    <mergeCell ref="B70:J70"/>
    <mergeCell ref="A52:C52"/>
    <mergeCell ref="A58:C58"/>
    <mergeCell ref="C95:F95"/>
    <mergeCell ref="A5:I5"/>
    <mergeCell ref="A78:I78"/>
    <mergeCell ref="A76:I76"/>
    <mergeCell ref="A2:I2"/>
  </mergeCells>
  <conditionalFormatting sqref="D9:D47">
    <cfRule type="containsText" dxfId="16" priority="1" operator="containsText" text="papiernictvo plus">
      <formula>NOT(ISERROR(SEARCH("papiernictvo plus",D9)))</formula>
    </cfRule>
    <cfRule type="containsText" dxfId="15" priority="2" operator="containsText" text="officeland">
      <formula>NOT(ISERROR(SEARCH("officeland",D9)))</formula>
    </cfRule>
    <cfRule type="containsText" priority="3" operator="containsText" text="officeland">
      <formula>NOT(ISERROR(SEARCH("officeland",D9)))</formula>
    </cfRule>
    <cfRule type="containsText" dxfId="14" priority="4" operator="containsText" text="daffer">
      <formula>NOT(ISERROR(SEARCH("daffer",D9)))</formula>
    </cfRule>
    <cfRule type="containsText" dxfId="13" priority="5" operator="containsText" text="oficeland">
      <formula>NOT(ISERROR(SEARCH("oficeland",D9)))</formula>
    </cfRule>
    <cfRule type="containsText" priority="6" operator="containsText" text="oficeland">
      <formula>NOT(ISERROR(SEARCH("oficeland",D9)))</formula>
    </cfRule>
    <cfRule type="containsText" dxfId="12" priority="7" operator="containsText" text="wgo">
      <formula>NOT(ISERROR(SEARCH("wgo",D9)))</formula>
    </cfRule>
    <cfRule type="containsText" priority="8" operator="containsText" text="wgo">
      <formula>NOT(ISERROR(SEARCH("wgo",D9)))</formula>
    </cfRule>
    <cfRule type="containsText" dxfId="11" priority="9" operator="containsText" text="silnáspinka">
      <formula>NOT(ISERROR(SEARCH("silnáspinka",D9)))</formula>
    </cfRule>
    <cfRule type="containsText" dxfId="10" priority="10" operator="containsText" text="faxcopy">
      <formula>NOT(ISERROR(SEARCH("faxcopy",D9)))</formula>
    </cfRule>
    <cfRule type="containsText" dxfId="9" priority="11" operator="containsText" text="lamitec">
      <formula>NOT(ISERROR(SEARCH("lamitec",D9)))</formula>
    </cfRule>
    <cfRule type="containsText" dxfId="8" priority="12" operator="containsText" text="tsv">
      <formula>NOT(ISERROR(SEARCH("tsv",D9)))</formula>
    </cfRule>
    <cfRule type="containsText" dxfId="7" priority="13" operator="containsText" text="ševt">
      <formula>NOT(ISERROR(SEARCH("ševt",D9)))</formula>
    </cfRule>
    <cfRule type="containsText" dxfId="6" priority="14" operator="containsText" text="ševt">
      <formula>NOT(ISERROR(SEARCH("ševt",D9)))</formula>
    </cfRule>
    <cfRule type="containsText" dxfId="5" priority="15" operator="containsText" text="ševf">
      <formula>NOT(ISERROR(SEARCH("ševf",D9)))</formula>
    </cfRule>
    <cfRule type="containsText" dxfId="4" priority="16" operator="containsText" text="officeproduct">
      <formula>NOT(ISERROR(SEARCH("officeproduct",D9)))</formula>
    </cfRule>
    <cfRule type="containsText" dxfId="3" priority="17" operator="containsText" text="mojepapiernictvo">
      <formula>NOT(ISERROR(SEARCH("mojepapiernictvo",D9)))</formula>
    </cfRule>
    <cfRule type="containsText" dxfId="2" priority="18" operator="containsText" text="koh-i-nor">
      <formula>NOT(ISERROR(SEARCH("koh-i-nor",D9)))</formula>
    </cfRule>
    <cfRule type="containsText" dxfId="1" priority="19" operator="containsText" text="Juniorpapier">
      <formula>NOT(ISERROR(SEARCH("Juniorpapier",D9)))</formula>
    </cfRule>
    <cfRule type="containsText" dxfId="0" priority="20" operator="containsText" text="oficemania">
      <formula>NOT(ISERROR(SEARCH("oficemania",D9)))</formula>
    </cfRule>
  </conditionalFormatting>
  <pageMargins left="0.70866141732283472" right="0.70866141732283472" top="0.74803149606299213" bottom="0.74803149606299213" header="0.31496062992125984" footer="0.31496062992125984"/>
  <pageSetup paperSize="9" scale="3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1</xdr:col>
                    <xdr:colOff>2933700</xdr:colOff>
                    <xdr:row>83</xdr:row>
                    <xdr:rowOff>9525</xdr:rowOff>
                  </from>
                  <to>
                    <xdr:col>1</xdr:col>
                    <xdr:colOff>3171825</xdr:colOff>
                    <xdr:row>84</xdr:row>
                    <xdr:rowOff>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1</xdr:col>
                    <xdr:colOff>2933700</xdr:colOff>
                    <xdr:row>85</xdr:row>
                    <xdr:rowOff>19050</xdr:rowOff>
                  </from>
                  <to>
                    <xdr:col>1</xdr:col>
                    <xdr:colOff>3181350</xdr:colOff>
                    <xdr:row>85</xdr:row>
                    <xdr:rowOff>180975</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1</xdr:col>
                    <xdr:colOff>2943225</xdr:colOff>
                    <xdr:row>86</xdr:row>
                    <xdr:rowOff>171450</xdr:rowOff>
                  </from>
                  <to>
                    <xdr:col>1</xdr:col>
                    <xdr:colOff>3152775</xdr:colOff>
                    <xdr:row>88</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F0F3CBCB5346C549BEAF0EA9F12E1B51" ma:contentTypeVersion="16" ma:contentTypeDescription="Umožňuje vytvoriť nový dokument." ma:contentTypeScope="" ma:versionID="7fc6617d5ae17f63608e42e847ec8c84">
  <xsd:schema xmlns:xsd="http://www.w3.org/2001/XMLSchema" xmlns:xs="http://www.w3.org/2001/XMLSchema" xmlns:p="http://schemas.microsoft.com/office/2006/metadata/properties" xmlns:ns2="b851f6ae-ae00-4f5e-81ad-6a76ccf99225" xmlns:ns3="e268c47e-392d-4bda-be85-a5756f4dce8a" targetNamespace="http://schemas.microsoft.com/office/2006/metadata/properties" ma:root="true" ma:fieldsID="0f3a467d9a1c7d429fa85753c4531426" ns2:_="" ns3:_="">
    <xsd:import namespace="b851f6ae-ae00-4f5e-81ad-6a76ccf99225"/>
    <xsd:import namespace="e268c47e-392d-4bda-be85-a5756f4dce8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lcf76f155ced4ddcb4097134ff3c332f" minOccurs="0"/>
                <xsd:element ref="ns3:TaxCatchAll"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51f6ae-ae00-4f5e-81ad-6a76ccf992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Značky obrázka" ma:readOnly="false" ma:fieldId="{5cf76f15-5ced-4ddc-b409-7134ff3c332f}" ma:taxonomyMulti="true" ma:sspId="8567b21a-85e9-48ad-86e4-d8ba0610a543"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268c47e-392d-4bda-be85-a5756f4dce8a" elementFormDefault="qualified">
    <xsd:import namespace="http://schemas.microsoft.com/office/2006/documentManagement/types"/>
    <xsd:import namespace="http://schemas.microsoft.com/office/infopath/2007/PartnerControls"/>
    <xsd:element name="SharedWithUsers" ma:index="16"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Zdieľané s podrobnosťami" ma:internalName="SharedWithDetails" ma:readOnly="true">
      <xsd:simpleType>
        <xsd:restriction base="dms:Note">
          <xsd:maxLength value="255"/>
        </xsd:restriction>
      </xsd:simpleType>
    </xsd:element>
    <xsd:element name="TaxCatchAll" ma:index="21" nillable="true" ma:displayName="Taxonomy Catch All Column" ma:hidden="true" ma:list="{840600fc-5948-4582-9609-6736e5fde0bb}" ma:internalName="TaxCatchAll" ma:showField="CatchAllData" ma:web="e268c47e-392d-4bda-be85-a5756f4dce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268c47e-392d-4bda-be85-a5756f4dce8a" xsi:nil="true"/>
    <lcf76f155ced4ddcb4097134ff3c332f xmlns="b851f6ae-ae00-4f5e-81ad-6a76ccf9922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8B135D0-2D8C-4114-956D-EC5BA3DE80E0}">
  <ds:schemaRefs>
    <ds:schemaRef ds:uri="http://schemas.microsoft.com/sharepoint/v3/contenttype/forms"/>
  </ds:schemaRefs>
</ds:datastoreItem>
</file>

<file path=customXml/itemProps2.xml><?xml version="1.0" encoding="utf-8"?>
<ds:datastoreItem xmlns:ds="http://schemas.openxmlformats.org/officeDocument/2006/customXml" ds:itemID="{5D08B4B3-372E-4B8D-810D-A5F5F84450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51f6ae-ae00-4f5e-81ad-6a76ccf99225"/>
    <ds:schemaRef ds:uri="e268c47e-392d-4bda-be85-a5756f4dce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44E7A9C-1399-4CD3-94BE-4D8EAAB58441}">
  <ds:schemaRefs>
    <ds:schemaRef ds:uri="http://schemas.microsoft.com/office/2006/metadata/properties"/>
    <ds:schemaRef ds:uri="http://schemas.microsoft.com/office/infopath/2007/PartnerControls"/>
    <ds:schemaRef ds:uri="e268c47e-392d-4bda-be85-a5756f4dce8a"/>
    <ds:schemaRef ds:uri="b851f6ae-ae00-4f5e-81ad-6a76ccf9922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Hárok1</vt:lpstr>
      <vt:lpstr>Hárok1!Názvy_tlače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Sabová Eva, Mgr.</dc:creator>
  <cp:lastModifiedBy>Vlková Ľubica</cp:lastModifiedBy>
  <cp:lastPrinted>2023-04-17T10:14:19Z</cp:lastPrinted>
  <dcterms:created xsi:type="dcterms:W3CDTF">2022-05-31T14:14:30Z</dcterms:created>
  <dcterms:modified xsi:type="dcterms:W3CDTF">2023-04-17T10:15:26Z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0x010100F0F3CBCB5346C549BEAF0EA9F12E1B51</vt:lpwstr>
  </property>
  <property fmtid="{D5CDD505-2E9C-101B-9397-08002B2CF9AE}" pid="3" name="MediaServiceImageTags">
    <vt:lpwstr/>
  </property>
</Properties>
</file>