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defaultThemeVersion="124226"/>
  <mc:AlternateContent xmlns:mc="http://schemas.openxmlformats.org/markup-compatibility/2006">
    <mc:Choice Requires="x15">
      <x15ac:absPath xmlns:x15ac="http://schemas.microsoft.com/office/spreadsheetml/2010/11/ac" url="/Users/user/Desktop/DNS_auta_new/ZÁKAZKY/19_Automobily pre DP/DP2/PROCES/Vysvetlenie2/"/>
    </mc:Choice>
  </mc:AlternateContent>
  <xr:revisionPtr revIDLastSave="0" documentId="13_ncr:1_{EBB3657D-E82F-F348-9762-2A8493A6F1F4}" xr6:coauthVersionLast="47" xr6:coauthVersionMax="47" xr10:uidLastSave="{00000000-0000-0000-0000-000000000000}"/>
  <bookViews>
    <workbookView xWindow="3600" yWindow="500" windowWidth="25200" windowHeight="16080" xr2:uid="{00000000-000D-0000-FFFF-FFFF00000000}"/>
  </bookViews>
  <sheets>
    <sheet name="Stručný opis PZ" sheetId="12" r:id="rId1"/>
    <sheet name="Automobil_špecifikácia" sheetId="2" r:id="rId2"/>
    <sheet name="Zoznam doplnkov" sheetId="15" r:id="rId3"/>
    <sheet name="Radiostanica_spec" sheetId="6" r:id="rId4"/>
    <sheet name="VRZ_zostava2_spec" sheetId="8" r:id="rId5"/>
    <sheet name="Štruktúrovaný rozpočet" sheetId="1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7" l="1"/>
  <c r="B69" i="17"/>
  <c r="E69" i="17" s="1"/>
  <c r="C68" i="17"/>
  <c r="B68" i="17"/>
  <c r="E68" i="17" s="1"/>
  <c r="C67" i="17"/>
  <c r="B67" i="17"/>
  <c r="E67" i="17" s="1"/>
  <c r="C66" i="17"/>
  <c r="B66" i="17"/>
  <c r="E66" i="17" s="1"/>
  <c r="C65" i="17"/>
  <c r="B65" i="17"/>
  <c r="E65" i="17" s="1"/>
  <c r="C64" i="17"/>
  <c r="B64" i="17"/>
  <c r="E64" i="17" s="1"/>
  <c r="C58" i="17"/>
  <c r="B58" i="17"/>
  <c r="E58" i="17" s="1"/>
  <c r="C57" i="17"/>
  <c r="B57" i="17"/>
  <c r="E57" i="17" s="1"/>
  <c r="C56" i="17"/>
  <c r="B56" i="17"/>
  <c r="E56" i="17" s="1"/>
  <c r="C55" i="17"/>
  <c r="B55" i="17"/>
  <c r="E55" i="17" s="1"/>
  <c r="C54" i="17"/>
  <c r="B54" i="17"/>
  <c r="E54" i="17" s="1"/>
  <c r="C53" i="17"/>
  <c r="B53" i="17"/>
  <c r="E53" i="17" s="1"/>
  <c r="C47" i="17"/>
  <c r="B47" i="17"/>
  <c r="E47" i="17" s="1"/>
  <c r="C46" i="17"/>
  <c r="B46" i="17"/>
  <c r="E46" i="17" s="1"/>
  <c r="C45" i="17"/>
  <c r="B45" i="17"/>
  <c r="E45" i="17" s="1"/>
  <c r="C44" i="17"/>
  <c r="B44" i="17"/>
  <c r="E44" i="17" s="1"/>
  <c r="C43" i="17"/>
  <c r="B43" i="17"/>
  <c r="E43" i="17" s="1"/>
  <c r="C42" i="17"/>
  <c r="B42" i="17"/>
  <c r="E42" i="17" s="1"/>
  <c r="C36" i="17"/>
  <c r="B36" i="17"/>
  <c r="E36" i="17" s="1"/>
  <c r="C35" i="17"/>
  <c r="B35" i="17"/>
  <c r="E35" i="17" s="1"/>
  <c r="C34" i="17"/>
  <c r="B34" i="17"/>
  <c r="E34" i="17" s="1"/>
  <c r="C33" i="17"/>
  <c r="B33" i="17"/>
  <c r="E33" i="17" s="1"/>
  <c r="C32" i="17"/>
  <c r="B32" i="17"/>
  <c r="E32" i="17" s="1"/>
  <c r="C31" i="17"/>
  <c r="B31" i="17"/>
  <c r="E31" i="17" s="1"/>
  <c r="C25" i="17"/>
  <c r="B25" i="17"/>
  <c r="E25" i="17" s="1"/>
  <c r="C24" i="17"/>
  <c r="B24" i="17"/>
  <c r="E24" i="17" s="1"/>
  <c r="C23" i="17"/>
  <c r="B23" i="17"/>
  <c r="E23" i="17" s="1"/>
  <c r="C22" i="17"/>
  <c r="B22" i="17"/>
  <c r="E22" i="17" s="1"/>
  <c r="C21" i="17"/>
  <c r="B21" i="17"/>
  <c r="E21" i="17" s="1"/>
  <c r="C20" i="17"/>
  <c r="B20" i="17"/>
  <c r="E20" i="17" s="1"/>
  <c r="C10" i="17"/>
  <c r="C11" i="17"/>
  <c r="C12" i="17"/>
  <c r="C13" i="17"/>
  <c r="C14" i="17"/>
  <c r="C9" i="17"/>
  <c r="B14" i="17"/>
  <c r="E14" i="17" s="1"/>
  <c r="B13" i="17"/>
  <c r="E13" i="17" s="1"/>
  <c r="B12" i="17"/>
  <c r="E12" i="17" s="1"/>
  <c r="B11" i="17"/>
  <c r="E11" i="17" s="1"/>
  <c r="B10" i="17"/>
  <c r="E10" i="17" s="1"/>
  <c r="B9" i="17"/>
  <c r="E9" i="17" s="1"/>
  <c r="E70" i="17" l="1"/>
  <c r="E59" i="17"/>
  <c r="E37" i="17"/>
  <c r="E48" i="17"/>
  <c r="E26" i="17"/>
  <c r="E15" i="17"/>
  <c r="B73" i="17" l="1"/>
</calcChain>
</file>

<file path=xl/sharedStrings.xml><?xml version="1.0" encoding="utf-8"?>
<sst xmlns="http://schemas.openxmlformats.org/spreadsheetml/2006/main" count="440" uniqueCount="236">
  <si>
    <t>Karoséria</t>
  </si>
  <si>
    <t>Objem palivovej nádrže (l)</t>
  </si>
  <si>
    <t>Prevodovka</t>
  </si>
  <si>
    <t>Počet prevodových stupňov</t>
  </si>
  <si>
    <t>Bezpečnostné pásy vodiča a spolujazdca s predpínačom</t>
  </si>
  <si>
    <t>Otáčkomer</t>
  </si>
  <si>
    <t>Palubný počítač</t>
  </si>
  <si>
    <t>Ukazovateľ vonkajšej teploty</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</si>
  <si>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</si>
  <si>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</si>
  <si>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</si>
  <si>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</si>
  <si>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</si>
  <si>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</si>
  <si>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</si>
  <si>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</si>
  <si>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</si>
  <si>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</si>
  <si>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</si>
  <si>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</si>
  <si>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Vnútorné spätné zrkadlo so zabezpečením proti oslneniu (min. prepínateľné)</t>
  </si>
  <si>
    <t>Asistent rozjazdu do kopca</t>
  </si>
  <si>
    <t>požiadavka na predmet zákazky/parameter</t>
  </si>
  <si>
    <t>požadovaná hodnota parametra</t>
  </si>
  <si>
    <t>5 (presne)</t>
  </si>
  <si>
    <t>Motor</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</si>
  <si>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</si>
  <si>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</si>
  <si>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</si>
  <si>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</si>
  <si>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</si>
  <si>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</si>
  <si>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</si>
  <si>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</si>
  <si>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</si>
  <si>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</si>
  <si>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Počet sedadiel (miest na sedenie)</t>
  </si>
  <si>
    <t>Typ (podľa Nariadenia EP a Rady EÚ 2018/858)</t>
  </si>
  <si>
    <t>počet dverí</t>
  </si>
  <si>
    <t>Palivo</t>
  </si>
  <si>
    <t>Detské poistky zámkov zadných bočných dverí</t>
  </si>
  <si>
    <t>pohon náprav</t>
  </si>
  <si>
    <t>Počet airbagov</t>
  </si>
  <si>
    <t>Trojbodové bezpečnostné pásy na všetkých sedadlách (aj tretie sedadlo vzadu v strede)</t>
  </si>
  <si>
    <t>Zadný stierač</t>
  </si>
  <si>
    <t>12V zásuvka v priestore medzi vodičom a spolujazdcom</t>
  </si>
  <si>
    <t>12V zásuvka v batožinovom priestore</t>
  </si>
  <si>
    <t>2x integrovaná zásuvka USB pre dobíjanie elektrických zariadení v priestore medzi vodičom a spolujazdcom (dostupná aj po montáži doplnkovej výbavy). Riešenie redukciou z 12V zásuvky nie je prípustné)</t>
  </si>
  <si>
    <t>Denné svietenie LED</t>
  </si>
  <si>
    <t>Ručný hasiaci prístroj práškový (2 kg) upevnený v batožinovom priestore na ľahko dostupnom mieste umožňujúcom jeho okamžité použitie.</t>
  </si>
  <si>
    <t xml:space="preserve">Vyhrievané zadné okno </t>
  </si>
  <si>
    <t>Vypínateľné obrysové svetlá a denné svietenie pri naštartovanom motore</t>
  </si>
  <si>
    <t>Kľúč s diaľkovým ovládaním uzamykania a odomykania vozidla s funkciou diaľkového zatvorenia a otvorenia okien</t>
  </si>
  <si>
    <t>Elektrické ovládanie okien vpredu a vzadu s možnosťou vypnutia ovládania zadných okien z miesta vodiča</t>
  </si>
  <si>
    <t>Elektricky ovládané vyhrievané vonkajšie spätné zrkadlá</t>
  </si>
  <si>
    <t>min. 6 (predné, hlavové a bočné, vodiča a spolujazdca)</t>
  </si>
  <si>
    <t>Automatické núdzové brzdenie</t>
  </si>
  <si>
    <t>požaduje sa (vypínateľné)</t>
  </si>
  <si>
    <t>Systém sledovania mŕtveho uhla</t>
  </si>
  <si>
    <t>Farba interiéru</t>
  </si>
  <si>
    <t>Sada originálnych gumených rohoží na podlahu vrátane gumenej rohože s vyvýšenými okrajmi na podlahu batožinového priestoru (vanička)</t>
  </si>
  <si>
    <t>Uzatvárateľný odkladací priestor integrovaný v palubnej doske pred spolujazdcom</t>
  </si>
  <si>
    <t>požaduje sa min. 2x</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</si>
  <si>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</si>
  <si>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čierna alebo tmavo šedá</t>
  </si>
  <si>
    <t>parameter C - priestor pre hlavu vpredu</t>
  </si>
  <si>
    <t xml:space="preserve">parameter D - priestor pre hlavu vzadu </t>
  </si>
  <si>
    <t>parameter E - šírka v lakťoch vpredu</t>
  </si>
  <si>
    <t>parameter F - šírka v lakťoch vzadu</t>
  </si>
  <si>
    <t>Grafické znázornenie parametrov A až F</t>
  </si>
  <si>
    <t>Systém zamedzujúci samočinnému vypnutiu motora a uzamknutiu vozidla pri jeho opustení.</t>
  </si>
  <si>
    <t>Kryt batožinového priestoru (roleta alebo pevný kryt)</t>
  </si>
  <si>
    <t>AC - kombi (dvojpriestorová)</t>
  </si>
  <si>
    <t>Požiadavky na doplnkové svetelné výstražné zariadenia</t>
  </si>
  <si>
    <t>zosilňovač</t>
  </si>
  <si>
    <t>prepojovacia kabeláž</t>
  </si>
  <si>
    <t>Montáž celej kabeláže tak, aby nedochádzalo k poškodeniu kabeláže ani rádiobloku.</t>
  </si>
  <si>
    <t>Konkrétne umiestnenie komponentov a ovládacích prvkov upresní objednávateľ podľa typu dodaného vozidla.</t>
  </si>
  <si>
    <t>4x4</t>
  </si>
  <si>
    <t xml:space="preserve">min. 245 kW               </t>
  </si>
  <si>
    <t>Zosilnená autobatéria vrátane výkonnejšieho alterrnátora zabezpečujúca prevádzku doplnkovej policajnej výbavy a zariadení s minimálnym odberom 150W.</t>
  </si>
  <si>
    <t>požaduje sa min. 10"</t>
  </si>
  <si>
    <t>Infotainment vozidla so vstupom audio a video signálu z externého zdroja</t>
  </si>
  <si>
    <t>Povinná výbava stanovená pre daný druh vozidla (v zmysle zákona č. 106/2018 Z.z., resp. vyhlášky č. 134/2018 Z. z.).</t>
  </si>
  <si>
    <t>výkon (kW)</t>
  </si>
  <si>
    <t>Rádio + anténa a repro sústava pre ozvučenie vozidla + Bluetooth pripojenie telefónu a zrkadenie telefónu + USB mediálny vstup,</t>
  </si>
  <si>
    <t>min. 6</t>
  </si>
  <si>
    <t>min. 2950 ccm</t>
  </si>
  <si>
    <t>Automatická klimatizácia</t>
  </si>
  <si>
    <t>Predné a zadné parkovacie senzory s akustickou signalizáciou a parkovacia kamera</t>
  </si>
  <si>
    <t>Bezkľúčové štartovanie a uzamykanie vozidla</t>
  </si>
  <si>
    <t>Výškovo a pozdĺžne nastaviteľný kožený multifunkčný volant</t>
  </si>
  <si>
    <t xml:space="preserve">min. 530 l                          </t>
  </si>
  <si>
    <t>Svetlá výška vozidla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</si>
  <si>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</si>
  <si>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</si>
  <si>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p.č.</t>
  </si>
  <si>
    <t>do tejto bunky uchádzač doplní výrobcu, model, označenie motorizácie a stupňa výbavy ponúkaného automobilu</t>
  </si>
  <si>
    <t>všeobecné požiadavky</t>
  </si>
  <si>
    <t>všetky automobily musia byť rovnaký model kategórie M1</t>
  </si>
  <si>
    <t xml:space="preserve">všetky automobily musia byť nové, nepoužívané s údajom na počítadle km nie vyšším ako 40 km. </t>
  </si>
  <si>
    <t>Automobily nesmú byť vyrobené viac ako 10 mesiacov pred momentom dodania</t>
  </si>
  <si>
    <t>Záruka na prehrdzavenie karosérie sa požaduje min. 6 rokov a na lak min. 3 roky  (uplatniteľná v ktoromkoľvek autorizovanom servisnom stredisku)</t>
  </si>
  <si>
    <t>Záruka začína plynúť odo dňa prevzatia tovaru kupujúcim (od dátumu predaja uvedeného na preberacom – odovzdávacom protokole).</t>
  </si>
  <si>
    <t>Obstarávaný počet automobilov</t>
  </si>
  <si>
    <t>adaptívny podvozok s možnosťou nastavenia charakteristiky (tuhosti) tlmenia minimálne do normálneho režimu tlmenia a do športového režimu tlmenia pre zlepšenie jazdných vlastností vozidla počas služobného zákroku</t>
  </si>
  <si>
    <t>automatická</t>
  </si>
  <si>
    <t>min. 7-stupňov vpred (neakceptuje sa bezstupňová CVT prevodovka)</t>
  </si>
  <si>
    <t>požaduje sa (nepožaduje sa v prípade, ak uchádzač ponúkne automobil, ktorého predné svetlomety svojou konštrukciou, riadením distribúcie svetelného lúča a svojim umiestnením plnohodnotne plnia funkciu predných svetlometov do hmly)</t>
  </si>
  <si>
    <t>požaduje sa min. 70% zatmavenie</t>
  </si>
  <si>
    <t>min. 130 mm a max. 150mm</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</si>
  <si>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</si>
  <si>
    <t xml:space="preserve">Min. 950 mm merané od spojnice sedáku s operadlom, operadlo kolmo k sedáku pri sedadle v najnižšej polohe, merané v predĺženej línii operadla po strop (pri kontrolnom meraní je prípustná odchýlka mínus 10 mm) </t>
  </si>
  <si>
    <t xml:space="preserve">Min. 700 mm pri prednom sedadle posunutom na vzdialenosť 1000 mm od brzdového pedálu (pri kontrolnom meraní je prípustná odchýlka mínus 10 mm)  </t>
  </si>
  <si>
    <t xml:space="preserve">Min. 950 mm merané od spojnice sedáku s operadlem v predĺženej línii operadla po strop. Nnastavenie sedadiel zodpovedajúce udávanému parametru objemu batožinového priestoru. (pri kontrolnom meraní je prípustná odchýlka mínus 10 mm)  </t>
  </si>
  <si>
    <t>min. 1500 mm (pri kontrolnom meraní je prípustná odchýlka mínus 10 mm)</t>
  </si>
  <si>
    <t>min. 1450 mm (pri kontrolnom meraní je prípustná odchýlka mínus 10 mm)</t>
  </si>
  <si>
    <t>Tónovanie všetkých skiel od stĺpika B dozadu</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</si>
  <si>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</si>
  <si>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</si>
  <si>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</si>
  <si>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</si>
  <si>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</si>
  <si>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</si>
  <si>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</si>
  <si>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</si>
  <si>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</si>
  <si>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</si>
  <si>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</si>
  <si>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</si>
  <si>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</si>
  <si>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</si>
  <si>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</si>
  <si>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</si>
  <si>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</si>
  <si>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</si>
  <si>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Montáž montážnej sady pre inštaláciu vozidlovej rádiostanice</t>
  </si>
  <si>
    <t>Doplnkové príslušenstvo</t>
  </si>
  <si>
    <t>Požiadavky</t>
  </si>
  <si>
    <t>2.1</t>
  </si>
  <si>
    <t xml:space="preserve">Montáž montážnej sady pre inštaláciu vozidlovej rádiostanice	</t>
  </si>
  <si>
    <t>2.2</t>
  </si>
  <si>
    <t>2.3</t>
  </si>
  <si>
    <t>Poťahy sedadiel</t>
  </si>
  <si>
    <t>min. látkové</t>
  </si>
  <si>
    <t>uchádzač uvedie presnú hodnotu parametra</t>
  </si>
  <si>
    <t>min. 600 km</t>
  </si>
  <si>
    <t xml:space="preserve">min. 50 l </t>
  </si>
  <si>
    <t>uchádzač uvedie hodnotu kombinovanej spotreby podľa WLTP</t>
  </si>
  <si>
    <t>Druh motora</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</si>
  <si>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</si>
  <si>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parameter B - priestor pre spolujazdcov vzadu</t>
  </si>
  <si>
    <t>parameter A - priestor pre vodiča a spolujazdca vpredu</t>
  </si>
  <si>
    <t>Min. 1000 mm pri prednom sedadle v najnižšej polohe posunutom na doraz vzad. Merané od brzdového pedálu (pri kontrolnom meraní je prípustná odchýlka mínus 10 mm) . Grafické znázornenie parametrov A až F je nižšie pod špecifikáciou</t>
  </si>
  <si>
    <t>podľa technickej špecifikácie v hárku "Radiostanica_spec" vrátene montáže.</t>
  </si>
  <si>
    <t>dojazd (dojazd sa počíta ako podiel veľkosti palivovej nádrže v litroch a hodnoty kombinovanej spotreby podľa WLTP v litroch na 100 km, vynásobený hodnotou 100. Ak je hodnota kombinovanej spotreby uvedená intervalom, aplikuje sa hodnota hornej hranice intervalu)</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</si>
  <si>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</si>
  <si>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Rázvor</t>
  </si>
  <si>
    <t>min. 2900 mm</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</si>
  <si>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</si>
  <si>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</si>
  <si>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</si>
  <si>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t>Predmetom zákazky je kúpa 50 ks automobilov typu kombi v civilnom prevedení, všetky automobily s VRZ_zostavou2 a montážou montážnej sady vysielačky.</t>
  </si>
  <si>
    <t>Svetelné a zvukové výstražné zariadenie s určením pre Políciu SR (zostava 2) musí byť pri všetkých uchádzačom ponúkaných automobiloch rovnaké.</t>
  </si>
  <si>
    <t>zážihový alebo vznetový</t>
  </si>
  <si>
    <t>bezolovnatý benzín, oktánové číslo min. 95 alebo diesel</t>
  </si>
  <si>
    <t>Svetelné a zvukové výstražné zariadenie pre skrytú montáž s určením pre Políciu SR (zostava 2)</t>
  </si>
  <si>
    <t>Lakťová opierka vpredu (s vnútorným odkladacím priestorom, vrchná časť opierky z ľahko čistiteľného materiálu.)</t>
  </si>
  <si>
    <t>Nezávislé kúrenie s diaľkovým ovládaním</t>
  </si>
  <si>
    <t xml:space="preserve">4 ks originálnych diskov kolies z ľahkých zliatin min. 18" so sadou 4 ks prémiových letných pneumatík (napr. Michelin, Continental, Dunlop, Goodyear, Bridgestone, Pirelli) max. profilu 45. Celoročné pneu nie sú prípustné. Pneu a disky musia byť kompatibilné s automobilom. </t>
  </si>
  <si>
    <t>Zloženie zostavy</t>
  </si>
  <si>
    <t>ovládacia časť s elektronikou</t>
  </si>
  <si>
    <t>tlakový reproduktor</t>
  </si>
  <si>
    <t>magnetický svetelný maják, resp. magnetický maják s príslušenstvom na uchytenie magnetického majáku na hliníkovú strechu vozidla</t>
  </si>
  <si>
    <t>doplnkové výstražné LED svietidlá so stroboskopickým efektom, viď požiadavka na doplnkové svetelné výstražné zariadenia nižšie</t>
  </si>
  <si>
    <t>Všeobecné poižiadavky na zostavu</t>
  </si>
  <si>
    <t>vhodné pre motorové vozidlá s konštrukčnou rýchlosťou do 250 km/h,</t>
  </si>
  <si>
    <t>vymeniteľnosť jednotlivých komponentov a náhradných dielov</t>
  </si>
  <si>
    <t>Požiadavky na hlavný svetelný maják</t>
  </si>
  <si>
    <t>maximálna hmotnosť 1,5 kg</t>
  </si>
  <si>
    <t xml:space="preserve">Požiadavky na navádzací informačný panel </t>
  </si>
  <si>
    <t>Požiadavky na ovládaciu časť s elektronikou</t>
  </si>
  <si>
    <t>ovládací prepínač a ovládací panel (dodávaný ako sada pre variantnú montáž do motorového vozidla)</t>
  </si>
  <si>
    <t>tlakový reproduktor s minimálnym výkonom 100 W a minimálnym akustickým tlakom (pri menovitom výkone 100 W a vzdialenosti 1m od zdroja) 120 dB v režime použitia sirény, kompletná montážna sada s príslušenstvom, (pokiaľ by akustický výkon reproduktora kvôli umiestneniu nezodpovedal 120 dB je nutné použiť reproduktory dva alebo zmeniť ich umiestnenie vo vozidle)</t>
  </si>
  <si>
    <t>napájanie 12 V alebo 24 V podľa palubnej siete vozidla</t>
  </si>
  <si>
    <t>možnosť rýchlej zmeny výstražných tónov (minimálne 2 tónov)</t>
  </si>
  <si>
    <t>elektronická a zvuková stabilita parametrov výstražných tónov s blokovaním funkcie pri nefunkčnom majáku</t>
  </si>
  <si>
    <t>Súlad s predpismi</t>
  </si>
  <si>
    <t>§ 19 vyhlášky Ministerstva dopravy, pôšt a telekomunikácií Slovenskej republiky č. 464/2009 Z.z., ktorou sa ustanovujú podrobnosti o prevádzke vozidiel v premávke na pozemných komunikáciách. Dodávateľ je povinný dokladovať homologizáciu zariadenia v zmysle platných predpisov predložením certifikátu homologizácie alebo typového schválenia.</t>
  </si>
  <si>
    <t>Iné požiadavky</t>
  </si>
  <si>
    <t>Dodávateľ vozidiel spracuje a objednávateľovi dodá schválený (schvaľovanie vykoná OT SITB MV SR, OAI PPZ MV SR, OA SE MV SR) montážny predpis zvláštneho zvukového a svetelného výstražného zariadenia od každej značky a typu vozidla.</t>
  </si>
  <si>
    <t>Montážny predpis musí obsahovať podrobný popis demontáže a montáže čalúnenia a obkladov interiéru vozidla, montáž elektroniky výstražného zariadenia, blokovú schémou zapojenia, výrobné výkresy držiakov a prípravkov ak sú potrebné pre montáž a pod., v termíne do 10 dní po odovzdaní prvého vozidla. Vzor montážneho predpisu na konkrétny druh montáže poskytne obstarávateľ.</t>
  </si>
  <si>
    <t>Dodávateľ zabezpečí bezplatné vyškolenie zodpovedných pracovníkov rezortu MV SR na údržbu a servis.</t>
  </si>
  <si>
    <t>Obstarávateľ požaduje, aby dodávateľ v lehote do 30 dní od prvej dodávky tovaru vykonal bezplatné preškolenie 20 technických pracovníkov, týkajúce sa technickej obsluhy prístrojov, ich montáže, technickej profylaktickej údržby v záručnej dobe a podmienok pravidelnej pozáručnej technickej údržby. Školenie technikov z rezortu MV SR musí byť uskutočnené na území SR podľa dohody s obstarávateľom.</t>
  </si>
  <si>
    <t>Svetelné a zvukové výstražné zariadenie pre skrytú montáž vozidiel DP - technická špecifikácia</t>
  </si>
  <si>
    <t>konektor na pripojenie hlavného svetelného majáku musí byť vyvedený v oboch “B“ stĺpikoch vozidla, (prepojovací kábel od konektora po maják musí byť dostatočnej dĺžky, flexibilný ako napr. točený telefónny kábel, s dostatočnou mechanickou pevnosťou, opletom a odpovedajúcim priemerom vodiča, vzhľadom na odber prúdu zariadenia)</t>
  </si>
  <si>
    <t>uchytenie magnetické alebo mechanické (bez viditeľných úprav na vozidle v prípade nemagnetického materiálu karosérie), na najvyššom bode karosérie vozidla, musí zabezpečiť použitie pri prevádzkovej rýchlosti vozidla do 250 km/h (aj keď maximálna konštrukčná rýchlosť vozidla je nižšia)</t>
  </si>
  <si>
    <t xml:space="preserve">2 kusy nízkeho interiérového výstražného svetla, každé z min. 12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na okraji v hornej časti skla predného okna, podľa možnosti konštrukcie vozidla. </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</si>
  <si>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</si>
  <si>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12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</si>
  <si>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r>
      <t xml:space="preserve">1 kus interiérového výstražného svetla </t>
    </r>
    <r>
      <rPr>
        <sz val="10"/>
        <color rgb="FF00B0F0"/>
        <rFont val="Arial Narrow"/>
        <family val="2"/>
        <charset val="238"/>
      </rPr>
      <t xml:space="preserve"> </t>
    </r>
    <r>
      <rPr>
        <sz val="10"/>
        <rFont val="Arial Narrow"/>
        <family val="2"/>
      </rPr>
      <t xml:space="preserve">skladajúceho sa z min. 12 ks LED červeno-modrej farby so stroboskopickým efektom umiestný v najvyššej časti skla zadných bočných dverí za vodičom s tieniacim krytom zabezpečujúcim uchytenie svetelného zdroja a vyžarovanie svetla v priamom smere a zamedzujúcim prenikaniu svetla do interiéru vozidla </t>
    </r>
  </si>
  <si>
    <r>
      <t>1 kus interiérového výstražného svetla</t>
    </r>
    <r>
      <rPr>
        <sz val="10"/>
        <rFont val="Arial Narrow"/>
        <family val="2"/>
        <charset val="238"/>
      </rPr>
      <t xml:space="preserve"> skladajúceho sa z min. 12 ks LED červeno-modrej farby</t>
    </r>
    <r>
      <rPr>
        <sz val="10"/>
        <rFont val="Arial Narrow"/>
        <family val="2"/>
      </rPr>
      <t xml:space="preserve"> farby so stroboskopickým efektom umiestného v najvyššej časti skla zadných bočných dverí za spolujazdcom s tieniacim krytom zabezpečujúcim uchytenie svetelného zdroja a vyžarovanie svetla v priamom smere a zamedzujúcim prenikaniu svetla do interiéru vozidla </t>
    </r>
  </si>
  <si>
    <t>výška tieniaceho krytu zabezpečujúceho uchytenie svetelného zdroja a zamedzujúceho prenikaniu svetla do interiéru vozidla musí mať rozmer na výšku max. 40 mm.</t>
  </si>
  <si>
    <t>2 kusy nízkeho exteriérového výstražného svetla skladajúceho sa každé z min. 12 ks LED červenej, modrej (na ľavej strane vozidla červenej farby a na pravej strane vozidla modrej farby) alebo červeno-modrej farby so stroboskopickým efektom pevne prichytené a umiestnené na spodnej časti 5. dverí vozidla. Svetlá musia byť umiestnené  v rámci možností konštrukcie vozidla na spodnej hrane 5. dverí. Svetlá musia smerovať pri otvorení 5. dverí v smere za vozidlo. Svetlá musia byt namontované prioritne v plastovej časti zadných 5. dverách spolu s vypínačom, je neprípustný zásah do lakovanej kovovej časti dielu 5. dverí.</t>
  </si>
  <si>
    <t>Dodávateľ zabezpečí dodanie kompletnej technickej dokumentácie k zariadeniu (servisný manuál, schémy zapojenia, katalóg náhradných dielov s objednávacími číslami a pod. v slovenskom jazyku) v lehote do 30 dní od prvej dodávky tovaru .</t>
  </si>
  <si>
    <t>skutočná hodnota parametra ponúkaného riešenia (ak nie je uvedené inak uchádzač uvedie slovo "áno" ak ponúkané parameter spĺňa)</t>
  </si>
  <si>
    <t>Automobil typu kombi pre priamy výkon služby PZ v civilnom prevedení</t>
  </si>
  <si>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Vrchná časť lakťovej opierky musí byť z ľahko čistiteľného materiálu.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 (Po dodaní vozidiel je predávajúci povinný na vyžiadanie kupujúceho bezodkladne predložiť kupujúcemu certifikáty preukazujúce splnenie uvedených vlastností poťahov).
Vrátane montáže.</t>
  </si>
  <si>
    <t>Záruka na vozidlo min. 5 rokov / min. 150 000 km (uplatniteľná v ktoromkoľvek autorizovanom servisnom stredisku)</t>
  </si>
  <si>
    <t>možnosť výberu min. z piatich metalických farieb (zahŕňajúcich min. čiernu a striebornú)</t>
  </si>
  <si>
    <t>počet valcov</t>
  </si>
  <si>
    <t>objem valcov</t>
  </si>
  <si>
    <t>Kotúčové brzdy vpredu a vzadu</t>
  </si>
  <si>
    <t>Asistent udržiavania v jazdnom pruhu (pozn.: Verejný obstarávateľ požaduje aktívny asistent, ktorý zásahmi do riadenia udržiava vozidlo v jazdnom pruhu)</t>
  </si>
  <si>
    <t>Minimálne projektorové predné LED svetlomety s automaticky riadeným svetelným kužeľom (automatická úprava dĺžky a rozloženia svetelného lúča v závislosti od situácie v premávke a vozidiel jazdiacich pred a oproti) (Pozn.: Verejný obstarávateľ požaduje svetlá s automaticky riadeným svetelným kužeľom, ktoré automatickou úpravou dĺžky a rozloženia svetelného lúča „odclonia“ vozidlá jazdiace pred a oproti. Ide teda o výkonné osvetlenie s pokročilými funkciami prispôsobenia svetelného lúča okolitej premávke so zachovaním maximálneho osvetlenia priestoru pred vozidlom. Samotné automatické prepínanie diaľkových a stretávacích svetiel nie je postačujúce.)</t>
  </si>
  <si>
    <t>Výškovo a pozdĺžne nastaviteľné sedadlo vodiča a spolujazdca vpredu (sedadlá nesmú obmedzovať komfort sedenia s policajnou výstrojou a výzbrojou napr. nadmerne vyvýšenými bočnými stenami sedáku alebo operadla)</t>
  </si>
  <si>
    <t>Tempomat</t>
  </si>
  <si>
    <t>Osvetlenie interiéru so samostatným ovládaním vpredu aj v zadu, centrálne ovládanie osvetlenia interiéru v predu, samostatne ovládateľné prídavné osvtlenie interiéru pre vodiča a spolujazdca, vypínateľné osvetlenie interiéru pri otvorených dverách.</t>
  </si>
  <si>
    <t>Rezervné koleso alebo dojazdové koleso (vrátane náradia na jeho výmenu).</t>
  </si>
  <si>
    <t>4 ks originálnych diskov kolies z ľahkých zliatin min. 18" so sadou 4 ks prémiových zimných  pneumatík (napr. Michelin, Continental, Dunlop, Goodyear, Bridgestone, Pirelli). Celoročné pneu nie sú prípustné. Pneu a disky musia byť kompatibilné s automobilom. (ďalej aj ako "zimná sada diskov")</t>
  </si>
  <si>
    <t>Kladivko na rozbíjanie skiel s rezačom pásov umiestnené v priestore vodiča alebo spolujazdca vpredu</t>
  </si>
  <si>
    <t>podľa technickej špecifikácie v hárku "VRZ_zostava2_spec" vrátane montáže. Kompatibilné s ponúkanými automobilom</t>
  </si>
  <si>
    <t xml:space="preserve">farba vyžarovaného svetla červená alebo červeno-modrá so stroboskopickým efektom viditeľným zo všetkých strán, t.j. 360°, (pokiaľ sú na vozidle namontované strešné lyžiny, hagusy, maják musí mať dostatočnú výšku svetelnej časti, aby ho neprekrývali), krycí plast vo vyhotovení červenom, modrom, priehľadnom alebo kombinácia týchto farieb </t>
  </si>
  <si>
    <r>
      <t xml:space="preserve">1 kus sklopného programovateľného (prostredníctvom USB portu) navádzacieho informačného panelu, inštalovaného v interiéri vozidla v priestore zadného okna čo najbližšie k nemu; panel musí byť uchytený na pevnom podklade o karosériu pod zadným oknom, v prípade karosérie typu combi požadujeme uchytenie na nosníkoch z hliníkových profilov,  alternatívou je aj možnosť uchytenia výklopného panelu v priestore spodného alebo vrchného okraja okna na dverách batožinového priestoru s možným presahom sklopeného panelu cez líniu dverí max. 50mm. Vyklopený panel musí smerovať kolmo k zemi. Umiestnenie a spôsob uchytenia infopanelu odsúhlasí vopred objednávateľ.
Panel musí obsahovať pamäť na minimálne 30 rôznych zobrazovacích textov (min. 10 už naprogramovaných po odsúhlasení objednávateľom), panel musí mať zobrazovaciu plochu v minimálnych rozmeroch (šxv) 400 mm x 100 mm; písmo textu musí byť zobrazované prostredníctvom min. dvoch červených LED diód (s priemerom min. 5 mm) vedľa seba a na výšku min. v 15 riadkoch LED diód; možnosť zobraziť naraz min. 8 znakov/písmen; možnosť zobrazenia smerových šípok; ovládaný musí byť na diaľku z priestoru vodiča/spolujazdca a na displeji ovládača musí byť zobrazovaný samotný text nápisu; príkon panelu pri rozsvietení všetkých LED diód musí byť minimálne 14 W (ľahko čitateľný aj pri slnečnom počasí). </t>
    </r>
    <r>
      <rPr>
        <sz val="10"/>
        <rFont val="Arial Narrow"/>
        <family val="2"/>
        <charset val="238"/>
      </rPr>
      <t xml:space="preserve">Po oboch bokoch zobrazovacej plochy integrované doplnkové LED výstražné svetlá červenej, modrej alebo červeno-modrej farby so stroboskopickým efektom s min. svetelným výkonom ako zobrazovacia plocha panelu. </t>
    </r>
  </si>
  <si>
    <t>Zimná sada diskov</t>
  </si>
  <si>
    <t>Verejný obstarávateľ umožňuje predloženie ponuky na viacero modelov viacerých značiek v prevedení  so zážihovým motorom alebo so vznetovým motorom, prípade v oboch motorizáciách. Celkový počet ponúkaných automobilov musí byť 50, a to bez ohľadu na značku, model alebo ponúkanú motorizáciu. Požiadavky na predmet zákazky sa vzťahujú rovnako na všetky uchádzačom ponúkané značky, modely alebo motorizácie. Ak počet vyžltených stĺpcov v hárku "Automobil špecifikácia" nie je dostatočný vzhľadom na ponúkaný počet modelov, uchádzač vytvorí/doplní v hárku "Automobil špecifikácia" nový stĺpec (rovnaký ako stĺpec D).</t>
  </si>
  <si>
    <t>V tejto bunke uchádzač vyplní značku, model, a motorizáciu</t>
  </si>
  <si>
    <t>Ponúkaný počet</t>
  </si>
  <si>
    <t>Automobil typu kombi pre priamy výkon služby PZ v civilnom prevedení (bez ceny položky 90 - zimná sada diskov a položky 96 - servis)</t>
  </si>
  <si>
    <t>Celková cena za daný model v eur s DPH</t>
  </si>
  <si>
    <t xml:space="preserve">Celková cena za predmet zákazky v eur s DPH </t>
  </si>
  <si>
    <t>Štrukturovaný rozpočet</t>
  </si>
  <si>
    <t>Pozn.: V celom tomto hárku vypĺňajte iba vyžltené bunky. Ostatné bunky nemeňte!</t>
  </si>
  <si>
    <t>Pozn.: V stĺpci "Ponúkaný počet" vypĺňajte iba vyžltenú bunku. V tejto bunke uveďte ponúkaný počet daného ponúkaného modelu</t>
  </si>
  <si>
    <t>Cenník ponúkaného automobilu</t>
  </si>
  <si>
    <t>Pozn.: Uchádzač nemusí vyplniť všetky cenníky. Vyplní iba toľko cenníkov koľko modelov ponúka, samozrejme za dodržania presne stanoveného požadovaného počtu obstaraných vozidiel 50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</si>
</sst>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Calibri"/>
      <family val="2"/>
      <charset val="238"/>
      <scheme val="minor"/>
    </font>
    <font>
      <sz val="10"/>
      <color theme="1"/>
      <name val="Arial Narrow"/>
      <family val="2"/>
    </font>
    <font>
      <b/>
      <sz val="10"/>
      <color theme="1"/>
      <name val="Arial Narrow"/>
      <family val="2"/>
    </font>
    <font>
      <b/>
      <sz val="12"/>
      <color theme="1"/>
      <name val="Arial Narrow"/>
      <family val="2"/>
    </font>
    <font>
      <sz val="8"/>
      <name val="Calibri"/>
      <family val="2"/>
      <charset val="238"/>
      <scheme val="minor"/>
    </font>
    <font>
      <sz val="10"/>
      <color theme="1"/>
      <name val="Arial Narrow"/>
      <family val="2"/>
      <charset val="238"/>
    </font>
    <font>
      <sz val="10"/>
      <color rgb="FF000000"/>
      <name val="Arial Narrow"/>
      <family val="2"/>
      <charset val="238"/>
    </font>
    <font>
      <sz val="10"/>
      <color rgb="FF000000"/>
      <name val="Arial Narrow"/>
      <family val="2"/>
    </font>
    <font>
      <sz val="10"/>
      <name val="Arial Narrow"/>
      <family val="2"/>
      <charset val="238"/>
    </font>
    <font>
      <sz val="10"/>
      <color rgb="FFFF0000"/>
      <name val="Arial Narrow"/>
      <family val="2"/>
    </font>
    <font>
      <sz val="12"/>
      <color theme="1"/>
      <name val="Arial Narrow"/>
      <family val="2"/>
      <charset val="238"/>
    </font>
    <font>
      <b/>
      <sz val="12"/>
      <color theme="1"/>
      <name val="Arial Narrow"/>
      <family val="2"/>
      <charset val="238"/>
    </font>
    <font>
      <sz val="10"/>
      <color rgb="FF00B0F0"/>
      <name val="Arial Narrow"/>
      <family val="2"/>
    </font>
    <font>
      <sz val="10"/>
      <name val="Arial Narrow"/>
      <family val="2"/>
    </font>
    <font>
      <i/>
      <sz val="10"/>
      <color theme="1"/>
      <name val="Arial Narrow"/>
      <family val="2"/>
    </font>
    <font>
      <b/>
      <sz val="10"/>
      <name val="Arial Narrow"/>
      <family val="2"/>
    </font>
    <font>
      <sz val="11"/>
      <color theme="1"/>
      <name val="Arial Narrow"/>
      <family val="2"/>
    </font>
    <font>
      <b/>
      <sz val="16"/>
      <color theme="1"/>
      <name val="Arial Narrow"/>
      <family val="2"/>
      <charset val="238"/>
    </font>
    <font>
      <sz val="12"/>
      <color theme="1"/>
      <name val="Arial Narrow"/>
      <family val="2"/>
    </font>
    <font>
      <i/>
      <sz val="10"/>
      <name val="Arial Narrow"/>
      <family val="2"/>
    </font>
    <font>
      <b/>
      <sz val="10"/>
      <color rgb="FFFF0000"/>
      <name val="Arial Narrow"/>
      <family val="2"/>
    </font>
    <font>
      <b/>
      <sz val="14"/>
      <color theme="1"/>
      <name val="Arial Narrow"/>
      <family val="2"/>
    </font>
    <font>
      <b/>
      <sz val="10"/>
      <color rgb="FF000000"/>
      <name val="Arial Narrow"/>
      <family val="2"/>
    </font>
    <font>
      <sz val="10"/>
      <color rgb="FF00B0F0"/>
      <name val="Arial Narrow"/>
      <family val="2"/>
      <charset val="238"/>
    </font>
    <font>
      <b/>
      <sz val="16"/>
      <color theme="1"/>
      <name val="Arial Narrow"/>
      <family val="2"/>
    </font>
    <font>
      <b/>
      <sz val="14"/>
      <name val="Arial Narrow"/>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61">
    <xf numFmtId="0" fontId="0" fillId="0" borderId="0" xfId="0"/>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left" wrapText="1"/>
    </xf>
    <xf numFmtId="0" fontId="5" fillId="0" borderId="0" xfId="0" applyFont="1" applyAlignment="1">
      <alignment horizontal="left" vertical="center" wrapText="1"/>
    </xf>
    <xf numFmtId="0" fontId="10" fillId="0" borderId="6" xfId="0" applyFont="1" applyBorder="1" applyAlignment="1">
      <alignment horizontal="left" vertical="center" wrapText="1"/>
    </xf>
    <xf numFmtId="0" fontId="5" fillId="0" borderId="0" xfId="0" applyFont="1"/>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 fillId="0" borderId="0" xfId="0" applyFont="1" applyAlignment="1">
      <alignment wrapText="1"/>
    </xf>
    <xf numFmtId="0" fontId="13" fillId="0" borderId="1" xfId="0" applyFont="1" applyBorder="1" applyAlignment="1">
      <alignment wrapText="1"/>
    </xf>
    <xf numFmtId="0" fontId="1" fillId="0" borderId="0" xfId="0" applyFont="1" applyAlignment="1">
      <alignment horizontal="left" wrapText="1"/>
    </xf>
    <xf numFmtId="0" fontId="1" fillId="0" borderId="0" xfId="0" applyFont="1" applyAlignment="1">
      <alignment horizontal="left"/>
    </xf>
    <xf numFmtId="0" fontId="3" fillId="2" borderId="14" xfId="0" applyFont="1" applyFill="1" applyBorder="1" applyAlignment="1">
      <alignment horizontal="center" vertical="center"/>
    </xf>
    <xf numFmtId="0" fontId="16" fillId="0" borderId="19" xfId="0" applyFont="1" applyBorder="1" applyAlignment="1">
      <alignment wrapText="1"/>
    </xf>
    <xf numFmtId="0" fontId="16" fillId="0" borderId="1" xfId="0" applyFont="1" applyBorder="1" applyAlignment="1">
      <alignment wrapText="1"/>
    </xf>
    <xf numFmtId="0" fontId="1" fillId="0" borderId="1" xfId="0" applyFont="1" applyBorder="1" applyAlignment="1">
      <alignment horizontal="center" wrapText="1"/>
    </xf>
    <xf numFmtId="0" fontId="1" fillId="0" borderId="0" xfId="0" applyFont="1" applyAlignment="1">
      <alignment horizontal="center" wrapText="1"/>
    </xf>
    <xf numFmtId="0" fontId="1" fillId="3" borderId="1" xfId="0" applyFont="1" applyFill="1" applyBorder="1" applyAlignment="1">
      <alignment wrapText="1"/>
    </xf>
    <xf numFmtId="0" fontId="9" fillId="3" borderId="1" xfId="0" applyFont="1" applyFill="1" applyBorder="1" applyAlignment="1">
      <alignment vertical="center" wrapText="1"/>
    </xf>
    <xf numFmtId="0" fontId="1" fillId="3" borderId="1" xfId="0" applyFont="1" applyFill="1" applyBorder="1" applyAlignment="1">
      <alignment vertical="center" wrapText="1"/>
    </xf>
    <xf numFmtId="0" fontId="13" fillId="3" borderId="1" xfId="0" applyFont="1" applyFill="1" applyBorder="1" applyAlignment="1">
      <alignment vertical="top" wrapText="1"/>
    </xf>
    <xf numFmtId="0" fontId="13" fillId="3" borderId="1" xfId="0" applyFont="1" applyFill="1" applyBorder="1" applyAlignment="1">
      <alignment wrapText="1"/>
    </xf>
    <xf numFmtId="0" fontId="8" fillId="0" borderId="1" xfId="0" applyFont="1" applyBorder="1" applyAlignment="1">
      <alignment vertical="center" wrapText="1"/>
    </xf>
    <xf numFmtId="0" fontId="5" fillId="0" borderId="1" xfId="0" applyFont="1" applyBorder="1" applyAlignment="1">
      <alignment horizontal="left" vertical="center" wrapText="1"/>
    </xf>
    <xf numFmtId="0" fontId="1" fillId="0" borderId="0" xfId="0" applyFont="1" applyAlignment="1">
      <alignment vertical="center" wrapText="1"/>
    </xf>
    <xf numFmtId="0" fontId="12" fillId="0" borderId="0" xfId="0" applyFont="1" applyAlignment="1">
      <alignment wrapText="1"/>
    </xf>
    <xf numFmtId="0" fontId="9" fillId="3" borderId="1" xfId="0" applyFont="1" applyFill="1" applyBorder="1" applyAlignment="1">
      <alignment wrapText="1"/>
    </xf>
    <xf numFmtId="0" fontId="13" fillId="3" borderId="1" xfId="0"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horizontal="left" vertical="center" wrapText="1"/>
    </xf>
    <xf numFmtId="0" fontId="0" fillId="0" borderId="0" xfId="0" applyAlignment="1">
      <alignment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0" xfId="0" applyFont="1" applyBorder="1" applyAlignment="1">
      <alignment horizontal="left"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49" fontId="2" fillId="2" borderId="19"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top" wrapText="1"/>
    </xf>
    <xf numFmtId="3" fontId="5" fillId="0" borderId="1" xfId="0" applyNumberFormat="1" applyFont="1" applyBorder="1" applyAlignment="1">
      <alignment horizontal="center" vertical="center" wrapText="1"/>
    </xf>
    <xf numFmtId="0" fontId="14" fillId="3" borderId="1" xfId="0" applyFont="1" applyFill="1" applyBorder="1" applyAlignment="1">
      <alignment wrapText="1"/>
    </xf>
    <xf numFmtId="0" fontId="19" fillId="3" borderId="1" xfId="0" applyFont="1" applyFill="1" applyBorder="1" applyAlignment="1">
      <alignment wrapText="1"/>
    </xf>
    <xf numFmtId="49" fontId="5" fillId="0" borderId="1" xfId="0" applyNumberFormat="1" applyFont="1" applyBorder="1" applyAlignment="1">
      <alignment wrapText="1"/>
    </xf>
    <xf numFmtId="49" fontId="0" fillId="0" borderId="0" xfId="0" applyNumberFormat="1" applyAlignment="1">
      <alignment wrapText="1"/>
    </xf>
    <xf numFmtId="49" fontId="5" fillId="0" borderId="0" xfId="0" applyNumberFormat="1" applyFont="1" applyAlignment="1">
      <alignment wrapText="1"/>
    </xf>
    <xf numFmtId="0" fontId="7"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4" xfId="0" applyFont="1" applyFill="1" applyBorder="1" applyAlignment="1">
      <alignment horizontal="center" vertical="center"/>
    </xf>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14" xfId="0" applyFont="1" applyFill="1" applyBorder="1" applyAlignment="1">
      <alignment horizontal="left"/>
    </xf>
    <xf numFmtId="0" fontId="1" fillId="0" borderId="19" xfId="0" applyFont="1" applyBorder="1" applyAlignment="1">
      <alignment horizontal="left" vertical="center" wrapText="1"/>
    </xf>
    <xf numFmtId="1" fontId="1" fillId="0" borderId="19"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7" fillId="0" borderId="0" xfId="0" applyFont="1" applyAlignment="1">
      <alignment horizontal="left" vertical="top" wrapText="1"/>
    </xf>
    <xf numFmtId="0" fontId="6" fillId="0" borderId="0" xfId="0" applyFont="1" applyAlignment="1">
      <alignment horizontal="left" vertical="center" wrapText="1"/>
    </xf>
    <xf numFmtId="0" fontId="5" fillId="0" borderId="0" xfId="0" applyFont="1" applyAlignment="1">
      <alignment horizontal="left" vertical="center"/>
    </xf>
    <xf numFmtId="0" fontId="2" fillId="2" borderId="14" xfId="0" applyFont="1" applyFill="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26" xfId="0" applyFont="1" applyBorder="1" applyAlignment="1">
      <alignment horizontal="left" vertical="center"/>
    </xf>
    <xf numFmtId="0" fontId="5" fillId="0" borderId="18" xfId="0" applyFont="1" applyBorder="1" applyAlignment="1">
      <alignment horizontal="left" vertical="center"/>
    </xf>
    <xf numFmtId="0" fontId="5" fillId="0" borderId="16" xfId="0" applyFont="1" applyBorder="1" applyAlignment="1">
      <alignment horizontal="left" vertical="center" wrapText="1"/>
    </xf>
    <xf numFmtId="0" fontId="6" fillId="0" borderId="18"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13" fillId="4" borderId="16" xfId="0" applyFont="1" applyFill="1" applyBorder="1" applyAlignment="1">
      <alignment horizontal="left" vertical="center" wrapText="1"/>
    </xf>
    <xf numFmtId="0" fontId="13" fillId="0" borderId="17" xfId="0" applyFont="1" applyBorder="1" applyAlignment="1">
      <alignment horizontal="left" vertical="center" wrapText="1"/>
    </xf>
    <xf numFmtId="0" fontId="13" fillId="0" borderId="16" xfId="0" applyFont="1" applyBorder="1" applyAlignment="1">
      <alignment horizontal="left" vertical="center" wrapText="1"/>
    </xf>
    <xf numFmtId="0" fontId="13" fillId="0" borderId="12" xfId="0" applyFont="1" applyBorder="1" applyAlignment="1">
      <alignment horizontal="left" vertical="center" wrapText="1"/>
    </xf>
    <xf numFmtId="0" fontId="8" fillId="0" borderId="17" xfId="0" applyFont="1" applyBorder="1" applyAlignment="1">
      <alignment horizontal="left" vertical="center"/>
    </xf>
    <xf numFmtId="0" fontId="5" fillId="0" borderId="2"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26" xfId="0" applyFont="1" applyBorder="1" applyAlignment="1">
      <alignment horizontal="left" vertical="center" wrapText="1"/>
    </xf>
    <xf numFmtId="0" fontId="1" fillId="0" borderId="18" xfId="0" applyFont="1" applyBorder="1" applyAlignment="1">
      <alignment horizontal="left" vertical="center" wrapText="1"/>
    </xf>
    <xf numFmtId="0" fontId="14" fillId="3" borderId="4" xfId="0" applyFont="1" applyFill="1" applyBorder="1" applyAlignment="1">
      <alignment wrapText="1"/>
    </xf>
    <xf numFmtId="0" fontId="14" fillId="3" borderId="5" xfId="0" applyFont="1" applyFill="1" applyBorder="1" applyAlignment="1">
      <alignment wrapText="1"/>
    </xf>
    <xf numFmtId="0" fontId="14" fillId="3" borderId="6" xfId="0" applyFont="1" applyFill="1" applyBorder="1" applyAlignment="1">
      <alignment wrapText="1"/>
    </xf>
    <xf numFmtId="0" fontId="7" fillId="0" borderId="30" xfId="0" applyFont="1" applyBorder="1" applyAlignment="1">
      <alignment wrapText="1"/>
    </xf>
    <xf numFmtId="0" fontId="5" fillId="0" borderId="6" xfId="0" applyFont="1" applyBorder="1" applyAlignment="1">
      <alignment horizontal="left" vertical="center" wrapText="1"/>
    </xf>
    <xf numFmtId="3" fontId="1" fillId="0" borderId="1" xfId="0" applyNumberFormat="1" applyFont="1" applyBorder="1" applyAlignment="1">
      <alignment horizontal="center" vertical="center" wrapText="1"/>
    </xf>
    <xf numFmtId="164" fontId="2" fillId="2" borderId="32" xfId="0" applyNumberFormat="1" applyFont="1" applyFill="1" applyBorder="1" applyAlignment="1">
      <alignment horizontal="center" vertical="center" wrapText="1"/>
    </xf>
    <xf numFmtId="164" fontId="2" fillId="2" borderId="33" xfId="0" applyNumberFormat="1" applyFont="1" applyFill="1" applyBorder="1" applyAlignment="1">
      <alignment horizontal="center" vertical="center" wrapText="1"/>
    </xf>
    <xf numFmtId="164" fontId="14" fillId="3" borderId="35" xfId="0" applyNumberFormat="1" applyFont="1" applyFill="1" applyBorder="1" applyAlignment="1">
      <alignment horizontal="center" vertical="center" wrapText="1"/>
    </xf>
    <xf numFmtId="0" fontId="7" fillId="0" borderId="27" xfId="0" applyFont="1" applyBorder="1" applyAlignment="1">
      <alignment horizontal="left" vertical="center" wrapText="1"/>
    </xf>
    <xf numFmtId="1" fontId="14" fillId="3" borderId="36" xfId="0"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27" xfId="0" applyNumberFormat="1" applyFont="1" applyBorder="1" applyAlignment="1">
      <alignment horizontal="center" vertical="center" wrapText="1"/>
    </xf>
    <xf numFmtId="164" fontId="16" fillId="0" borderId="19" xfId="0" applyNumberFormat="1" applyFont="1" applyBorder="1" applyAlignment="1">
      <alignment horizontal="center" vertical="center"/>
    </xf>
    <xf numFmtId="164" fontId="16" fillId="3" borderId="19" xfId="0" applyNumberFormat="1" applyFont="1" applyFill="1" applyBorder="1" applyAlignment="1">
      <alignment horizontal="center" vertical="center"/>
    </xf>
    <xf numFmtId="164" fontId="16" fillId="3" borderId="1" xfId="0" applyNumberFormat="1" applyFont="1" applyFill="1" applyBorder="1" applyAlignment="1">
      <alignment horizontal="center" vertical="center"/>
    </xf>
    <xf numFmtId="164" fontId="16" fillId="3" borderId="27" xfId="0" applyNumberFormat="1" applyFont="1" applyFill="1" applyBorder="1" applyAlignment="1">
      <alignment horizontal="center" vertical="center"/>
    </xf>
    <xf numFmtId="164" fontId="16" fillId="0" borderId="22" xfId="0" applyNumberFormat="1" applyFont="1" applyBorder="1" applyAlignment="1">
      <alignment horizontal="center"/>
    </xf>
    <xf numFmtId="0" fontId="24" fillId="5" borderId="1" xfId="0" applyFont="1" applyFill="1" applyBorder="1" applyAlignment="1">
      <alignment horizontal="left" vertical="center" wrapText="1"/>
    </xf>
    <xf numFmtId="0" fontId="22" fillId="0" borderId="0" xfId="0" applyFont="1" applyAlignment="1">
      <alignment horizontal="right" vertical="center" wrapText="1"/>
    </xf>
    <xf numFmtId="164" fontId="16" fillId="0" borderId="0" xfId="0" applyNumberFormat="1" applyFont="1" applyAlignment="1">
      <alignment horizontal="center"/>
    </xf>
    <xf numFmtId="0" fontId="25" fillId="0" borderId="20" xfId="0" applyFont="1" applyBorder="1" applyAlignment="1">
      <alignment horizontal="right" vertical="center" wrapText="1"/>
    </xf>
    <xf numFmtId="164" fontId="25" fillId="6" borderId="22" xfId="0" applyNumberFormat="1" applyFont="1" applyFill="1" applyBorder="1" applyAlignment="1">
      <alignment horizontal="center" vertical="center" wrapText="1"/>
    </xf>
    <xf numFmtId="0" fontId="2" fillId="0" borderId="0" xfId="0" applyFont="1" applyAlignment="1">
      <alignment horizont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29"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15" xfId="0" applyFont="1" applyFill="1" applyBorder="1" applyAlignment="1">
      <alignment horizontal="center" vertical="center"/>
    </xf>
    <xf numFmtId="0" fontId="18" fillId="0" borderId="1" xfId="0" applyFont="1" applyBorder="1" applyAlignment="1">
      <alignment horizontal="lef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28" xfId="0" applyFont="1" applyBorder="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0" borderId="2" xfId="0" applyFont="1" applyBorder="1" applyAlignment="1">
      <alignment horizontal="right" vertical="center" wrapText="1"/>
    </xf>
    <xf numFmtId="0" fontId="22" fillId="0" borderId="3" xfId="0" applyFont="1" applyBorder="1" applyAlignment="1">
      <alignment horizontal="right" vertical="center" wrapText="1"/>
    </xf>
    <xf numFmtId="0" fontId="22" fillId="0" borderId="38" xfId="0" applyFont="1" applyBorder="1" applyAlignment="1">
      <alignment horizontal="right" vertical="center" wrapText="1"/>
    </xf>
    <xf numFmtId="164" fontId="2" fillId="2" borderId="33" xfId="0" applyNumberFormat="1" applyFont="1" applyFill="1" applyBorder="1" applyAlignment="1">
      <alignment horizontal="center" vertical="center" wrapText="1"/>
    </xf>
    <xf numFmtId="164" fontId="2" fillId="2" borderId="36" xfId="0" applyNumberFormat="1" applyFont="1" applyFill="1" applyBorder="1" applyAlignment="1">
      <alignment horizontal="center" vertical="center" wrapText="1"/>
    </xf>
    <xf numFmtId="164" fontId="2" fillId="2" borderId="34" xfId="0" applyNumberFormat="1" applyFont="1" applyFill="1" applyBorder="1" applyAlignment="1">
      <alignment horizontal="center" vertical="center" wrapText="1"/>
    </xf>
    <xf numFmtId="164" fontId="2" fillId="2" borderId="37"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108</xdr:row>
      <xdr:rowOff>165651</xdr:rowOff>
    </xdr:from>
    <xdr:to>
      <xdr:col>3</xdr:col>
      <xdr:colOff>44174</xdr:colOff>
      <xdr:row>122</xdr:row>
      <xdr:rowOff>121478</xdr:rowOff>
    </xdr:to>
    <xdr:pic>
      <xdr:nvPicPr>
        <xdr:cNvPr id="3" name="obrázek 6">
          <a:extLst>
            <a:ext uri="{FF2B5EF4-FFF2-40B4-BE49-F238E27FC236}">
              <a16:creationId xmlns:a16="http://schemas.microsoft.com/office/drawing/2014/main" id="{01360044-E187-6242-AE32-493E60467EC3}"/>
            </a:ext>
          </a:extLst>
        </xdr:cNvPr>
        <xdr:cNvPicPr/>
      </xdr:nvPicPr>
      <xdr:blipFill>
        <a:blip xmlns:r="http://schemas.openxmlformats.org/officeDocument/2006/relationships" r:embed="rId1" cstate="print"/>
        <a:srcRect/>
        <a:stretch>
          <a:fillRect/>
        </a:stretch>
      </xdr:blipFill>
      <xdr:spPr bwMode="auto">
        <a:xfrm>
          <a:off x="419652" y="37857042"/>
          <a:ext cx="6946348" cy="22749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76200</xdr:colOff>
      <xdr:row>22</xdr:row>
      <xdr:rowOff>706120</xdr:rowOff>
    </xdr:from>
    <xdr:to>
      <xdr:col>10</xdr:col>
      <xdr:colOff>304800</xdr:colOff>
      <xdr:row>29</xdr:row>
      <xdr:rowOff>1</xdr:rowOff>
    </xdr:to>
    <xdr:pic>
      <xdr:nvPicPr>
        <xdr:cNvPr id="17" name="Obrázok 16" descr="C:\Users\rudinsky1292495\AppData\Local\Microsoft\Windows\INetCache\Content.Word\20211014_114436.jpg">
          <a:extLst>
            <a:ext uri="{FF2B5EF4-FFF2-40B4-BE49-F238E27FC236}">
              <a16:creationId xmlns:a16="http://schemas.microsoft.com/office/drawing/2014/main" id="{47438883-A904-6D4C-91BB-35417F8A5A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7538720"/>
          <a:ext cx="5181600" cy="3192780"/>
        </a:xfrm>
        <a:prstGeom prst="rect">
          <a:avLst/>
        </a:prstGeom>
        <a:noFill/>
        <a:ln>
          <a:noFill/>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F496-D4FC-9D48-A76E-6E4D7F23BF07}">
  <dimension ref="A1:A5"/>
  <sheetViews>
    <sheetView tabSelected="1" zoomScale="131" workbookViewId="0"/>
  </sheetViews>
  <sheetFormatPr baseColWidth="10" defaultRowHeight="15" x14ac:dyDescent="0.2"/>
  <cols>
    <col min="1" max="1" width="78.33203125" customWidth="1"/>
  </cols>
  <sheetData>
    <row r="1" spans="1:1" ht="17" thickBot="1" x14ac:dyDescent="0.25">
      <c r="A1" s="16" t="s">
        <v>94</v>
      </c>
    </row>
    <row r="2" spans="1:1" ht="31" x14ac:dyDescent="0.2">
      <c r="A2" s="17" t="s">
        <v>162</v>
      </c>
    </row>
    <row r="3" spans="1:1" ht="46" x14ac:dyDescent="0.2">
      <c r="A3" s="18" t="s">
        <v>95</v>
      </c>
    </row>
    <row r="4" spans="1:1" ht="106" x14ac:dyDescent="0.2">
      <c r="A4" s="18" t="s">
        <v>225</v>
      </c>
    </row>
    <row r="5" spans="1:1" ht="31" x14ac:dyDescent="0.2">
      <c r="A5" s="18" t="s">
        <v>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4"/>
  <sheetViews>
    <sheetView zoomScale="115" zoomScaleNormal="115" workbookViewId="0">
      <selection sqref="A1:E1"/>
    </sheetView>
  </sheetViews>
  <sheetFormatPr baseColWidth="10" defaultColWidth="8.83203125" defaultRowHeight="13" x14ac:dyDescent="0.15"/>
  <cols>
    <col min="1" max="1" width="5.5" style="12" customWidth="1"/>
    <col min="2" max="2" width="39.6640625" style="12" customWidth="1"/>
    <col min="3" max="3" width="50.83203125" style="12" customWidth="1"/>
    <col min="4" max="9" width="31.1640625" style="12" customWidth="1"/>
    <col min="10" max="16384" width="8.83203125" style="1"/>
  </cols>
  <sheetData>
    <row r="1" spans="1:9" s="12" customFormat="1" ht="33" customHeight="1" x14ac:dyDescent="0.15">
      <c r="A1" s="113" t="s">
        <v>206</v>
      </c>
      <c r="B1" s="113"/>
      <c r="C1" s="113"/>
      <c r="D1" s="113"/>
      <c r="E1" s="113"/>
    </row>
    <row r="2" spans="1:9" s="12" customFormat="1" ht="54" customHeight="1" x14ac:dyDescent="0.15">
      <c r="A2" s="54" t="s">
        <v>96</v>
      </c>
      <c r="B2" s="54" t="s">
        <v>22</v>
      </c>
      <c r="C2" s="54" t="s">
        <v>23</v>
      </c>
      <c r="D2" s="54" t="s">
        <v>133</v>
      </c>
      <c r="E2" s="54" t="s">
        <v>133</v>
      </c>
      <c r="F2" s="54" t="s">
        <v>133</v>
      </c>
      <c r="G2" s="54" t="s">
        <v>133</v>
      </c>
      <c r="H2" s="54" t="s">
        <v>133</v>
      </c>
      <c r="I2" s="54" t="s">
        <v>133</v>
      </c>
    </row>
    <row r="3" spans="1:9" s="12" customFormat="1" ht="42" x14ac:dyDescent="0.15">
      <c r="A3" s="19">
        <v>1</v>
      </c>
      <c r="B3" s="41" t="s">
        <v>104</v>
      </c>
      <c r="C3" s="55">
        <v>50</v>
      </c>
      <c r="D3" s="48" t="s">
        <v>97</v>
      </c>
      <c r="E3" s="48" t="s">
        <v>97</v>
      </c>
      <c r="F3" s="48" t="s">
        <v>97</v>
      </c>
      <c r="G3" s="48" t="s">
        <v>97</v>
      </c>
      <c r="H3" s="48" t="s">
        <v>97</v>
      </c>
      <c r="I3" s="48" t="s">
        <v>97</v>
      </c>
    </row>
    <row r="4" spans="1:9" s="12" customFormat="1" ht="14" x14ac:dyDescent="0.15">
      <c r="A4" s="19">
        <v>2</v>
      </c>
      <c r="B4" s="112" t="s">
        <v>98</v>
      </c>
      <c r="C4" s="3" t="s">
        <v>99</v>
      </c>
      <c r="D4" s="21"/>
      <c r="E4" s="21"/>
      <c r="F4" s="21"/>
      <c r="G4" s="21"/>
      <c r="H4" s="21"/>
      <c r="I4" s="21"/>
    </row>
    <row r="5" spans="1:9" s="12" customFormat="1" ht="28" x14ac:dyDescent="0.15">
      <c r="A5" s="19">
        <v>3</v>
      </c>
      <c r="B5" s="112"/>
      <c r="C5" s="3" t="s">
        <v>100</v>
      </c>
      <c r="D5" s="21"/>
      <c r="E5" s="21"/>
      <c r="F5" s="21"/>
      <c r="G5" s="21"/>
      <c r="H5" s="21"/>
      <c r="I5" s="21"/>
    </row>
    <row r="6" spans="1:9" s="12" customFormat="1" ht="28" x14ac:dyDescent="0.15">
      <c r="A6" s="19">
        <v>4</v>
      </c>
      <c r="B6" s="112"/>
      <c r="C6" s="3" t="s">
        <v>101</v>
      </c>
      <c r="D6" s="21"/>
      <c r="E6" s="21"/>
      <c r="F6" s="21"/>
      <c r="G6" s="21"/>
      <c r="H6" s="21"/>
      <c r="I6" s="21"/>
    </row>
    <row r="7" spans="1:9" s="12" customFormat="1" ht="28" x14ac:dyDescent="0.15">
      <c r="A7" s="19">
        <v>5</v>
      </c>
      <c r="B7" s="112"/>
      <c r="C7" s="4" t="s">
        <v>208</v>
      </c>
      <c r="D7" s="49" t="s">
        <v>145</v>
      </c>
      <c r="E7" s="49" t="s">
        <v>145</v>
      </c>
      <c r="F7" s="49" t="s">
        <v>145</v>
      </c>
      <c r="G7" s="49" t="s">
        <v>145</v>
      </c>
      <c r="H7" s="49" t="s">
        <v>145</v>
      </c>
      <c r="I7" s="49" t="s">
        <v>145</v>
      </c>
    </row>
    <row r="8" spans="1:9" s="12" customFormat="1" ht="28" x14ac:dyDescent="0.15">
      <c r="A8" s="19">
        <v>6</v>
      </c>
      <c r="B8" s="112"/>
      <c r="C8" s="4" t="s">
        <v>102</v>
      </c>
      <c r="D8" s="49" t="s">
        <v>145</v>
      </c>
      <c r="E8" s="49" t="s">
        <v>145</v>
      </c>
      <c r="F8" s="49" t="s">
        <v>145</v>
      </c>
      <c r="G8" s="49" t="s">
        <v>145</v>
      </c>
      <c r="H8" s="49" t="s">
        <v>145</v>
      </c>
      <c r="I8" s="49" t="s">
        <v>145</v>
      </c>
    </row>
    <row r="9" spans="1:9" s="12" customFormat="1" ht="28" x14ac:dyDescent="0.15">
      <c r="A9" s="19">
        <v>7</v>
      </c>
      <c r="B9" s="112"/>
      <c r="C9" s="4" t="s">
        <v>103</v>
      </c>
      <c r="D9" s="21"/>
      <c r="E9" s="21"/>
      <c r="F9" s="21"/>
      <c r="G9" s="21"/>
      <c r="H9" s="21"/>
      <c r="I9" s="21"/>
    </row>
    <row r="10" spans="1:9" s="12" customFormat="1" ht="16" customHeight="1" x14ac:dyDescent="0.15">
      <c r="A10" s="114" t="s">
        <v>0</v>
      </c>
      <c r="B10" s="115"/>
      <c r="C10" s="115"/>
      <c r="D10" s="115"/>
      <c r="E10" s="115"/>
      <c r="F10" s="115"/>
      <c r="G10" s="115"/>
      <c r="H10" s="115"/>
      <c r="I10" s="115"/>
    </row>
    <row r="11" spans="1:9" s="12" customFormat="1" ht="14" x14ac:dyDescent="0.15">
      <c r="A11" s="19">
        <v>8</v>
      </c>
      <c r="B11" s="4" t="s">
        <v>37</v>
      </c>
      <c r="C11" s="10" t="s">
        <v>72</v>
      </c>
      <c r="D11" s="21"/>
      <c r="E11" s="21"/>
      <c r="F11" s="21"/>
      <c r="G11" s="21"/>
      <c r="H11" s="21"/>
      <c r="I11" s="21"/>
    </row>
    <row r="12" spans="1:9" s="12" customFormat="1" ht="14" x14ac:dyDescent="0.15">
      <c r="A12" s="19">
        <v>9</v>
      </c>
      <c r="B12" s="4" t="s">
        <v>38</v>
      </c>
      <c r="C12" s="6" t="s">
        <v>24</v>
      </c>
      <c r="D12" s="21"/>
      <c r="E12" s="21"/>
      <c r="F12" s="21"/>
      <c r="G12" s="21"/>
      <c r="H12" s="21"/>
      <c r="I12" s="21"/>
    </row>
    <row r="13" spans="1:9" s="12" customFormat="1" ht="14" x14ac:dyDescent="0.15">
      <c r="A13" s="19">
        <v>10</v>
      </c>
      <c r="B13" s="4" t="s">
        <v>36</v>
      </c>
      <c r="C13" s="3" t="s">
        <v>24</v>
      </c>
      <c r="D13" s="21"/>
      <c r="E13" s="21"/>
      <c r="F13" s="21"/>
      <c r="G13" s="21"/>
      <c r="H13" s="21"/>
      <c r="I13" s="21"/>
    </row>
    <row r="14" spans="1:9" s="12" customFormat="1" ht="28" x14ac:dyDescent="0.15">
      <c r="A14" s="19">
        <v>11</v>
      </c>
      <c r="B14" s="4" t="s">
        <v>34</v>
      </c>
      <c r="C14" s="90" t="s">
        <v>209</v>
      </c>
      <c r="D14" s="22"/>
      <c r="E14" s="22"/>
      <c r="F14" s="22"/>
      <c r="G14" s="22"/>
      <c r="H14" s="22"/>
      <c r="I14" s="22"/>
    </row>
    <row r="15" spans="1:9" s="12" customFormat="1" ht="56" x14ac:dyDescent="0.15">
      <c r="A15" s="19">
        <v>12</v>
      </c>
      <c r="B15" s="4" t="s">
        <v>152</v>
      </c>
      <c r="C15" s="3" t="s">
        <v>153</v>
      </c>
      <c r="D15" s="21"/>
      <c r="E15" s="21"/>
      <c r="F15" s="21"/>
      <c r="G15" s="21"/>
      <c r="H15" s="21"/>
      <c r="I15" s="21"/>
    </row>
    <row r="16" spans="1:9" s="12" customFormat="1" ht="42" x14ac:dyDescent="0.15">
      <c r="A16" s="19">
        <v>13</v>
      </c>
      <c r="B16" s="4" t="s">
        <v>151</v>
      </c>
      <c r="C16" s="13" t="s">
        <v>113</v>
      </c>
      <c r="D16" s="21"/>
      <c r="E16" s="21"/>
      <c r="F16" s="21"/>
      <c r="G16" s="21"/>
      <c r="H16" s="21"/>
      <c r="I16" s="21"/>
    </row>
    <row r="17" spans="1:9" s="12" customFormat="1" ht="56.25" customHeight="1" x14ac:dyDescent="0.15">
      <c r="A17" s="19">
        <v>14</v>
      </c>
      <c r="B17" s="4" t="s">
        <v>65</v>
      </c>
      <c r="C17" s="3" t="s">
        <v>112</v>
      </c>
      <c r="D17" s="23"/>
      <c r="E17" s="23"/>
      <c r="F17" s="23"/>
      <c r="G17" s="23"/>
      <c r="H17" s="23"/>
      <c r="I17" s="23"/>
    </row>
    <row r="18" spans="1:9" s="12" customFormat="1" ht="56" x14ac:dyDescent="0.15">
      <c r="A18" s="19">
        <v>15</v>
      </c>
      <c r="B18" s="4" t="s">
        <v>66</v>
      </c>
      <c r="C18" s="13" t="s">
        <v>114</v>
      </c>
      <c r="D18" s="23"/>
      <c r="E18" s="23"/>
      <c r="F18" s="23"/>
      <c r="G18" s="23"/>
      <c r="H18" s="23"/>
      <c r="I18" s="23"/>
    </row>
    <row r="19" spans="1:9" s="12" customFormat="1" ht="14" x14ac:dyDescent="0.15">
      <c r="A19" s="19">
        <v>16</v>
      </c>
      <c r="B19" s="4" t="s">
        <v>67</v>
      </c>
      <c r="C19" s="13" t="s">
        <v>115</v>
      </c>
      <c r="D19" s="23"/>
      <c r="E19" s="23"/>
      <c r="F19" s="23"/>
      <c r="G19" s="23"/>
      <c r="H19" s="23"/>
      <c r="I19" s="23"/>
    </row>
    <row r="20" spans="1:9" s="12" customFormat="1" ht="14" x14ac:dyDescent="0.15">
      <c r="A20" s="19">
        <v>17</v>
      </c>
      <c r="B20" s="4" t="s">
        <v>68</v>
      </c>
      <c r="C20" s="13" t="s">
        <v>116</v>
      </c>
      <c r="D20" s="23"/>
      <c r="E20" s="23"/>
      <c r="F20" s="23"/>
      <c r="G20" s="23"/>
      <c r="H20" s="23"/>
      <c r="I20" s="23"/>
    </row>
    <row r="21" spans="1:9" s="12" customFormat="1" ht="14" x14ac:dyDescent="0.15">
      <c r="A21" s="19">
        <v>18</v>
      </c>
      <c r="B21" s="10" t="s">
        <v>93</v>
      </c>
      <c r="C21" s="13" t="s">
        <v>110</v>
      </c>
      <c r="D21" s="49" t="s">
        <v>145</v>
      </c>
      <c r="E21" s="49" t="s">
        <v>145</v>
      </c>
      <c r="F21" s="49" t="s">
        <v>145</v>
      </c>
      <c r="G21" s="49" t="s">
        <v>145</v>
      </c>
      <c r="H21" s="49" t="s">
        <v>145</v>
      </c>
      <c r="I21" s="49" t="s">
        <v>145</v>
      </c>
    </row>
    <row r="22" spans="1:9" s="12" customFormat="1" ht="14" x14ac:dyDescent="0.15">
      <c r="A22" s="19">
        <v>19</v>
      </c>
      <c r="B22" s="10" t="s">
        <v>157</v>
      </c>
      <c r="C22" s="13" t="s">
        <v>158</v>
      </c>
      <c r="D22" s="49"/>
      <c r="E22" s="49"/>
      <c r="F22" s="49"/>
      <c r="G22" s="49"/>
      <c r="H22" s="49"/>
      <c r="I22" s="49"/>
    </row>
    <row r="23" spans="1:9" s="12" customFormat="1" ht="93.75" customHeight="1" x14ac:dyDescent="0.15">
      <c r="A23" s="19">
        <v>20</v>
      </c>
      <c r="B23" s="10" t="s">
        <v>63</v>
      </c>
      <c r="C23" s="26" t="s">
        <v>92</v>
      </c>
      <c r="D23" s="49" t="s">
        <v>145</v>
      </c>
      <c r="E23" s="49" t="s">
        <v>145</v>
      </c>
      <c r="F23" s="49" t="s">
        <v>145</v>
      </c>
      <c r="G23" s="49" t="s">
        <v>145</v>
      </c>
      <c r="H23" s="49" t="s">
        <v>145</v>
      </c>
      <c r="I23" s="49" t="s">
        <v>145</v>
      </c>
    </row>
    <row r="24" spans="1:9" s="12" customFormat="1" ht="15" customHeight="1" x14ac:dyDescent="0.15">
      <c r="A24" s="114" t="s">
        <v>25</v>
      </c>
      <c r="B24" s="115"/>
      <c r="C24" s="115"/>
      <c r="D24" s="115"/>
      <c r="E24" s="115"/>
      <c r="F24" s="115"/>
      <c r="G24" s="115"/>
      <c r="H24" s="115"/>
      <c r="I24" s="115"/>
    </row>
    <row r="25" spans="1:9" s="12" customFormat="1" ht="14" x14ac:dyDescent="0.15">
      <c r="A25" s="19">
        <v>21</v>
      </c>
      <c r="B25" s="4" t="s">
        <v>149</v>
      </c>
      <c r="C25" s="4" t="s">
        <v>164</v>
      </c>
      <c r="D25" s="49" t="s">
        <v>145</v>
      </c>
      <c r="E25" s="49" t="s">
        <v>145</v>
      </c>
      <c r="F25" s="49" t="s">
        <v>145</v>
      </c>
      <c r="G25" s="49" t="s">
        <v>145</v>
      </c>
      <c r="H25" s="49" t="s">
        <v>145</v>
      </c>
      <c r="I25" s="49" t="s">
        <v>145</v>
      </c>
    </row>
    <row r="26" spans="1:9" s="12" customFormat="1" ht="14" x14ac:dyDescent="0.15">
      <c r="A26" s="19">
        <v>22</v>
      </c>
      <c r="B26" s="4" t="s">
        <v>39</v>
      </c>
      <c r="C26" s="4" t="s">
        <v>165</v>
      </c>
      <c r="D26" s="49" t="s">
        <v>145</v>
      </c>
      <c r="E26" s="49" t="s">
        <v>145</v>
      </c>
      <c r="F26" s="49" t="s">
        <v>145</v>
      </c>
      <c r="G26" s="49" t="s">
        <v>145</v>
      </c>
      <c r="H26" s="49" t="s">
        <v>145</v>
      </c>
      <c r="I26" s="49" t="s">
        <v>145</v>
      </c>
    </row>
    <row r="27" spans="1:9" s="12" customFormat="1" ht="14" x14ac:dyDescent="0.15">
      <c r="A27" s="19">
        <v>23</v>
      </c>
      <c r="B27" s="10" t="s">
        <v>84</v>
      </c>
      <c r="C27" s="10" t="s">
        <v>79</v>
      </c>
      <c r="D27" s="49" t="s">
        <v>145</v>
      </c>
      <c r="E27" s="49" t="s">
        <v>145</v>
      </c>
      <c r="F27" s="49" t="s">
        <v>145</v>
      </c>
      <c r="G27" s="49" t="s">
        <v>145</v>
      </c>
      <c r="H27" s="49" t="s">
        <v>145</v>
      </c>
      <c r="I27" s="49" t="s">
        <v>145</v>
      </c>
    </row>
    <row r="28" spans="1:9" s="12" customFormat="1" ht="14" x14ac:dyDescent="0.15">
      <c r="A28" s="19">
        <v>24</v>
      </c>
      <c r="B28" s="10" t="s">
        <v>210</v>
      </c>
      <c r="C28" s="10" t="s">
        <v>86</v>
      </c>
      <c r="D28" s="49" t="s">
        <v>145</v>
      </c>
      <c r="E28" s="49" t="s">
        <v>145</v>
      </c>
      <c r="F28" s="49" t="s">
        <v>145</v>
      </c>
      <c r="G28" s="49" t="s">
        <v>145</v>
      </c>
      <c r="H28" s="49" t="s">
        <v>145</v>
      </c>
      <c r="I28" s="49" t="s">
        <v>145</v>
      </c>
    </row>
    <row r="29" spans="1:9" s="12" customFormat="1" ht="14" x14ac:dyDescent="0.15">
      <c r="A29" s="19">
        <v>25</v>
      </c>
      <c r="B29" s="26" t="s">
        <v>211</v>
      </c>
      <c r="C29" s="26" t="s">
        <v>87</v>
      </c>
      <c r="D29" s="49" t="s">
        <v>145</v>
      </c>
      <c r="E29" s="49" t="s">
        <v>145</v>
      </c>
      <c r="F29" s="49" t="s">
        <v>145</v>
      </c>
      <c r="G29" s="49" t="s">
        <v>145</v>
      </c>
      <c r="H29" s="49" t="s">
        <v>145</v>
      </c>
      <c r="I29" s="49" t="s">
        <v>145</v>
      </c>
    </row>
    <row r="30" spans="1:9" s="12" customFormat="1" ht="14" x14ac:dyDescent="0.15">
      <c r="A30" s="19">
        <v>26</v>
      </c>
      <c r="B30" s="4" t="s">
        <v>1</v>
      </c>
      <c r="C30" s="4" t="s">
        <v>147</v>
      </c>
      <c r="D30" s="21"/>
      <c r="E30" s="21"/>
      <c r="F30" s="21"/>
      <c r="G30" s="21"/>
      <c r="H30" s="21"/>
      <c r="I30" s="21"/>
    </row>
    <row r="31" spans="1:9" s="12" customFormat="1" ht="70" x14ac:dyDescent="0.15">
      <c r="A31" s="19">
        <v>27</v>
      </c>
      <c r="B31" s="4" t="s">
        <v>155</v>
      </c>
      <c r="C31" s="4" t="s">
        <v>146</v>
      </c>
      <c r="D31" s="48" t="s">
        <v>148</v>
      </c>
      <c r="E31" s="48" t="s">
        <v>148</v>
      </c>
      <c r="F31" s="48" t="s">
        <v>148</v>
      </c>
      <c r="G31" s="48" t="s">
        <v>148</v>
      </c>
      <c r="H31" s="48" t="s">
        <v>148</v>
      </c>
      <c r="I31" s="48" t="s">
        <v>148</v>
      </c>
    </row>
    <row r="32" spans="1:9" s="12" customFormat="1" ht="14" x14ac:dyDescent="0.15">
      <c r="A32" s="19">
        <v>28</v>
      </c>
      <c r="B32" s="4" t="s">
        <v>41</v>
      </c>
      <c r="C32" s="4" t="s">
        <v>78</v>
      </c>
      <c r="D32" s="30"/>
      <c r="E32" s="30"/>
      <c r="F32" s="30"/>
      <c r="G32" s="30"/>
      <c r="H32" s="30"/>
      <c r="I32" s="30"/>
    </row>
    <row r="33" spans="1:9" s="12" customFormat="1" ht="56" x14ac:dyDescent="0.15">
      <c r="A33" s="19">
        <v>29</v>
      </c>
      <c r="B33" s="10" t="s">
        <v>105</v>
      </c>
      <c r="C33" s="10" t="s">
        <v>27</v>
      </c>
      <c r="D33" s="31"/>
      <c r="E33" s="31"/>
      <c r="F33" s="31"/>
      <c r="G33" s="31"/>
      <c r="H33" s="31"/>
      <c r="I33" s="31"/>
    </row>
    <row r="34" spans="1:9" s="12" customFormat="1" ht="14" x14ac:dyDescent="0.15">
      <c r="A34" s="19">
        <v>30</v>
      </c>
      <c r="B34" s="4" t="s">
        <v>2</v>
      </c>
      <c r="C34" s="4" t="s">
        <v>106</v>
      </c>
      <c r="D34" s="21"/>
      <c r="E34" s="21"/>
      <c r="F34" s="21"/>
      <c r="G34" s="21"/>
      <c r="H34" s="21"/>
      <c r="I34" s="21"/>
    </row>
    <row r="35" spans="1:9" s="12" customFormat="1" ht="14" x14ac:dyDescent="0.15">
      <c r="A35" s="19">
        <v>31</v>
      </c>
      <c r="B35" s="26" t="s">
        <v>3</v>
      </c>
      <c r="C35" s="26" t="s">
        <v>107</v>
      </c>
      <c r="D35" s="49" t="s">
        <v>145</v>
      </c>
      <c r="E35" s="49" t="s">
        <v>145</v>
      </c>
      <c r="F35" s="49" t="s">
        <v>145</v>
      </c>
      <c r="G35" s="49" t="s">
        <v>145</v>
      </c>
      <c r="H35" s="49" t="s">
        <v>145</v>
      </c>
      <c r="I35" s="49" t="s">
        <v>145</v>
      </c>
    </row>
    <row r="36" spans="1:9" s="12" customFormat="1" ht="16" customHeight="1" x14ac:dyDescent="0.15">
      <c r="A36" s="114" t="s">
        <v>26</v>
      </c>
      <c r="B36" s="115"/>
      <c r="C36" s="115"/>
      <c r="D36" s="115"/>
      <c r="E36" s="115"/>
      <c r="F36" s="115"/>
      <c r="G36" s="115"/>
      <c r="H36" s="115"/>
      <c r="I36" s="115"/>
    </row>
    <row r="37" spans="1:9" s="12" customFormat="1" ht="14" x14ac:dyDescent="0.15">
      <c r="A37" s="19">
        <v>32</v>
      </c>
      <c r="B37" s="4" t="s">
        <v>9</v>
      </c>
      <c r="C37" s="2" t="s">
        <v>27</v>
      </c>
      <c r="D37" s="21"/>
      <c r="E37" s="21"/>
      <c r="F37" s="21"/>
      <c r="G37" s="21"/>
      <c r="H37" s="21"/>
      <c r="I37" s="21"/>
    </row>
    <row r="38" spans="1:9" s="12" customFormat="1" ht="14" x14ac:dyDescent="0.15">
      <c r="A38" s="19">
        <v>33</v>
      </c>
      <c r="B38" s="4" t="s">
        <v>19</v>
      </c>
      <c r="C38" s="2" t="s">
        <v>27</v>
      </c>
      <c r="D38" s="24"/>
      <c r="E38" s="24"/>
      <c r="F38" s="24"/>
      <c r="G38" s="24"/>
      <c r="H38" s="24"/>
      <c r="I38" s="24"/>
    </row>
    <row r="39" spans="1:9" s="12" customFormat="1" ht="14" x14ac:dyDescent="0.15">
      <c r="A39" s="19">
        <v>34</v>
      </c>
      <c r="B39" s="4" t="s">
        <v>18</v>
      </c>
      <c r="C39" s="2" t="s">
        <v>27</v>
      </c>
      <c r="D39" s="21"/>
      <c r="E39" s="21"/>
      <c r="F39" s="21"/>
      <c r="G39" s="21"/>
      <c r="H39" s="21"/>
      <c r="I39" s="21"/>
    </row>
    <row r="40" spans="1:9" s="12" customFormat="1" ht="14" x14ac:dyDescent="0.15">
      <c r="A40" s="19">
        <v>35</v>
      </c>
      <c r="B40" s="4" t="s">
        <v>212</v>
      </c>
      <c r="C40" s="2" t="s">
        <v>27</v>
      </c>
      <c r="D40" s="21"/>
      <c r="E40" s="21"/>
      <c r="F40" s="21"/>
      <c r="G40" s="21"/>
      <c r="H40" s="21"/>
      <c r="I40" s="21"/>
    </row>
    <row r="41" spans="1:9" s="12" customFormat="1" ht="14" x14ac:dyDescent="0.15">
      <c r="A41" s="19">
        <v>36</v>
      </c>
      <c r="B41" s="4" t="s">
        <v>10</v>
      </c>
      <c r="C41" s="2" t="s">
        <v>27</v>
      </c>
      <c r="D41" s="21"/>
      <c r="E41" s="21"/>
      <c r="F41" s="21"/>
      <c r="G41" s="21"/>
      <c r="H41" s="21"/>
      <c r="I41" s="21"/>
    </row>
    <row r="42" spans="1:9" s="12" customFormat="1" ht="14" x14ac:dyDescent="0.15">
      <c r="A42" s="19">
        <v>37</v>
      </c>
      <c r="B42" s="4" t="s">
        <v>21</v>
      </c>
      <c r="C42" s="2" t="s">
        <v>27</v>
      </c>
      <c r="D42" s="21"/>
      <c r="E42" s="21"/>
      <c r="F42" s="21"/>
      <c r="G42" s="21"/>
      <c r="H42" s="21"/>
      <c r="I42" s="21"/>
    </row>
    <row r="43" spans="1:9" s="12" customFormat="1" ht="42" x14ac:dyDescent="0.15">
      <c r="A43" s="19">
        <v>38</v>
      </c>
      <c r="B43" s="4" t="s">
        <v>213</v>
      </c>
      <c r="C43" s="2" t="s">
        <v>27</v>
      </c>
      <c r="D43" s="21"/>
      <c r="E43" s="21"/>
      <c r="F43" s="21"/>
      <c r="G43" s="21"/>
      <c r="H43" s="21"/>
      <c r="I43" s="21"/>
    </row>
    <row r="44" spans="1:9" s="12" customFormat="1" ht="14" x14ac:dyDescent="0.15">
      <c r="A44" s="19">
        <v>39</v>
      </c>
      <c r="B44" s="4" t="s">
        <v>56</v>
      </c>
      <c r="C44" s="2" t="s">
        <v>57</v>
      </c>
      <c r="D44" s="21"/>
      <c r="E44" s="21"/>
      <c r="F44" s="21"/>
      <c r="G44" s="21"/>
      <c r="H44" s="21"/>
      <c r="I44" s="21"/>
    </row>
    <row r="45" spans="1:9" s="12" customFormat="1" ht="14" x14ac:dyDescent="0.15">
      <c r="A45" s="19">
        <v>40</v>
      </c>
      <c r="B45" s="4" t="s">
        <v>58</v>
      </c>
      <c r="C45" s="2" t="s">
        <v>27</v>
      </c>
      <c r="D45" s="21"/>
      <c r="E45" s="21"/>
      <c r="F45" s="21"/>
      <c r="G45" s="21"/>
      <c r="H45" s="21"/>
      <c r="I45" s="21"/>
    </row>
    <row r="46" spans="1:9" s="12" customFormat="1" ht="14" x14ac:dyDescent="0.15">
      <c r="A46" s="19">
        <v>41</v>
      </c>
      <c r="B46" s="4" t="s">
        <v>42</v>
      </c>
      <c r="C46" s="2" t="s">
        <v>55</v>
      </c>
      <c r="D46" s="21"/>
      <c r="E46" s="21"/>
      <c r="F46" s="21"/>
      <c r="G46" s="21"/>
      <c r="H46" s="21"/>
      <c r="I46" s="21"/>
    </row>
    <row r="47" spans="1:9" s="12" customFormat="1" ht="28" x14ac:dyDescent="0.15">
      <c r="A47" s="19">
        <v>42</v>
      </c>
      <c r="B47" s="5" t="s">
        <v>43</v>
      </c>
      <c r="C47" s="2" t="s">
        <v>27</v>
      </c>
      <c r="D47" s="21"/>
      <c r="E47" s="21"/>
      <c r="F47" s="21"/>
      <c r="G47" s="21"/>
      <c r="H47" s="21"/>
      <c r="I47" s="21"/>
    </row>
    <row r="48" spans="1:9" s="12" customFormat="1" ht="15.75" customHeight="1" x14ac:dyDescent="0.15">
      <c r="A48" s="19">
        <v>43</v>
      </c>
      <c r="B48" s="4" t="s">
        <v>4</v>
      </c>
      <c r="C48" s="2" t="s">
        <v>27</v>
      </c>
      <c r="D48" s="21"/>
      <c r="E48" s="21"/>
      <c r="F48" s="21"/>
      <c r="G48" s="21"/>
      <c r="H48" s="21"/>
      <c r="I48" s="21"/>
    </row>
    <row r="49" spans="1:9" s="12" customFormat="1" ht="14" x14ac:dyDescent="0.15">
      <c r="A49" s="19">
        <v>44</v>
      </c>
      <c r="B49" s="4" t="s">
        <v>48</v>
      </c>
      <c r="C49" s="2" t="s">
        <v>27</v>
      </c>
      <c r="D49" s="21"/>
      <c r="E49" s="21"/>
      <c r="F49" s="21"/>
      <c r="G49" s="21"/>
      <c r="H49" s="21"/>
      <c r="I49" s="21"/>
    </row>
    <row r="50" spans="1:9" s="12" customFormat="1" ht="28" x14ac:dyDescent="0.15">
      <c r="A50" s="19">
        <v>45</v>
      </c>
      <c r="B50" s="10" t="s">
        <v>51</v>
      </c>
      <c r="C50" s="11" t="s">
        <v>27</v>
      </c>
      <c r="D50" s="24"/>
      <c r="E50" s="24"/>
      <c r="F50" s="24"/>
      <c r="G50" s="24"/>
      <c r="H50" s="24"/>
      <c r="I50" s="24"/>
    </row>
    <row r="51" spans="1:9" s="12" customFormat="1" ht="168" x14ac:dyDescent="0.15">
      <c r="A51" s="19">
        <v>46</v>
      </c>
      <c r="B51" s="10" t="s">
        <v>214</v>
      </c>
      <c r="C51" s="11" t="s">
        <v>27</v>
      </c>
      <c r="D51" s="32"/>
      <c r="E51" s="32"/>
      <c r="F51" s="32"/>
      <c r="G51" s="32"/>
      <c r="H51" s="32"/>
      <c r="I51" s="32"/>
    </row>
    <row r="52" spans="1:9" s="12" customFormat="1" ht="56" x14ac:dyDescent="0.15">
      <c r="A52" s="19">
        <v>47</v>
      </c>
      <c r="B52" s="4" t="s">
        <v>15</v>
      </c>
      <c r="C52" s="3" t="s">
        <v>108</v>
      </c>
      <c r="D52" s="21"/>
      <c r="E52" s="21"/>
      <c r="F52" s="21"/>
      <c r="G52" s="21"/>
      <c r="H52" s="21"/>
      <c r="I52" s="21"/>
    </row>
    <row r="53" spans="1:9" s="12" customFormat="1" ht="14" x14ac:dyDescent="0.15">
      <c r="A53" s="19">
        <v>48</v>
      </c>
      <c r="B53" s="4" t="s">
        <v>11</v>
      </c>
      <c r="C53" s="2" t="s">
        <v>27</v>
      </c>
      <c r="D53" s="21"/>
      <c r="E53" s="21"/>
      <c r="F53" s="21"/>
      <c r="G53" s="21"/>
      <c r="H53" s="21"/>
      <c r="I53" s="21"/>
    </row>
    <row r="54" spans="1:9" s="12" customFormat="1" ht="14" x14ac:dyDescent="0.15">
      <c r="A54" s="19">
        <v>49</v>
      </c>
      <c r="B54" s="2" t="s">
        <v>35</v>
      </c>
      <c r="C54" s="2" t="s">
        <v>27</v>
      </c>
      <c r="D54" s="21"/>
      <c r="E54" s="21"/>
      <c r="F54" s="21"/>
      <c r="G54" s="21"/>
      <c r="H54" s="21"/>
      <c r="I54" s="21"/>
    </row>
    <row r="55" spans="1:9" s="12" customFormat="1" ht="16" customHeight="1" x14ac:dyDescent="0.15">
      <c r="A55" s="114" t="s">
        <v>28</v>
      </c>
      <c r="B55" s="115"/>
      <c r="C55" s="115"/>
      <c r="D55" s="115"/>
      <c r="E55" s="115"/>
      <c r="F55" s="115"/>
      <c r="G55" s="115"/>
      <c r="H55" s="115"/>
      <c r="I55" s="115"/>
    </row>
    <row r="56" spans="1:9" s="12" customFormat="1" ht="14" x14ac:dyDescent="0.15">
      <c r="A56" s="19">
        <v>50</v>
      </c>
      <c r="B56" s="4" t="s">
        <v>8</v>
      </c>
      <c r="C56" s="2" t="s">
        <v>27</v>
      </c>
      <c r="D56" s="21"/>
      <c r="E56" s="21"/>
      <c r="F56" s="21"/>
      <c r="G56" s="21"/>
      <c r="H56" s="21"/>
      <c r="I56" s="21"/>
    </row>
    <row r="57" spans="1:9" s="12" customFormat="1" ht="14" x14ac:dyDescent="0.15">
      <c r="A57" s="19">
        <v>51</v>
      </c>
      <c r="B57" s="4" t="s">
        <v>91</v>
      </c>
      <c r="C57" s="2" t="s">
        <v>27</v>
      </c>
      <c r="D57" s="21"/>
      <c r="E57" s="21"/>
      <c r="F57" s="21"/>
      <c r="G57" s="21"/>
      <c r="H57" s="21"/>
      <c r="I57" s="21"/>
    </row>
    <row r="58" spans="1:9" s="12" customFormat="1" ht="56" x14ac:dyDescent="0.15">
      <c r="A58" s="19">
        <v>52</v>
      </c>
      <c r="B58" s="4" t="s">
        <v>215</v>
      </c>
      <c r="C58" s="2" t="s">
        <v>27</v>
      </c>
      <c r="D58" s="21"/>
      <c r="E58" s="21"/>
      <c r="F58" s="21"/>
      <c r="G58" s="21"/>
      <c r="H58" s="21"/>
      <c r="I58" s="21"/>
    </row>
    <row r="59" spans="1:9" s="12" customFormat="1" ht="42" x14ac:dyDescent="0.15">
      <c r="A59" s="19">
        <v>53</v>
      </c>
      <c r="B59" s="4" t="s">
        <v>167</v>
      </c>
      <c r="C59" s="2" t="s">
        <v>27</v>
      </c>
      <c r="D59" s="33"/>
      <c r="E59" s="33"/>
      <c r="F59" s="33"/>
      <c r="G59" s="33"/>
      <c r="H59" s="33"/>
      <c r="I59" s="33"/>
    </row>
    <row r="60" spans="1:9" s="12" customFormat="1" ht="14" x14ac:dyDescent="0.15">
      <c r="A60" s="19">
        <v>54</v>
      </c>
      <c r="B60" s="4" t="s">
        <v>29</v>
      </c>
      <c r="C60" s="2" t="s">
        <v>27</v>
      </c>
      <c r="D60" s="21"/>
      <c r="E60" s="21"/>
      <c r="F60" s="21"/>
      <c r="G60" s="21"/>
      <c r="H60" s="21"/>
      <c r="I60" s="21"/>
    </row>
    <row r="61" spans="1:9" s="12" customFormat="1" ht="14" x14ac:dyDescent="0.15">
      <c r="A61" s="19">
        <v>55</v>
      </c>
      <c r="B61" s="4" t="s">
        <v>216</v>
      </c>
      <c r="C61" s="2" t="s">
        <v>27</v>
      </c>
      <c r="D61" s="21"/>
      <c r="E61" s="21"/>
      <c r="F61" s="21"/>
      <c r="G61" s="21"/>
      <c r="H61" s="21"/>
      <c r="I61" s="21"/>
    </row>
    <row r="62" spans="1:9" s="12" customFormat="1" ht="28" x14ac:dyDescent="0.15">
      <c r="A62" s="19">
        <v>56</v>
      </c>
      <c r="B62" s="4" t="s">
        <v>53</v>
      </c>
      <c r="C62" s="2" t="s">
        <v>27</v>
      </c>
      <c r="D62" s="21"/>
      <c r="E62" s="21"/>
      <c r="F62" s="21"/>
      <c r="G62" s="21"/>
      <c r="H62" s="21"/>
      <c r="I62" s="21"/>
    </row>
    <row r="63" spans="1:9" s="12" customFormat="1" ht="70" x14ac:dyDescent="0.15">
      <c r="A63" s="19">
        <v>57</v>
      </c>
      <c r="B63" s="4" t="s">
        <v>217</v>
      </c>
      <c r="C63" s="2" t="s">
        <v>27</v>
      </c>
      <c r="D63" s="21"/>
      <c r="E63" s="21"/>
      <c r="F63" s="21"/>
      <c r="G63" s="21"/>
      <c r="H63" s="21"/>
      <c r="I63" s="21"/>
    </row>
    <row r="64" spans="1:9" s="12" customFormat="1" ht="14" x14ac:dyDescent="0.15">
      <c r="A64" s="19">
        <v>58</v>
      </c>
      <c r="B64" s="4" t="s">
        <v>14</v>
      </c>
      <c r="C64" s="2" t="s">
        <v>27</v>
      </c>
      <c r="D64" s="21"/>
      <c r="E64" s="21"/>
      <c r="F64" s="21"/>
      <c r="G64" s="21"/>
      <c r="H64" s="21"/>
      <c r="I64" s="21"/>
    </row>
    <row r="65" spans="1:9" s="12" customFormat="1" ht="14" x14ac:dyDescent="0.15">
      <c r="A65" s="19">
        <v>59</v>
      </c>
      <c r="B65" s="10" t="s">
        <v>88</v>
      </c>
      <c r="C65" s="11" t="s">
        <v>27</v>
      </c>
      <c r="D65" s="21"/>
      <c r="E65" s="21"/>
      <c r="F65" s="21"/>
      <c r="G65" s="21"/>
      <c r="H65" s="21"/>
      <c r="I65" s="21"/>
    </row>
    <row r="66" spans="1:9" s="12" customFormat="1" ht="28" x14ac:dyDescent="0.15">
      <c r="A66" s="19">
        <v>60</v>
      </c>
      <c r="B66" s="4" t="s">
        <v>20</v>
      </c>
      <c r="C66" s="2" t="s">
        <v>27</v>
      </c>
      <c r="D66" s="21"/>
      <c r="E66" s="21"/>
      <c r="F66" s="21"/>
      <c r="G66" s="21"/>
      <c r="H66" s="21"/>
      <c r="I66" s="21"/>
    </row>
    <row r="67" spans="1:9" s="12" customFormat="1" ht="16.5" customHeight="1" x14ac:dyDescent="0.15">
      <c r="A67" s="19">
        <v>61</v>
      </c>
      <c r="B67" s="4" t="s">
        <v>54</v>
      </c>
      <c r="C67" s="2" t="s">
        <v>27</v>
      </c>
      <c r="D67" s="21"/>
      <c r="E67" s="21"/>
      <c r="F67" s="21"/>
      <c r="G67" s="21"/>
      <c r="H67" s="21"/>
      <c r="I67" s="21"/>
    </row>
    <row r="68" spans="1:9" s="12" customFormat="1" ht="16.5" customHeight="1" x14ac:dyDescent="0.15">
      <c r="A68" s="19">
        <v>62</v>
      </c>
      <c r="B68" s="4" t="s">
        <v>50</v>
      </c>
      <c r="C68" s="2" t="s">
        <v>27</v>
      </c>
      <c r="D68" s="21"/>
      <c r="E68" s="21"/>
      <c r="F68" s="21"/>
      <c r="G68" s="21"/>
      <c r="H68" s="21"/>
      <c r="I68" s="21"/>
    </row>
    <row r="69" spans="1:9" s="12" customFormat="1" ht="16.5" customHeight="1" x14ac:dyDescent="0.15">
      <c r="A69" s="19">
        <v>63</v>
      </c>
      <c r="B69" s="4" t="s">
        <v>168</v>
      </c>
      <c r="C69" s="2" t="s">
        <v>27</v>
      </c>
      <c r="D69" s="21"/>
      <c r="E69" s="21"/>
      <c r="F69" s="21"/>
      <c r="G69" s="21"/>
      <c r="H69" s="21"/>
      <c r="I69" s="21"/>
    </row>
    <row r="70" spans="1:9" s="12" customFormat="1" ht="14" x14ac:dyDescent="0.15">
      <c r="A70" s="19">
        <v>64</v>
      </c>
      <c r="B70" s="4" t="s">
        <v>40</v>
      </c>
      <c r="C70" s="2" t="s">
        <v>27</v>
      </c>
      <c r="D70" s="21"/>
      <c r="E70" s="21"/>
      <c r="F70" s="21"/>
      <c r="G70" s="21"/>
      <c r="H70" s="21"/>
      <c r="I70" s="21"/>
    </row>
    <row r="71" spans="1:9" s="12" customFormat="1" ht="14" x14ac:dyDescent="0.15">
      <c r="A71" s="19">
        <v>65</v>
      </c>
      <c r="B71" s="4" t="s">
        <v>16</v>
      </c>
      <c r="C71" s="2" t="s">
        <v>27</v>
      </c>
      <c r="D71" s="21"/>
      <c r="E71" s="21"/>
      <c r="F71" s="21"/>
      <c r="G71" s="21"/>
      <c r="H71" s="21"/>
      <c r="I71" s="21"/>
    </row>
    <row r="72" spans="1:9" s="12" customFormat="1" ht="14" x14ac:dyDescent="0.15">
      <c r="A72" s="19">
        <v>66</v>
      </c>
      <c r="B72" s="4" t="s">
        <v>17</v>
      </c>
      <c r="C72" s="2" t="s">
        <v>27</v>
      </c>
      <c r="D72" s="21"/>
      <c r="E72" s="21"/>
      <c r="F72" s="21"/>
      <c r="G72" s="21"/>
      <c r="H72" s="21"/>
      <c r="I72" s="21"/>
    </row>
    <row r="73" spans="1:9" s="12" customFormat="1" ht="28" x14ac:dyDescent="0.15">
      <c r="A73" s="19">
        <v>67</v>
      </c>
      <c r="B73" s="10" t="s">
        <v>89</v>
      </c>
      <c r="C73" s="11" t="s">
        <v>27</v>
      </c>
      <c r="D73" s="21"/>
      <c r="E73" s="21"/>
      <c r="F73" s="21"/>
      <c r="G73" s="21"/>
      <c r="H73" s="21"/>
      <c r="I73" s="21"/>
    </row>
    <row r="74" spans="1:9" s="12" customFormat="1" ht="16" customHeight="1" x14ac:dyDescent="0.15">
      <c r="A74" s="114" t="s">
        <v>30</v>
      </c>
      <c r="B74" s="115"/>
      <c r="C74" s="115"/>
      <c r="D74" s="115"/>
      <c r="E74" s="115"/>
      <c r="F74" s="115"/>
      <c r="G74" s="115"/>
      <c r="H74" s="115"/>
      <c r="I74" s="115"/>
    </row>
    <row r="75" spans="1:9" s="12" customFormat="1" ht="15.75" customHeight="1" x14ac:dyDescent="0.15">
      <c r="A75" s="19">
        <v>68</v>
      </c>
      <c r="B75" s="27" t="s">
        <v>59</v>
      </c>
      <c r="C75" s="27" t="s">
        <v>64</v>
      </c>
      <c r="D75" s="21"/>
      <c r="E75" s="21"/>
      <c r="F75" s="21"/>
      <c r="G75" s="21"/>
      <c r="H75" s="21"/>
      <c r="I75" s="21"/>
    </row>
    <row r="76" spans="1:9" s="12" customFormat="1" ht="27" customHeight="1" x14ac:dyDescent="0.15">
      <c r="A76" s="19">
        <v>69</v>
      </c>
      <c r="B76" s="3" t="s">
        <v>61</v>
      </c>
      <c r="C76" s="27" t="s">
        <v>27</v>
      </c>
      <c r="D76" s="21"/>
      <c r="E76" s="21"/>
      <c r="F76" s="21"/>
      <c r="G76" s="21"/>
      <c r="H76" s="21"/>
      <c r="I76" s="21"/>
    </row>
    <row r="77" spans="1:9" s="12" customFormat="1" ht="14" x14ac:dyDescent="0.15">
      <c r="A77" s="19">
        <v>70</v>
      </c>
      <c r="B77" s="4" t="s">
        <v>31</v>
      </c>
      <c r="C77" s="11" t="s">
        <v>144</v>
      </c>
      <c r="D77" s="23"/>
      <c r="E77" s="23"/>
      <c r="F77" s="23"/>
      <c r="G77" s="23"/>
      <c r="H77" s="23"/>
      <c r="I77" s="23"/>
    </row>
    <row r="78" spans="1:9" s="12" customFormat="1" ht="28" x14ac:dyDescent="0.15">
      <c r="A78" s="19">
        <v>71</v>
      </c>
      <c r="B78" s="4" t="s">
        <v>12</v>
      </c>
      <c r="C78" s="3" t="s">
        <v>27</v>
      </c>
      <c r="D78" s="21"/>
      <c r="E78" s="21"/>
      <c r="F78" s="21"/>
      <c r="G78" s="21"/>
      <c r="H78" s="21"/>
      <c r="I78" s="21"/>
    </row>
    <row r="79" spans="1:9" s="12" customFormat="1" ht="23.25" customHeight="1" x14ac:dyDescent="0.15">
      <c r="A79" s="19">
        <v>72</v>
      </c>
      <c r="B79" s="4" t="s">
        <v>13</v>
      </c>
      <c r="C79" s="3" t="s">
        <v>27</v>
      </c>
      <c r="D79" s="21"/>
      <c r="E79" s="21"/>
      <c r="F79" s="21"/>
      <c r="G79" s="21"/>
      <c r="H79" s="21"/>
      <c r="I79" s="21"/>
    </row>
    <row r="80" spans="1:9" s="12" customFormat="1" ht="14" x14ac:dyDescent="0.15">
      <c r="A80" s="19">
        <v>73</v>
      </c>
      <c r="B80" s="4" t="s">
        <v>32</v>
      </c>
      <c r="C80" s="3" t="s">
        <v>27</v>
      </c>
      <c r="D80" s="21"/>
      <c r="E80" s="21"/>
      <c r="F80" s="21"/>
      <c r="G80" s="21"/>
      <c r="H80" s="21"/>
      <c r="I80" s="21"/>
    </row>
    <row r="81" spans="1:9" s="12" customFormat="1" ht="16" customHeight="1" x14ac:dyDescent="0.15">
      <c r="A81" s="114" t="s">
        <v>33</v>
      </c>
      <c r="B81" s="115"/>
      <c r="C81" s="115"/>
      <c r="D81" s="115"/>
      <c r="E81" s="115"/>
      <c r="F81" s="115"/>
      <c r="G81" s="115"/>
      <c r="H81" s="115"/>
      <c r="I81" s="115"/>
    </row>
    <row r="82" spans="1:9" s="12" customFormat="1" ht="14" x14ac:dyDescent="0.15">
      <c r="A82" s="19">
        <v>74</v>
      </c>
      <c r="B82" s="4" t="s">
        <v>5</v>
      </c>
      <c r="C82" s="2" t="s">
        <v>27</v>
      </c>
      <c r="D82" s="21"/>
      <c r="E82" s="21"/>
      <c r="F82" s="21"/>
      <c r="G82" s="21"/>
      <c r="H82" s="21"/>
      <c r="I82" s="21"/>
    </row>
    <row r="83" spans="1:9" s="12" customFormat="1" ht="28" x14ac:dyDescent="0.15">
      <c r="A83" s="19">
        <v>75</v>
      </c>
      <c r="B83" s="10" t="s">
        <v>70</v>
      </c>
      <c r="C83" s="11" t="s">
        <v>27</v>
      </c>
      <c r="D83" s="21"/>
      <c r="E83" s="21"/>
      <c r="F83" s="21"/>
      <c r="G83" s="21"/>
      <c r="H83" s="21"/>
      <c r="I83" s="21"/>
    </row>
    <row r="84" spans="1:9" s="12" customFormat="1" ht="56" x14ac:dyDescent="0.15">
      <c r="A84" s="19">
        <v>76</v>
      </c>
      <c r="B84" s="4" t="s">
        <v>47</v>
      </c>
      <c r="C84" s="2" t="s">
        <v>27</v>
      </c>
      <c r="D84" s="21"/>
      <c r="E84" s="21"/>
      <c r="F84" s="21"/>
      <c r="G84" s="21"/>
      <c r="H84" s="21"/>
      <c r="I84" s="21"/>
    </row>
    <row r="85" spans="1:9" s="12" customFormat="1" ht="14" x14ac:dyDescent="0.15">
      <c r="A85" s="19">
        <v>77</v>
      </c>
      <c r="B85" s="4" t="s">
        <v>45</v>
      </c>
      <c r="C85" s="2" t="s">
        <v>27</v>
      </c>
      <c r="D85" s="21"/>
      <c r="E85" s="21"/>
      <c r="F85" s="21"/>
      <c r="G85" s="21"/>
      <c r="H85" s="21"/>
      <c r="I85" s="21"/>
    </row>
    <row r="86" spans="1:9" s="12" customFormat="1" ht="14" x14ac:dyDescent="0.15">
      <c r="A86" s="19">
        <v>78</v>
      </c>
      <c r="B86" s="4" t="s">
        <v>46</v>
      </c>
      <c r="C86" s="2" t="s">
        <v>27</v>
      </c>
      <c r="D86" s="21"/>
      <c r="E86" s="21"/>
      <c r="F86" s="21"/>
      <c r="G86" s="21"/>
      <c r="H86" s="21"/>
      <c r="I86" s="21"/>
    </row>
    <row r="87" spans="1:9" s="12" customFormat="1" ht="15.75" customHeight="1" x14ac:dyDescent="0.15">
      <c r="A87" s="19">
        <v>79</v>
      </c>
      <c r="B87" s="4" t="s">
        <v>71</v>
      </c>
      <c r="C87" s="2" t="s">
        <v>27</v>
      </c>
      <c r="D87" s="21"/>
      <c r="E87" s="21"/>
      <c r="F87" s="21"/>
      <c r="G87" s="21"/>
      <c r="H87" s="21"/>
      <c r="I87" s="21"/>
    </row>
    <row r="88" spans="1:9" s="12" customFormat="1" ht="14" x14ac:dyDescent="0.15">
      <c r="A88" s="19">
        <v>80</v>
      </c>
      <c r="B88" s="4" t="s">
        <v>44</v>
      </c>
      <c r="C88" s="2" t="s">
        <v>27</v>
      </c>
      <c r="D88" s="21"/>
      <c r="E88" s="21"/>
      <c r="F88" s="21"/>
      <c r="G88" s="21"/>
      <c r="H88" s="21"/>
      <c r="I88" s="21"/>
    </row>
    <row r="89" spans="1:9" s="12" customFormat="1" ht="14" x14ac:dyDescent="0.15">
      <c r="A89" s="19">
        <v>81</v>
      </c>
      <c r="B89" s="4" t="s">
        <v>6</v>
      </c>
      <c r="C89" s="2" t="s">
        <v>27</v>
      </c>
      <c r="D89" s="21"/>
      <c r="E89" s="21"/>
      <c r="F89" s="21"/>
      <c r="G89" s="21"/>
      <c r="H89" s="21"/>
      <c r="I89" s="21"/>
    </row>
    <row r="90" spans="1:9" s="12" customFormat="1" ht="14" x14ac:dyDescent="0.15">
      <c r="A90" s="19">
        <v>82</v>
      </c>
      <c r="B90" s="4" t="s">
        <v>7</v>
      </c>
      <c r="C90" s="2" t="s">
        <v>27</v>
      </c>
      <c r="D90" s="21"/>
      <c r="E90" s="21"/>
      <c r="F90" s="21"/>
      <c r="G90" s="21"/>
      <c r="H90" s="21"/>
      <c r="I90" s="21"/>
    </row>
    <row r="91" spans="1:9" s="12" customFormat="1" ht="42" x14ac:dyDescent="0.15">
      <c r="A91" s="19">
        <v>83</v>
      </c>
      <c r="B91" s="4" t="s">
        <v>85</v>
      </c>
      <c r="C91" s="2" t="s">
        <v>27</v>
      </c>
      <c r="D91" s="21"/>
      <c r="E91" s="21"/>
      <c r="F91" s="21"/>
      <c r="G91" s="21"/>
      <c r="H91" s="21"/>
      <c r="I91" s="21"/>
    </row>
    <row r="92" spans="1:9" s="12" customFormat="1" ht="28" x14ac:dyDescent="0.15">
      <c r="A92" s="19">
        <v>84</v>
      </c>
      <c r="B92" s="10" t="s">
        <v>82</v>
      </c>
      <c r="C92" s="11" t="s">
        <v>81</v>
      </c>
      <c r="D92" s="21"/>
      <c r="E92" s="21"/>
      <c r="F92" s="21"/>
      <c r="G92" s="21"/>
      <c r="H92" s="21"/>
      <c r="I92" s="21"/>
    </row>
    <row r="93" spans="1:9" s="12" customFormat="1" ht="28" x14ac:dyDescent="0.15">
      <c r="A93" s="19">
        <v>85</v>
      </c>
      <c r="B93" s="4" t="s">
        <v>83</v>
      </c>
      <c r="C93" s="2" t="s">
        <v>27</v>
      </c>
      <c r="D93" s="21"/>
      <c r="E93" s="21"/>
      <c r="F93" s="21"/>
      <c r="G93" s="21"/>
      <c r="H93" s="21"/>
      <c r="I93" s="21"/>
    </row>
    <row r="94" spans="1:9" s="12" customFormat="1" ht="42" x14ac:dyDescent="0.15">
      <c r="A94" s="19">
        <v>86</v>
      </c>
      <c r="B94" s="4" t="s">
        <v>49</v>
      </c>
      <c r="C94" s="2" t="s">
        <v>27</v>
      </c>
      <c r="D94" s="21"/>
      <c r="E94" s="21"/>
      <c r="F94" s="21"/>
      <c r="G94" s="21"/>
      <c r="H94" s="21"/>
      <c r="I94" s="21"/>
    </row>
    <row r="95" spans="1:9" s="12" customFormat="1" ht="42" x14ac:dyDescent="0.15">
      <c r="A95" s="19">
        <v>87</v>
      </c>
      <c r="B95" s="4" t="s">
        <v>60</v>
      </c>
      <c r="C95" s="2" t="s">
        <v>27</v>
      </c>
      <c r="D95" s="21"/>
      <c r="E95" s="21"/>
      <c r="F95" s="21"/>
      <c r="G95" s="21"/>
      <c r="H95" s="21"/>
      <c r="I95" s="21"/>
    </row>
    <row r="96" spans="1:9" s="12" customFormat="1" ht="27.75" customHeight="1" x14ac:dyDescent="0.15">
      <c r="A96" s="19">
        <v>88</v>
      </c>
      <c r="B96" s="10" t="s">
        <v>218</v>
      </c>
      <c r="C96" s="11" t="s">
        <v>27</v>
      </c>
      <c r="D96" s="30"/>
      <c r="E96" s="30"/>
      <c r="F96" s="30"/>
      <c r="G96" s="30"/>
      <c r="H96" s="30"/>
      <c r="I96" s="30"/>
    </row>
    <row r="97" spans="1:9" s="12" customFormat="1" ht="70" x14ac:dyDescent="0.15">
      <c r="A97" s="19">
        <v>89</v>
      </c>
      <c r="B97" s="4" t="s">
        <v>169</v>
      </c>
      <c r="C97" s="11" t="s">
        <v>27</v>
      </c>
      <c r="D97" s="21"/>
      <c r="E97" s="21"/>
      <c r="F97" s="21"/>
      <c r="G97" s="21"/>
      <c r="H97" s="21"/>
      <c r="I97" s="21"/>
    </row>
    <row r="98" spans="1:9" s="12" customFormat="1" ht="84" x14ac:dyDescent="0.15">
      <c r="A98" s="19">
        <v>90</v>
      </c>
      <c r="B98" s="10" t="s">
        <v>219</v>
      </c>
      <c r="C98" s="2" t="s">
        <v>27</v>
      </c>
      <c r="D98" s="21"/>
      <c r="E98" s="21"/>
      <c r="F98" s="21"/>
      <c r="G98" s="21"/>
      <c r="H98" s="21"/>
      <c r="I98" s="21"/>
    </row>
    <row r="99" spans="1:9" s="12" customFormat="1" ht="17.25" customHeight="1" x14ac:dyDescent="0.15">
      <c r="A99" s="19">
        <v>91</v>
      </c>
      <c r="B99" s="4" t="s">
        <v>90</v>
      </c>
      <c r="C99" s="2" t="s">
        <v>27</v>
      </c>
      <c r="D99" s="21"/>
      <c r="E99" s="21"/>
      <c r="F99" s="21"/>
      <c r="G99" s="21"/>
      <c r="H99" s="21"/>
      <c r="I99" s="21"/>
    </row>
    <row r="100" spans="1:9" s="12" customFormat="1" ht="30.75" customHeight="1" x14ac:dyDescent="0.15">
      <c r="A100" s="19">
        <v>92</v>
      </c>
      <c r="B100" s="4" t="s">
        <v>52</v>
      </c>
      <c r="C100" s="2" t="s">
        <v>62</v>
      </c>
      <c r="D100" s="21"/>
      <c r="E100" s="21"/>
      <c r="F100" s="21"/>
      <c r="G100" s="21"/>
      <c r="H100" s="21"/>
      <c r="I100" s="21"/>
    </row>
    <row r="101" spans="1:9" s="12" customFormat="1" ht="38.25" customHeight="1" x14ac:dyDescent="0.15">
      <c r="A101" s="19">
        <v>93</v>
      </c>
      <c r="B101" s="10" t="s">
        <v>80</v>
      </c>
      <c r="C101" s="11" t="s">
        <v>27</v>
      </c>
      <c r="D101" s="21"/>
      <c r="E101" s="21"/>
      <c r="F101" s="21"/>
      <c r="G101" s="21"/>
      <c r="H101" s="21"/>
      <c r="I101" s="21"/>
    </row>
    <row r="102" spans="1:9" s="12" customFormat="1" ht="28" x14ac:dyDescent="0.15">
      <c r="A102" s="19">
        <v>94</v>
      </c>
      <c r="B102" s="4" t="s">
        <v>220</v>
      </c>
      <c r="C102" s="2" t="s">
        <v>27</v>
      </c>
      <c r="D102" s="21"/>
      <c r="E102" s="21"/>
      <c r="F102" s="21"/>
      <c r="G102" s="21"/>
      <c r="H102" s="21"/>
      <c r="I102" s="21"/>
    </row>
    <row r="103" spans="1:9" s="12" customFormat="1" ht="14" x14ac:dyDescent="0.15">
      <c r="A103" s="19">
        <v>95</v>
      </c>
      <c r="B103" s="4" t="s">
        <v>117</v>
      </c>
      <c r="C103" s="4" t="s">
        <v>109</v>
      </c>
      <c r="D103" s="21"/>
      <c r="E103" s="21"/>
      <c r="F103" s="21"/>
      <c r="G103" s="21"/>
      <c r="H103" s="21"/>
      <c r="I103" s="21"/>
    </row>
    <row r="104" spans="1:9" s="12" customFormat="1" ht="70" x14ac:dyDescent="0.15">
      <c r="A104" s="19">
        <v>96</v>
      </c>
      <c r="B104" s="4" t="s">
        <v>150</v>
      </c>
      <c r="C104" s="2" t="s">
        <v>27</v>
      </c>
      <c r="D104" s="21"/>
      <c r="E104" s="21"/>
      <c r="F104" s="21"/>
      <c r="G104" s="21"/>
      <c r="H104" s="21"/>
      <c r="I104" s="21"/>
    </row>
    <row r="105" spans="1:9" s="12" customFormat="1" ht="154" x14ac:dyDescent="0.15">
      <c r="A105" s="19">
        <v>97</v>
      </c>
      <c r="B105" s="2" t="s">
        <v>111</v>
      </c>
      <c r="C105" s="4" t="s">
        <v>27</v>
      </c>
      <c r="D105" s="25"/>
      <c r="E105" s="25"/>
      <c r="F105" s="25"/>
      <c r="G105" s="25"/>
      <c r="H105" s="25"/>
      <c r="I105" s="25"/>
    </row>
    <row r="106" spans="1:9" x14ac:dyDescent="0.15">
      <c r="A106" s="20"/>
      <c r="B106" s="28"/>
      <c r="C106" s="28"/>
    </row>
    <row r="107" spans="1:9" x14ac:dyDescent="0.15">
      <c r="B107" s="29"/>
    </row>
    <row r="108" spans="1:9" x14ac:dyDescent="0.15">
      <c r="B108" s="111" t="s">
        <v>69</v>
      </c>
      <c r="C108" s="111"/>
    </row>
    <row r="109" spans="1:9" x14ac:dyDescent="0.15">
      <c r="B109" s="29"/>
    </row>
    <row r="110" spans="1:9" x14ac:dyDescent="0.15">
      <c r="B110" s="29"/>
    </row>
    <row r="111" spans="1:9" x14ac:dyDescent="0.15">
      <c r="B111" s="29"/>
    </row>
    <row r="112" spans="1:9" x14ac:dyDescent="0.15">
      <c r="B112" s="29"/>
    </row>
    <row r="113" spans="2:2" x14ac:dyDescent="0.15">
      <c r="B113" s="29"/>
    </row>
    <row r="114" spans="2:2" x14ac:dyDescent="0.15">
      <c r="B114" s="29"/>
    </row>
  </sheetData>
  <mergeCells count="9">
    <mergeCell ref="B108:C108"/>
    <mergeCell ref="B4:B9"/>
    <mergeCell ref="A1:E1"/>
    <mergeCell ref="A81:I81"/>
    <mergeCell ref="A74:I74"/>
    <mergeCell ref="A55:I55"/>
    <mergeCell ref="A36:I36"/>
    <mergeCell ref="A24:I24"/>
    <mergeCell ref="A10:I10"/>
  </mergeCells>
  <phoneticPr fontId="4" type="noConversion"/>
  <pageMargins left="0.70866141732283472" right="0.70866141732283472" top="0.74803149606299213" bottom="0.74803149606299213" header="0.31496062992125984" footer="0.31496062992125984"/>
  <pageSetup paperSize="8"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7BFC-ECFD-EE4E-8CE4-CCE1C3DAC78C}">
  <dimension ref="A1:H6"/>
  <sheetViews>
    <sheetView zoomScale="115" workbookViewId="0">
      <selection activeCell="B5" sqref="B5"/>
    </sheetView>
  </sheetViews>
  <sheetFormatPr baseColWidth="10" defaultColWidth="8.83203125" defaultRowHeight="15" x14ac:dyDescent="0.2"/>
  <cols>
    <col min="1" max="1" width="4.6640625" style="51" customWidth="1"/>
    <col min="2" max="2" width="36.33203125" style="34" customWidth="1"/>
    <col min="3" max="3" width="55.83203125" style="34" customWidth="1"/>
    <col min="4" max="5" width="14.33203125" style="34" customWidth="1"/>
    <col min="6" max="6" width="16.1640625" style="34" customWidth="1"/>
    <col min="7" max="8" width="15.1640625" style="34" customWidth="1"/>
  </cols>
  <sheetData>
    <row r="1" spans="1:4" ht="17" thickBot="1" x14ac:dyDescent="0.25">
      <c r="A1" s="116" t="s">
        <v>137</v>
      </c>
      <c r="B1" s="117"/>
      <c r="C1" s="117"/>
      <c r="D1" s="118"/>
    </row>
    <row r="2" spans="1:4" x14ac:dyDescent="0.2">
      <c r="A2" s="43" t="s">
        <v>96</v>
      </c>
      <c r="B2" s="44" t="s">
        <v>134</v>
      </c>
      <c r="C2" s="44" t="s">
        <v>138</v>
      </c>
      <c r="D2" s="44" t="s">
        <v>135</v>
      </c>
    </row>
    <row r="3" spans="1:4" ht="28" x14ac:dyDescent="0.2">
      <c r="A3" s="50" t="s">
        <v>139</v>
      </c>
      <c r="B3" s="45" t="s">
        <v>140</v>
      </c>
      <c r="C3" s="46" t="s">
        <v>154</v>
      </c>
      <c r="D3" s="47">
        <v>50</v>
      </c>
    </row>
    <row r="4" spans="1:4" ht="28" x14ac:dyDescent="0.2">
      <c r="A4" s="50" t="s">
        <v>141</v>
      </c>
      <c r="B4" s="42" t="s">
        <v>166</v>
      </c>
      <c r="C4" s="46" t="s">
        <v>221</v>
      </c>
      <c r="D4" s="47">
        <v>50</v>
      </c>
    </row>
    <row r="5" spans="1:4" ht="409.6" x14ac:dyDescent="0.2">
      <c r="A5" s="50" t="s">
        <v>142</v>
      </c>
      <c r="B5" s="2" t="s">
        <v>143</v>
      </c>
      <c r="C5" s="2" t="s">
        <v>207</v>
      </c>
      <c r="D5" s="92">
        <v>50</v>
      </c>
    </row>
    <row r="6" spans="1:4" x14ac:dyDescent="0.2">
      <c r="A6" s="52"/>
      <c r="B6" s="53"/>
      <c r="C6" s="7"/>
      <c r="D6" s="53"/>
    </row>
  </sheetData>
  <mergeCells count="1">
    <mergeCell ref="A1:D1"/>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D8" sqref="D8"/>
    </sheetView>
  </sheetViews>
  <sheetFormatPr baseColWidth="10" defaultColWidth="8.83203125" defaultRowHeight="15" x14ac:dyDescent="0.2"/>
  <cols>
    <col min="1" max="1" width="30.33203125" customWidth="1"/>
    <col min="2" max="2" width="86.5" customWidth="1"/>
  </cols>
  <sheetData>
    <row r="1" spans="1:2" ht="21" thickBot="1" x14ac:dyDescent="0.25">
      <c r="A1" s="119" t="s">
        <v>118</v>
      </c>
      <c r="B1" s="120"/>
    </row>
    <row r="2" spans="1:2" x14ac:dyDescent="0.2">
      <c r="A2" s="9"/>
      <c r="B2" s="7"/>
    </row>
    <row r="3" spans="1:2" ht="115" customHeight="1" x14ac:dyDescent="0.2">
      <c r="A3" s="121" t="s">
        <v>119</v>
      </c>
      <c r="B3" s="121"/>
    </row>
    <row r="4" spans="1:2" ht="16" thickBot="1" x14ac:dyDescent="0.25">
      <c r="B4" s="34"/>
    </row>
    <row r="5" spans="1:2" ht="34" x14ac:dyDescent="0.2">
      <c r="A5" s="122" t="s">
        <v>120</v>
      </c>
      <c r="B5" s="35" t="s">
        <v>121</v>
      </c>
    </row>
    <row r="6" spans="1:2" ht="17" x14ac:dyDescent="0.2">
      <c r="A6" s="123"/>
      <c r="B6" s="36" t="s">
        <v>122</v>
      </c>
    </row>
    <row r="7" spans="1:2" ht="17" x14ac:dyDescent="0.2">
      <c r="A7" s="123"/>
      <c r="B7" s="36" t="s">
        <v>123</v>
      </c>
    </row>
    <row r="8" spans="1:2" ht="34" x14ac:dyDescent="0.2">
      <c r="A8" s="123"/>
      <c r="B8" s="36" t="s">
        <v>124</v>
      </c>
    </row>
    <row r="9" spans="1:2" ht="34" x14ac:dyDescent="0.2">
      <c r="A9" s="123"/>
      <c r="B9" s="36" t="s">
        <v>125</v>
      </c>
    </row>
    <row r="10" spans="1:2" ht="17" x14ac:dyDescent="0.2">
      <c r="A10" s="123"/>
      <c r="B10" s="36" t="s">
        <v>76</v>
      </c>
    </row>
    <row r="11" spans="1:2" ht="17" x14ac:dyDescent="0.2">
      <c r="A11" s="123"/>
      <c r="B11" s="36" t="s">
        <v>77</v>
      </c>
    </row>
    <row r="12" spans="1:2" ht="35" thickBot="1" x14ac:dyDescent="0.25">
      <c r="A12" s="124"/>
      <c r="B12" s="37" t="s">
        <v>126</v>
      </c>
    </row>
    <row r="13" spans="1:2" ht="16" thickBot="1" x14ac:dyDescent="0.25">
      <c r="B13" s="34"/>
    </row>
    <row r="14" spans="1:2" ht="17" x14ac:dyDescent="0.2">
      <c r="A14" s="125" t="s">
        <v>127</v>
      </c>
      <c r="B14" s="38" t="s">
        <v>128</v>
      </c>
    </row>
    <row r="15" spans="1:2" ht="17" x14ac:dyDescent="0.2">
      <c r="A15" s="126"/>
      <c r="B15" s="39" t="s">
        <v>129</v>
      </c>
    </row>
    <row r="16" spans="1:2" ht="17" x14ac:dyDescent="0.2">
      <c r="A16" s="127"/>
      <c r="B16" s="40" t="s">
        <v>130</v>
      </c>
    </row>
    <row r="17" spans="1:2" ht="17" x14ac:dyDescent="0.2">
      <c r="A17" s="127"/>
      <c r="B17" s="40" t="s">
        <v>131</v>
      </c>
    </row>
    <row r="18" spans="1:2" ht="51" x14ac:dyDescent="0.2">
      <c r="A18" s="127"/>
      <c r="B18" s="40" t="s">
        <v>132</v>
      </c>
    </row>
    <row r="19" spans="1:2" ht="18" thickBot="1" x14ac:dyDescent="0.25">
      <c r="A19" s="128"/>
      <c r="B19" s="8" t="s">
        <v>75</v>
      </c>
    </row>
  </sheetData>
  <mergeCells count="4">
    <mergeCell ref="A1:B1"/>
    <mergeCell ref="A3:B3"/>
    <mergeCell ref="A5:A12"/>
    <mergeCell ref="A14:A19"/>
  </mergeCells>
  <pageMargins left="0.70866141732283472" right="0.70866141732283472" top="0.74803149606299213" bottom="0.74803149606299213" header="0.31496062992125984" footer="0.31496062992125984"/>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9"/>
  <sheetViews>
    <sheetView topLeftCell="A3" zoomScale="94" zoomScaleNormal="130" workbookViewId="0">
      <selection activeCell="B24" sqref="B24"/>
    </sheetView>
  </sheetViews>
  <sheetFormatPr baseColWidth="10" defaultColWidth="10.83203125" defaultRowHeight="13" x14ac:dyDescent="0.15"/>
  <cols>
    <col min="1" max="1" width="27.33203125" style="1" bestFit="1" customWidth="1"/>
    <col min="2" max="2" width="105.83203125" style="14" customWidth="1"/>
    <col min="3" max="3" width="27.83203125" style="15" customWidth="1"/>
    <col min="4" max="16384" width="10.83203125" style="1"/>
  </cols>
  <sheetData>
    <row r="1" spans="1:3" ht="19" thickBot="1" x14ac:dyDescent="0.2">
      <c r="A1" s="140" t="s">
        <v>194</v>
      </c>
      <c r="B1" s="141"/>
      <c r="C1" s="142"/>
    </row>
    <row r="2" spans="1:3" ht="57" thickBot="1" x14ac:dyDescent="0.2">
      <c r="B2" s="7"/>
      <c r="C2" s="64" t="s">
        <v>205</v>
      </c>
    </row>
    <row r="3" spans="1:3" ht="112" x14ac:dyDescent="0.15">
      <c r="A3" s="143" t="s">
        <v>170</v>
      </c>
      <c r="B3" s="69" t="s">
        <v>171</v>
      </c>
      <c r="C3" s="87" t="s">
        <v>156</v>
      </c>
    </row>
    <row r="4" spans="1:3" x14ac:dyDescent="0.15">
      <c r="A4" s="144"/>
      <c r="B4" s="70" t="s">
        <v>172</v>
      </c>
      <c r="C4" s="58"/>
    </row>
    <row r="5" spans="1:3" ht="112" x14ac:dyDescent="0.15">
      <c r="A5" s="144"/>
      <c r="B5" s="71" t="s">
        <v>173</v>
      </c>
      <c r="C5" s="88" t="s">
        <v>156</v>
      </c>
    </row>
    <row r="6" spans="1:3" ht="113" thickBot="1" x14ac:dyDescent="0.2">
      <c r="A6" s="145"/>
      <c r="B6" s="72" t="s">
        <v>174</v>
      </c>
      <c r="C6" s="89" t="s">
        <v>156</v>
      </c>
    </row>
    <row r="7" spans="1:3" ht="14" thickBot="1" x14ac:dyDescent="0.2">
      <c r="B7" s="7"/>
    </row>
    <row r="8" spans="1:3" ht="14" x14ac:dyDescent="0.15">
      <c r="A8" s="146" t="s">
        <v>175</v>
      </c>
      <c r="B8" s="73" t="s">
        <v>176</v>
      </c>
      <c r="C8" s="57"/>
    </row>
    <row r="9" spans="1:3" ht="15" thickBot="1" x14ac:dyDescent="0.2">
      <c r="A9" s="147"/>
      <c r="B9" s="74" t="s">
        <v>177</v>
      </c>
      <c r="C9" s="59"/>
    </row>
    <row r="10" spans="1:3" ht="14" thickBot="1" x14ac:dyDescent="0.2">
      <c r="A10" s="65"/>
      <c r="B10" s="66"/>
    </row>
    <row r="11" spans="1:3" ht="13" customHeight="1" x14ac:dyDescent="0.15">
      <c r="A11" s="148" t="s">
        <v>178</v>
      </c>
      <c r="B11" s="132" t="s">
        <v>222</v>
      </c>
      <c r="C11" s="57"/>
    </row>
    <row r="12" spans="1:3" ht="28" customHeight="1" x14ac:dyDescent="0.15">
      <c r="A12" s="149"/>
      <c r="B12" s="133"/>
      <c r="C12" s="58"/>
    </row>
    <row r="13" spans="1:3" ht="42" x14ac:dyDescent="0.15">
      <c r="A13" s="149"/>
      <c r="B13" s="75" t="s">
        <v>195</v>
      </c>
      <c r="C13" s="58"/>
    </row>
    <row r="14" spans="1:3" ht="28" x14ac:dyDescent="0.15">
      <c r="A14" s="149"/>
      <c r="B14" s="75" t="s">
        <v>196</v>
      </c>
      <c r="C14" s="58"/>
    </row>
    <row r="15" spans="1:3" ht="15" thickBot="1" x14ac:dyDescent="0.2">
      <c r="A15" s="150"/>
      <c r="B15" s="76" t="s">
        <v>179</v>
      </c>
      <c r="C15" s="59"/>
    </row>
    <row r="16" spans="1:3" ht="14" thickBot="1" x14ac:dyDescent="0.2">
      <c r="B16" s="67"/>
    </row>
    <row r="17" spans="1:3" ht="56" x14ac:dyDescent="0.15">
      <c r="A17" s="129" t="s">
        <v>73</v>
      </c>
      <c r="B17" s="77" t="s">
        <v>197</v>
      </c>
      <c r="C17" s="57"/>
    </row>
    <row r="18" spans="1:3" ht="43" thickBot="1" x14ac:dyDescent="0.2">
      <c r="A18" s="130"/>
      <c r="B18" s="78" t="s">
        <v>198</v>
      </c>
      <c r="C18" s="58"/>
    </row>
    <row r="19" spans="1:3" ht="57" thickBot="1" x14ac:dyDescent="0.2">
      <c r="A19" s="130"/>
      <c r="B19" s="79" t="s">
        <v>199</v>
      </c>
      <c r="C19" s="58"/>
    </row>
    <row r="20" spans="1:3" ht="43" thickBot="1" x14ac:dyDescent="0.2">
      <c r="A20" s="130"/>
      <c r="B20" s="79" t="s">
        <v>200</v>
      </c>
      <c r="C20" s="58"/>
    </row>
    <row r="21" spans="1:3" ht="43" thickBot="1" x14ac:dyDescent="0.2">
      <c r="A21" s="130"/>
      <c r="B21" s="79" t="s">
        <v>201</v>
      </c>
      <c r="C21" s="58"/>
    </row>
    <row r="22" spans="1:3" ht="28" x14ac:dyDescent="0.15">
      <c r="A22" s="130"/>
      <c r="B22" s="79" t="s">
        <v>202</v>
      </c>
      <c r="C22" s="58"/>
    </row>
    <row r="23" spans="1:3" ht="57" thickBot="1" x14ac:dyDescent="0.2">
      <c r="A23" s="131"/>
      <c r="B23" s="80" t="s">
        <v>203</v>
      </c>
      <c r="C23" s="58"/>
    </row>
    <row r="24" spans="1:3" ht="155" thickBot="1" x14ac:dyDescent="0.2">
      <c r="A24" s="68" t="s">
        <v>180</v>
      </c>
      <c r="B24" s="91" t="s">
        <v>223</v>
      </c>
      <c r="C24" s="59"/>
    </row>
    <row r="25" spans="1:3" ht="14" thickBot="1" x14ac:dyDescent="0.2">
      <c r="B25" s="7"/>
    </row>
    <row r="26" spans="1:3" ht="13" customHeight="1" x14ac:dyDescent="0.15">
      <c r="A26" s="134" t="s">
        <v>181</v>
      </c>
      <c r="B26" s="69" t="s">
        <v>74</v>
      </c>
      <c r="C26" s="57"/>
    </row>
    <row r="27" spans="1:3" x14ac:dyDescent="0.15">
      <c r="A27" s="135"/>
      <c r="B27" s="70" t="s">
        <v>182</v>
      </c>
      <c r="C27" s="58"/>
    </row>
    <row r="28" spans="1:3" ht="42" x14ac:dyDescent="0.15">
      <c r="A28" s="135"/>
      <c r="B28" s="75" t="s">
        <v>183</v>
      </c>
      <c r="C28" s="58"/>
    </row>
    <row r="29" spans="1:3" x14ac:dyDescent="0.15">
      <c r="A29" s="135"/>
      <c r="B29" s="81" t="s">
        <v>184</v>
      </c>
      <c r="C29" s="58"/>
    </row>
    <row r="30" spans="1:3" ht="14" x14ac:dyDescent="0.15">
      <c r="A30" s="135"/>
      <c r="B30" s="75" t="s">
        <v>185</v>
      </c>
      <c r="C30" s="58"/>
    </row>
    <row r="31" spans="1:3" ht="15" thickBot="1" x14ac:dyDescent="0.2">
      <c r="A31" s="136"/>
      <c r="B31" s="76" t="s">
        <v>186</v>
      </c>
      <c r="C31" s="59"/>
    </row>
    <row r="32" spans="1:3" ht="14" thickBot="1" x14ac:dyDescent="0.2">
      <c r="B32" s="7"/>
    </row>
    <row r="33" spans="1:3" ht="43" thickBot="1" x14ac:dyDescent="0.2">
      <c r="A33" s="56" t="s">
        <v>187</v>
      </c>
      <c r="B33" s="82" t="s">
        <v>188</v>
      </c>
      <c r="C33" s="60"/>
    </row>
    <row r="34" spans="1:3" ht="14" thickBot="1" x14ac:dyDescent="0.2">
      <c r="B34" s="7"/>
    </row>
    <row r="35" spans="1:3" ht="28" x14ac:dyDescent="0.15">
      <c r="A35" s="137" t="s">
        <v>189</v>
      </c>
      <c r="B35" s="83" t="s">
        <v>190</v>
      </c>
      <c r="C35" s="57"/>
    </row>
    <row r="36" spans="1:3" ht="42" x14ac:dyDescent="0.15">
      <c r="A36" s="138"/>
      <c r="B36" s="84" t="s">
        <v>191</v>
      </c>
      <c r="C36" s="58"/>
    </row>
    <row r="37" spans="1:3" ht="14" x14ac:dyDescent="0.15">
      <c r="A37" s="138"/>
      <c r="B37" s="85" t="s">
        <v>192</v>
      </c>
      <c r="C37" s="58"/>
    </row>
    <row r="38" spans="1:3" ht="42" x14ac:dyDescent="0.15">
      <c r="A38" s="138"/>
      <c r="B38" s="85" t="s">
        <v>193</v>
      </c>
      <c r="C38" s="58"/>
    </row>
    <row r="39" spans="1:3" ht="29" thickBot="1" x14ac:dyDescent="0.2">
      <c r="A39" s="139"/>
      <c r="B39" s="86" t="s">
        <v>204</v>
      </c>
      <c r="C39" s="59"/>
    </row>
  </sheetData>
  <mergeCells count="8">
    <mergeCell ref="A17:A23"/>
    <mergeCell ref="B11:B12"/>
    <mergeCell ref="A26:A31"/>
    <mergeCell ref="A35:A39"/>
    <mergeCell ref="A1:C1"/>
    <mergeCell ref="A3:A6"/>
    <mergeCell ref="A8:A9"/>
    <mergeCell ref="A11:A15"/>
  </mergeCell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8FC66-47FA-2541-B16E-11EA930EA8FE}">
  <dimension ref="A1:E73"/>
  <sheetViews>
    <sheetView workbookViewId="0">
      <selection activeCell="B2" sqref="B2"/>
    </sheetView>
  </sheetViews>
  <sheetFormatPr baseColWidth="10" defaultRowHeight="15" x14ac:dyDescent="0.2"/>
  <cols>
    <col min="1" max="1" width="53.5" customWidth="1"/>
    <col min="2" max="2" width="36" customWidth="1"/>
    <col min="3" max="4" width="16.1640625" customWidth="1"/>
    <col min="5" max="5" width="14.83203125" customWidth="1"/>
  </cols>
  <sheetData>
    <row r="1" spans="1:5" ht="40" customHeight="1" x14ac:dyDescent="0.2">
      <c r="A1" s="106" t="s">
        <v>232</v>
      </c>
    </row>
    <row r="2" spans="1:5" ht="110" customHeight="1" x14ac:dyDescent="0.2">
      <c r="A2" s="106" t="s">
        <v>235</v>
      </c>
    </row>
    <row r="3" spans="1:5" ht="65" customHeight="1" x14ac:dyDescent="0.2">
      <c r="A3" s="106" t="s">
        <v>233</v>
      </c>
    </row>
    <row r="4" spans="1:5" ht="40" customHeight="1" thickBot="1" x14ac:dyDescent="0.25"/>
    <row r="5" spans="1:5" ht="40" customHeight="1" thickBot="1" x14ac:dyDescent="0.25">
      <c r="A5" s="158" t="s">
        <v>231</v>
      </c>
      <c r="B5" s="159"/>
      <c r="C5" s="159"/>
      <c r="D5" s="159"/>
      <c r="E5" s="160"/>
    </row>
    <row r="6" spans="1:5" ht="16" thickBot="1" x14ac:dyDescent="0.25"/>
    <row r="7" spans="1:5" ht="20" customHeight="1" x14ac:dyDescent="0.2">
      <c r="A7" s="93" t="s">
        <v>234</v>
      </c>
      <c r="B7" s="94" t="s">
        <v>227</v>
      </c>
      <c r="C7" s="154" t="s">
        <v>159</v>
      </c>
      <c r="D7" s="154" t="s">
        <v>160</v>
      </c>
      <c r="E7" s="156" t="s">
        <v>161</v>
      </c>
    </row>
    <row r="8" spans="1:5" ht="30" customHeight="1" thickBot="1" x14ac:dyDescent="0.25">
      <c r="A8" s="95" t="s">
        <v>226</v>
      </c>
      <c r="B8" s="97"/>
      <c r="C8" s="155"/>
      <c r="D8" s="155"/>
      <c r="E8" s="157"/>
    </row>
    <row r="9" spans="1:5" ht="28" x14ac:dyDescent="0.2">
      <c r="A9" s="61" t="s">
        <v>228</v>
      </c>
      <c r="B9" s="62">
        <f>B8</f>
        <v>0</v>
      </c>
      <c r="C9" s="101">
        <f>D9/1.2</f>
        <v>0</v>
      </c>
      <c r="D9" s="102"/>
      <c r="E9" s="101">
        <f>D9*B9</f>
        <v>0</v>
      </c>
    </row>
    <row r="10" spans="1:5" ht="21" customHeight="1" x14ac:dyDescent="0.2">
      <c r="A10" s="11" t="s">
        <v>224</v>
      </c>
      <c r="B10" s="98">
        <f>B8</f>
        <v>0</v>
      </c>
      <c r="C10" s="101">
        <f t="shared" ref="C10:C14" si="0">D10/1.2</f>
        <v>0</v>
      </c>
      <c r="D10" s="103"/>
      <c r="E10" s="101">
        <f t="shared" ref="E10:E14" si="1">D10*B10</f>
        <v>0</v>
      </c>
    </row>
    <row r="11" spans="1:5" ht="56" x14ac:dyDescent="0.2">
      <c r="A11" s="2" t="s">
        <v>150</v>
      </c>
      <c r="B11" s="63">
        <f>B8</f>
        <v>0</v>
      </c>
      <c r="C11" s="101">
        <f t="shared" si="0"/>
        <v>0</v>
      </c>
      <c r="D11" s="103"/>
      <c r="E11" s="101">
        <f t="shared" si="1"/>
        <v>0</v>
      </c>
    </row>
    <row r="12" spans="1:5" ht="34" customHeight="1" x14ac:dyDescent="0.2">
      <c r="A12" s="42" t="s">
        <v>136</v>
      </c>
      <c r="B12" s="99">
        <f>B8</f>
        <v>0</v>
      </c>
      <c r="C12" s="101">
        <f t="shared" si="0"/>
        <v>0</v>
      </c>
      <c r="D12" s="103"/>
      <c r="E12" s="101">
        <f t="shared" si="1"/>
        <v>0</v>
      </c>
    </row>
    <row r="13" spans="1:5" ht="36" customHeight="1" x14ac:dyDescent="0.2">
      <c r="A13" s="42" t="s">
        <v>166</v>
      </c>
      <c r="B13" s="99">
        <f>B8</f>
        <v>0</v>
      </c>
      <c r="C13" s="101">
        <f t="shared" si="0"/>
        <v>0</v>
      </c>
      <c r="D13" s="103"/>
      <c r="E13" s="101">
        <f t="shared" si="1"/>
        <v>0</v>
      </c>
    </row>
    <row r="14" spans="1:5" ht="29" customHeight="1" thickBot="1" x14ac:dyDescent="0.25">
      <c r="A14" s="96" t="s">
        <v>143</v>
      </c>
      <c r="B14" s="100">
        <f>B8</f>
        <v>0</v>
      </c>
      <c r="C14" s="101">
        <f t="shared" si="0"/>
        <v>0</v>
      </c>
      <c r="D14" s="104"/>
      <c r="E14" s="101">
        <f t="shared" si="1"/>
        <v>0</v>
      </c>
    </row>
    <row r="15" spans="1:5" ht="16" thickBot="1" x14ac:dyDescent="0.25">
      <c r="A15" s="151" t="s">
        <v>229</v>
      </c>
      <c r="B15" s="152"/>
      <c r="C15" s="152"/>
      <c r="D15" s="153"/>
      <c r="E15" s="105">
        <f>SUM(E9:E14)</f>
        <v>0</v>
      </c>
    </row>
    <row r="16" spans="1:5" x14ac:dyDescent="0.2">
      <c r="A16" s="107"/>
      <c r="B16" s="107"/>
      <c r="C16" s="107"/>
      <c r="D16" s="107"/>
      <c r="E16" s="108"/>
    </row>
    <row r="17" spans="1:5" ht="16" thickBot="1" x14ac:dyDescent="0.25"/>
    <row r="18" spans="1:5" ht="20" customHeight="1" x14ac:dyDescent="0.2">
      <c r="A18" s="93" t="s">
        <v>234</v>
      </c>
      <c r="B18" s="94" t="s">
        <v>227</v>
      </c>
      <c r="C18" s="154" t="s">
        <v>159</v>
      </c>
      <c r="D18" s="154" t="s">
        <v>160</v>
      </c>
      <c r="E18" s="156" t="s">
        <v>161</v>
      </c>
    </row>
    <row r="19" spans="1:5" ht="30" customHeight="1" thickBot="1" x14ac:dyDescent="0.25">
      <c r="A19" s="95" t="s">
        <v>226</v>
      </c>
      <c r="B19" s="97"/>
      <c r="C19" s="155"/>
      <c r="D19" s="155"/>
      <c r="E19" s="157"/>
    </row>
    <row r="20" spans="1:5" ht="28" x14ac:dyDescent="0.2">
      <c r="A20" s="61" t="s">
        <v>228</v>
      </c>
      <c r="B20" s="62">
        <f>B19</f>
        <v>0</v>
      </c>
      <c r="C20" s="101">
        <f>D20/1.2</f>
        <v>0</v>
      </c>
      <c r="D20" s="102"/>
      <c r="E20" s="101">
        <f>D20*B20</f>
        <v>0</v>
      </c>
    </row>
    <row r="21" spans="1:5" x14ac:dyDescent="0.2">
      <c r="A21" s="11" t="s">
        <v>224</v>
      </c>
      <c r="B21" s="98">
        <f>B19</f>
        <v>0</v>
      </c>
      <c r="C21" s="101">
        <f t="shared" ref="C21:C25" si="2">D21/1.2</f>
        <v>0</v>
      </c>
      <c r="D21" s="103"/>
      <c r="E21" s="101">
        <f t="shared" ref="E21:E25" si="3">D21*B21</f>
        <v>0</v>
      </c>
    </row>
    <row r="22" spans="1:5" ht="56" x14ac:dyDescent="0.2">
      <c r="A22" s="2" t="s">
        <v>150</v>
      </c>
      <c r="B22" s="63">
        <f>B19</f>
        <v>0</v>
      </c>
      <c r="C22" s="101">
        <f t="shared" si="2"/>
        <v>0</v>
      </c>
      <c r="D22" s="103"/>
      <c r="E22" s="101">
        <f t="shared" si="3"/>
        <v>0</v>
      </c>
    </row>
    <row r="23" spans="1:5" x14ac:dyDescent="0.2">
      <c r="A23" s="42" t="s">
        <v>136</v>
      </c>
      <c r="B23" s="99">
        <f>B19</f>
        <v>0</v>
      </c>
      <c r="C23" s="101">
        <f t="shared" si="2"/>
        <v>0</v>
      </c>
      <c r="D23" s="103"/>
      <c r="E23" s="101">
        <f t="shared" si="3"/>
        <v>0</v>
      </c>
    </row>
    <row r="24" spans="1:5" ht="28" x14ac:dyDescent="0.2">
      <c r="A24" s="42" t="s">
        <v>166</v>
      </c>
      <c r="B24" s="99">
        <f>B19</f>
        <v>0</v>
      </c>
      <c r="C24" s="101">
        <f t="shared" si="2"/>
        <v>0</v>
      </c>
      <c r="D24" s="103"/>
      <c r="E24" s="101">
        <f t="shared" si="3"/>
        <v>0</v>
      </c>
    </row>
    <row r="25" spans="1:5" ht="16" thickBot="1" x14ac:dyDescent="0.25">
      <c r="A25" s="96" t="s">
        <v>143</v>
      </c>
      <c r="B25" s="100">
        <f>B19</f>
        <v>0</v>
      </c>
      <c r="C25" s="101">
        <f t="shared" si="2"/>
        <v>0</v>
      </c>
      <c r="D25" s="104"/>
      <c r="E25" s="101">
        <f t="shared" si="3"/>
        <v>0</v>
      </c>
    </row>
    <row r="26" spans="1:5" ht="16" thickBot="1" x14ac:dyDescent="0.25">
      <c r="A26" s="151" t="s">
        <v>229</v>
      </c>
      <c r="B26" s="152"/>
      <c r="C26" s="152"/>
      <c r="D26" s="153"/>
      <c r="E26" s="105">
        <f>SUM(E20:E25)</f>
        <v>0</v>
      </c>
    </row>
    <row r="28" spans="1:5" ht="16" thickBot="1" x14ac:dyDescent="0.25"/>
    <row r="29" spans="1:5" ht="20" customHeight="1" x14ac:dyDescent="0.2">
      <c r="A29" s="93" t="s">
        <v>234</v>
      </c>
      <c r="B29" s="94" t="s">
        <v>227</v>
      </c>
      <c r="C29" s="154" t="s">
        <v>159</v>
      </c>
      <c r="D29" s="154" t="s">
        <v>160</v>
      </c>
      <c r="E29" s="156" t="s">
        <v>161</v>
      </c>
    </row>
    <row r="30" spans="1:5" ht="30" customHeight="1" thickBot="1" x14ac:dyDescent="0.25">
      <c r="A30" s="95" t="s">
        <v>226</v>
      </c>
      <c r="B30" s="97"/>
      <c r="C30" s="155"/>
      <c r="D30" s="155"/>
      <c r="E30" s="157"/>
    </row>
    <row r="31" spans="1:5" ht="28" x14ac:dyDescent="0.2">
      <c r="A31" s="61" t="s">
        <v>228</v>
      </c>
      <c r="B31" s="62">
        <f>B30</f>
        <v>0</v>
      </c>
      <c r="C31" s="101">
        <f>D31/1.2</f>
        <v>0</v>
      </c>
      <c r="D31" s="102"/>
      <c r="E31" s="101">
        <f>D31*B31</f>
        <v>0</v>
      </c>
    </row>
    <row r="32" spans="1:5" x14ac:dyDescent="0.2">
      <c r="A32" s="11" t="s">
        <v>224</v>
      </c>
      <c r="B32" s="98">
        <f>B30</f>
        <v>0</v>
      </c>
      <c r="C32" s="101">
        <f t="shared" ref="C32:C36" si="4">D32/1.2</f>
        <v>0</v>
      </c>
      <c r="D32" s="103"/>
      <c r="E32" s="101">
        <f t="shared" ref="E32:E36" si="5">D32*B32</f>
        <v>0</v>
      </c>
    </row>
    <row r="33" spans="1:5" ht="56" x14ac:dyDescent="0.2">
      <c r="A33" s="2" t="s">
        <v>150</v>
      </c>
      <c r="B33" s="63">
        <f>B30</f>
        <v>0</v>
      </c>
      <c r="C33" s="101">
        <f t="shared" si="4"/>
        <v>0</v>
      </c>
      <c r="D33" s="103"/>
      <c r="E33" s="101">
        <f t="shared" si="5"/>
        <v>0</v>
      </c>
    </row>
    <row r="34" spans="1:5" x14ac:dyDescent="0.2">
      <c r="A34" s="42" t="s">
        <v>136</v>
      </c>
      <c r="B34" s="99">
        <f>B30</f>
        <v>0</v>
      </c>
      <c r="C34" s="101">
        <f t="shared" si="4"/>
        <v>0</v>
      </c>
      <c r="D34" s="103"/>
      <c r="E34" s="101">
        <f t="shared" si="5"/>
        <v>0</v>
      </c>
    </row>
    <row r="35" spans="1:5" ht="28" x14ac:dyDescent="0.2">
      <c r="A35" s="42" t="s">
        <v>166</v>
      </c>
      <c r="B35" s="99">
        <f>B30</f>
        <v>0</v>
      </c>
      <c r="C35" s="101">
        <f t="shared" si="4"/>
        <v>0</v>
      </c>
      <c r="D35" s="103"/>
      <c r="E35" s="101">
        <f t="shared" si="5"/>
        <v>0</v>
      </c>
    </row>
    <row r="36" spans="1:5" ht="16" thickBot="1" x14ac:dyDescent="0.25">
      <c r="A36" s="96" t="s">
        <v>143</v>
      </c>
      <c r="B36" s="100">
        <f>B30</f>
        <v>0</v>
      </c>
      <c r="C36" s="101">
        <f t="shared" si="4"/>
        <v>0</v>
      </c>
      <c r="D36" s="104"/>
      <c r="E36" s="101">
        <f t="shared" si="5"/>
        <v>0</v>
      </c>
    </row>
    <row r="37" spans="1:5" ht="16" thickBot="1" x14ac:dyDescent="0.25">
      <c r="A37" s="151" t="s">
        <v>229</v>
      </c>
      <c r="B37" s="152"/>
      <c r="C37" s="152"/>
      <c r="D37" s="153"/>
      <c r="E37" s="105">
        <f>SUM(E31:E36)</f>
        <v>0</v>
      </c>
    </row>
    <row r="39" spans="1:5" ht="16" thickBot="1" x14ac:dyDescent="0.25"/>
    <row r="40" spans="1:5" ht="20" customHeight="1" x14ac:dyDescent="0.2">
      <c r="A40" s="93" t="s">
        <v>234</v>
      </c>
      <c r="B40" s="94" t="s">
        <v>227</v>
      </c>
      <c r="C40" s="154" t="s">
        <v>159</v>
      </c>
      <c r="D40" s="154" t="s">
        <v>160</v>
      </c>
      <c r="E40" s="156" t="s">
        <v>161</v>
      </c>
    </row>
    <row r="41" spans="1:5" ht="30" customHeight="1" thickBot="1" x14ac:dyDescent="0.25">
      <c r="A41" s="95" t="s">
        <v>226</v>
      </c>
      <c r="B41" s="97"/>
      <c r="C41" s="155"/>
      <c r="D41" s="155"/>
      <c r="E41" s="157"/>
    </row>
    <row r="42" spans="1:5" ht="28" x14ac:dyDescent="0.2">
      <c r="A42" s="61" t="s">
        <v>228</v>
      </c>
      <c r="B42" s="62">
        <f>B41</f>
        <v>0</v>
      </c>
      <c r="C42" s="101">
        <f>D42/1.2</f>
        <v>0</v>
      </c>
      <c r="D42" s="102"/>
      <c r="E42" s="101">
        <f>D42*B42</f>
        <v>0</v>
      </c>
    </row>
    <row r="43" spans="1:5" x14ac:dyDescent="0.2">
      <c r="A43" s="11" t="s">
        <v>224</v>
      </c>
      <c r="B43" s="98">
        <f>B41</f>
        <v>0</v>
      </c>
      <c r="C43" s="101">
        <f t="shared" ref="C43:C47" si="6">D43/1.2</f>
        <v>0</v>
      </c>
      <c r="D43" s="103"/>
      <c r="E43" s="101">
        <f t="shared" ref="E43:E47" si="7">D43*B43</f>
        <v>0</v>
      </c>
    </row>
    <row r="44" spans="1:5" ht="56" x14ac:dyDescent="0.2">
      <c r="A44" s="2" t="s">
        <v>150</v>
      </c>
      <c r="B44" s="63">
        <f>B41</f>
        <v>0</v>
      </c>
      <c r="C44" s="101">
        <f t="shared" si="6"/>
        <v>0</v>
      </c>
      <c r="D44" s="103"/>
      <c r="E44" s="101">
        <f t="shared" si="7"/>
        <v>0</v>
      </c>
    </row>
    <row r="45" spans="1:5" x14ac:dyDescent="0.2">
      <c r="A45" s="42" t="s">
        <v>136</v>
      </c>
      <c r="B45" s="99">
        <f>B41</f>
        <v>0</v>
      </c>
      <c r="C45" s="101">
        <f t="shared" si="6"/>
        <v>0</v>
      </c>
      <c r="D45" s="103"/>
      <c r="E45" s="101">
        <f t="shared" si="7"/>
        <v>0</v>
      </c>
    </row>
    <row r="46" spans="1:5" ht="28" x14ac:dyDescent="0.2">
      <c r="A46" s="42" t="s">
        <v>166</v>
      </c>
      <c r="B46" s="99">
        <f>B41</f>
        <v>0</v>
      </c>
      <c r="C46" s="101">
        <f t="shared" si="6"/>
        <v>0</v>
      </c>
      <c r="D46" s="103"/>
      <c r="E46" s="101">
        <f t="shared" si="7"/>
        <v>0</v>
      </c>
    </row>
    <row r="47" spans="1:5" ht="16" thickBot="1" x14ac:dyDescent="0.25">
      <c r="A47" s="96" t="s">
        <v>143</v>
      </c>
      <c r="B47" s="100">
        <f>B41</f>
        <v>0</v>
      </c>
      <c r="C47" s="101">
        <f t="shared" si="6"/>
        <v>0</v>
      </c>
      <c r="D47" s="104"/>
      <c r="E47" s="101">
        <f t="shared" si="7"/>
        <v>0</v>
      </c>
    </row>
    <row r="48" spans="1:5" ht="16" thickBot="1" x14ac:dyDescent="0.25">
      <c r="A48" s="151" t="s">
        <v>229</v>
      </c>
      <c r="B48" s="152"/>
      <c r="C48" s="152"/>
      <c r="D48" s="153"/>
      <c r="E48" s="105">
        <f>SUM(E42:E47)</f>
        <v>0</v>
      </c>
    </row>
    <row r="50" spans="1:5" ht="16" thickBot="1" x14ac:dyDescent="0.25"/>
    <row r="51" spans="1:5" ht="20" customHeight="1" x14ac:dyDescent="0.2">
      <c r="A51" s="93" t="s">
        <v>234</v>
      </c>
      <c r="B51" s="94" t="s">
        <v>227</v>
      </c>
      <c r="C51" s="154" t="s">
        <v>159</v>
      </c>
      <c r="D51" s="154" t="s">
        <v>160</v>
      </c>
      <c r="E51" s="156" t="s">
        <v>161</v>
      </c>
    </row>
    <row r="52" spans="1:5" ht="30" customHeight="1" thickBot="1" x14ac:dyDescent="0.25">
      <c r="A52" s="95" t="s">
        <v>226</v>
      </c>
      <c r="B52" s="97"/>
      <c r="C52" s="155"/>
      <c r="D52" s="155"/>
      <c r="E52" s="157"/>
    </row>
    <row r="53" spans="1:5" ht="28" x14ac:dyDescent="0.2">
      <c r="A53" s="61" t="s">
        <v>228</v>
      </c>
      <c r="B53" s="62">
        <f>B52</f>
        <v>0</v>
      </c>
      <c r="C53" s="101">
        <f>D53/1.2</f>
        <v>0</v>
      </c>
      <c r="D53" s="102"/>
      <c r="E53" s="101">
        <f>D53*B53</f>
        <v>0</v>
      </c>
    </row>
    <row r="54" spans="1:5" x14ac:dyDescent="0.2">
      <c r="A54" s="11" t="s">
        <v>224</v>
      </c>
      <c r="B54" s="98">
        <f>B52</f>
        <v>0</v>
      </c>
      <c r="C54" s="101">
        <f t="shared" ref="C54:C58" si="8">D54/1.2</f>
        <v>0</v>
      </c>
      <c r="D54" s="103"/>
      <c r="E54" s="101">
        <f t="shared" ref="E54:E58" si="9">D54*B54</f>
        <v>0</v>
      </c>
    </row>
    <row r="55" spans="1:5" ht="56" x14ac:dyDescent="0.2">
      <c r="A55" s="2" t="s">
        <v>150</v>
      </c>
      <c r="B55" s="63">
        <f>B52</f>
        <v>0</v>
      </c>
      <c r="C55" s="101">
        <f t="shared" si="8"/>
        <v>0</v>
      </c>
      <c r="D55" s="103"/>
      <c r="E55" s="101">
        <f t="shared" si="9"/>
        <v>0</v>
      </c>
    </row>
    <row r="56" spans="1:5" x14ac:dyDescent="0.2">
      <c r="A56" s="42" t="s">
        <v>136</v>
      </c>
      <c r="B56" s="99">
        <f>B52</f>
        <v>0</v>
      </c>
      <c r="C56" s="101">
        <f t="shared" si="8"/>
        <v>0</v>
      </c>
      <c r="D56" s="103"/>
      <c r="E56" s="101">
        <f t="shared" si="9"/>
        <v>0</v>
      </c>
    </row>
    <row r="57" spans="1:5" ht="28" x14ac:dyDescent="0.2">
      <c r="A57" s="42" t="s">
        <v>166</v>
      </c>
      <c r="B57" s="99">
        <f>B52</f>
        <v>0</v>
      </c>
      <c r="C57" s="101">
        <f t="shared" si="8"/>
        <v>0</v>
      </c>
      <c r="D57" s="103"/>
      <c r="E57" s="101">
        <f t="shared" si="9"/>
        <v>0</v>
      </c>
    </row>
    <row r="58" spans="1:5" ht="16" thickBot="1" x14ac:dyDescent="0.25">
      <c r="A58" s="96" t="s">
        <v>143</v>
      </c>
      <c r="B58" s="100">
        <f>B52</f>
        <v>0</v>
      </c>
      <c r="C58" s="101">
        <f t="shared" si="8"/>
        <v>0</v>
      </c>
      <c r="D58" s="104"/>
      <c r="E58" s="101">
        <f t="shared" si="9"/>
        <v>0</v>
      </c>
    </row>
    <row r="59" spans="1:5" ht="16" thickBot="1" x14ac:dyDescent="0.25">
      <c r="A59" s="151" t="s">
        <v>229</v>
      </c>
      <c r="B59" s="152"/>
      <c r="C59" s="152"/>
      <c r="D59" s="153"/>
      <c r="E59" s="105">
        <f>SUM(E53:E58)</f>
        <v>0</v>
      </c>
    </row>
    <row r="61" spans="1:5" ht="16" thickBot="1" x14ac:dyDescent="0.25"/>
    <row r="62" spans="1:5" ht="20" customHeight="1" x14ac:dyDescent="0.2">
      <c r="A62" s="93" t="s">
        <v>234</v>
      </c>
      <c r="B62" s="94" t="s">
        <v>227</v>
      </c>
      <c r="C62" s="154" t="s">
        <v>159</v>
      </c>
      <c r="D62" s="154" t="s">
        <v>160</v>
      </c>
      <c r="E62" s="156" t="s">
        <v>161</v>
      </c>
    </row>
    <row r="63" spans="1:5" ht="30" customHeight="1" thickBot="1" x14ac:dyDescent="0.25">
      <c r="A63" s="95" t="s">
        <v>226</v>
      </c>
      <c r="B63" s="97"/>
      <c r="C63" s="155"/>
      <c r="D63" s="155"/>
      <c r="E63" s="157"/>
    </row>
    <row r="64" spans="1:5" ht="28" x14ac:dyDescent="0.2">
      <c r="A64" s="61" t="s">
        <v>228</v>
      </c>
      <c r="B64" s="62">
        <f>B63</f>
        <v>0</v>
      </c>
      <c r="C64" s="101">
        <f>D64/1.2</f>
        <v>0</v>
      </c>
      <c r="D64" s="102"/>
      <c r="E64" s="101">
        <f>D64*B64</f>
        <v>0</v>
      </c>
    </row>
    <row r="65" spans="1:5" x14ac:dyDescent="0.2">
      <c r="A65" s="11" t="s">
        <v>224</v>
      </c>
      <c r="B65" s="98">
        <f>B63</f>
        <v>0</v>
      </c>
      <c r="C65" s="101">
        <f t="shared" ref="C65:C69" si="10">D65/1.2</f>
        <v>0</v>
      </c>
      <c r="D65" s="103"/>
      <c r="E65" s="101">
        <f t="shared" ref="E65:E69" si="11">D65*B65</f>
        <v>0</v>
      </c>
    </row>
    <row r="66" spans="1:5" ht="56" x14ac:dyDescent="0.2">
      <c r="A66" s="2" t="s">
        <v>150</v>
      </c>
      <c r="B66" s="63">
        <f>B63</f>
        <v>0</v>
      </c>
      <c r="C66" s="101">
        <f t="shared" si="10"/>
        <v>0</v>
      </c>
      <c r="D66" s="103"/>
      <c r="E66" s="101">
        <f t="shared" si="11"/>
        <v>0</v>
      </c>
    </row>
    <row r="67" spans="1:5" x14ac:dyDescent="0.2">
      <c r="A67" s="42" t="s">
        <v>136</v>
      </c>
      <c r="B67" s="99">
        <f>B63</f>
        <v>0</v>
      </c>
      <c r="C67" s="101">
        <f t="shared" si="10"/>
        <v>0</v>
      </c>
      <c r="D67" s="103"/>
      <c r="E67" s="101">
        <f t="shared" si="11"/>
        <v>0</v>
      </c>
    </row>
    <row r="68" spans="1:5" ht="28" x14ac:dyDescent="0.2">
      <c r="A68" s="42" t="s">
        <v>166</v>
      </c>
      <c r="B68" s="99">
        <f>B63</f>
        <v>0</v>
      </c>
      <c r="C68" s="101">
        <f t="shared" si="10"/>
        <v>0</v>
      </c>
      <c r="D68" s="103"/>
      <c r="E68" s="101">
        <f t="shared" si="11"/>
        <v>0</v>
      </c>
    </row>
    <row r="69" spans="1:5" ht="16" thickBot="1" x14ac:dyDescent="0.25">
      <c r="A69" s="96" t="s">
        <v>143</v>
      </c>
      <c r="B69" s="100">
        <f>B63</f>
        <v>0</v>
      </c>
      <c r="C69" s="101">
        <f t="shared" si="10"/>
        <v>0</v>
      </c>
      <c r="D69" s="104"/>
      <c r="E69" s="101">
        <f t="shared" si="11"/>
        <v>0</v>
      </c>
    </row>
    <row r="70" spans="1:5" ht="16" thickBot="1" x14ac:dyDescent="0.25">
      <c r="A70" s="151" t="s">
        <v>229</v>
      </c>
      <c r="B70" s="152"/>
      <c r="C70" s="152"/>
      <c r="D70" s="153"/>
      <c r="E70" s="105">
        <f>SUM(E64:E69)</f>
        <v>0</v>
      </c>
    </row>
    <row r="72" spans="1:5" ht="16" thickBot="1" x14ac:dyDescent="0.25"/>
    <row r="73" spans="1:5" ht="72" customHeight="1" thickBot="1" x14ac:dyDescent="0.25">
      <c r="A73" s="109" t="s">
        <v>230</v>
      </c>
      <c r="B73" s="110">
        <f>E15+E26+E37+E48+E59+E70</f>
        <v>0</v>
      </c>
    </row>
  </sheetData>
  <mergeCells count="25">
    <mergeCell ref="A5:E5"/>
    <mergeCell ref="D7:D8"/>
    <mergeCell ref="E7:E8"/>
    <mergeCell ref="A15:D15"/>
    <mergeCell ref="C18:C19"/>
    <mergeCell ref="D18:D19"/>
    <mergeCell ref="E18:E19"/>
    <mergeCell ref="C7:C8"/>
    <mergeCell ref="C51:C52"/>
    <mergeCell ref="D51:D52"/>
    <mergeCell ref="E51:E52"/>
    <mergeCell ref="A26:D26"/>
    <mergeCell ref="C29:C30"/>
    <mergeCell ref="D29:D30"/>
    <mergeCell ref="E29:E30"/>
    <mergeCell ref="A37:D37"/>
    <mergeCell ref="C40:C41"/>
    <mergeCell ref="D40:D41"/>
    <mergeCell ref="E40:E41"/>
    <mergeCell ref="A48:D48"/>
    <mergeCell ref="A59:D59"/>
    <mergeCell ref="C62:C63"/>
    <mergeCell ref="D62:D63"/>
    <mergeCell ref="E62:E63"/>
    <mergeCell ref="A70:D7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2021-11-08T13:17:27Z</cp:lastPrinted>
  <dcterms:created xsi:type="dcterms:W3CDTF">2019-12-27T20:01:54Z</dcterms:created>
  <dcterms:modified xsi:type="dcterms:W3CDTF">2023-05-05T06:57:05Z</dcterms:modified>
</cp:coreProperties>
</file>