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Slovakia travel\Kat.5_Online_SK_02_2023\Madarsko_05_2023\"/>
    </mc:Choice>
  </mc:AlternateContent>
  <xr:revisionPtr revIDLastSave="0" documentId="8_{927E1AD5-EFBD-40AD-8230-110AE4307811}" xr6:coauthVersionLast="47" xr6:coauthVersionMax="47" xr10:uidLastSave="{00000000-0000-0000-0000-000000000000}"/>
  <bookViews>
    <workbookView xWindow="-120" yWindow="-120" windowWidth="20730" windowHeight="11160" tabRatio="397" xr2:uid="{14FF0A82-A90A-41E3-B586-E24B91CA76AF}"/>
  </bookViews>
  <sheets>
    <sheet name="Digital Pla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tv1">[1]!_xlbgnm.tv1</definedName>
    <definedName name="_________tv1">[1]!_xlbgnm.tv1</definedName>
    <definedName name="________tv1">[1]!_xlbgnm.tv1</definedName>
    <definedName name="_______tv1">[1]!_xlbgnm.tv1</definedName>
    <definedName name="______a1">'[2]Médiaterv Lidl'!#REF!</definedName>
    <definedName name="______ke1">'[3]Hallgatottsági adatok'!#REF!</definedName>
    <definedName name="______sze1">'[3]Hallgatottsági adatok'!#REF!</definedName>
    <definedName name="______tv1">[1]!_xlbgnm.tv1</definedName>
    <definedName name="_____a1">'[2]Médiaterv Lidl'!#REF!</definedName>
    <definedName name="_____ke1">'[3]Hallgatottsági adatok'!#REF!</definedName>
    <definedName name="_____sze1">'[3]Hallgatottsági adatok'!#REF!</definedName>
    <definedName name="_____tv1">[1]!_xlbgnm.tv1</definedName>
    <definedName name="____a1">'[2]Médiaterv Lidl'!#REF!</definedName>
    <definedName name="____ke1">'[3]Hallgatottsági adatok'!#REF!</definedName>
    <definedName name="____sze1">'[3]Hallgatottsági adatok'!#REF!</definedName>
    <definedName name="____tv1">[1]!_xlbgnm.tv1</definedName>
    <definedName name="___a1">'[2]Médiaterv Lidl'!#REF!</definedName>
    <definedName name="___ke1">'[3]Hallgatottsági adatok'!#REF!</definedName>
    <definedName name="___sze1">'[3]Hallgatottsági adatok'!#REF!</definedName>
    <definedName name="___tv1">[1]!_xlbgnm.tv1</definedName>
    <definedName name="__a1">'[2]Médiaterv Lidl'!#REF!</definedName>
    <definedName name="__ke1">'[3]Hallgatottsági adatok'!#REF!</definedName>
    <definedName name="__MAIN__">#REF!</definedName>
    <definedName name="__sze1">'[3]Hallgatottsági adatok'!#REF!</definedName>
    <definedName name="__Table12__">#REF!</definedName>
    <definedName name="__Table13__">#REF!</definedName>
    <definedName name="__tv1">[1]!_xlbgnm.tv1</definedName>
    <definedName name="_a1">'[2]Médiaterv Lidl'!#REF!</definedName>
    <definedName name="_AZA1">#REF!</definedName>
    <definedName name="_BBB1">#REF!</definedName>
    <definedName name="_IND1">[4]Arkusz1!$D$31</definedName>
    <definedName name="_IND2">[4]Arkusz1!$D$42</definedName>
    <definedName name="_ke1">'[3]Hallgatottsági adatok'!#REF!</definedName>
    <definedName name="_ke2">#REF!</definedName>
    <definedName name="_ke3">#REF!</definedName>
    <definedName name="_sze1">'[3]Hallgatottsági adatok'!#REF!</definedName>
    <definedName name="_sze2">#REF!</definedName>
    <definedName name="_sze3">#REF!</definedName>
    <definedName name="_sze4">#REF!</definedName>
    <definedName name="_tv1">[1]!_xlbgnm.tv1</definedName>
    <definedName name="a">'[5] est. SAP'!$C$28:$D$39</definedName>
    <definedName name="ac">'[6]Rádió1 ajánlat'!$F$12</definedName>
    <definedName name="Agencies" localSheetId="0">OFFSET([7]Setup!$L$1,1,0,COUNTA([7]Setup!$L:$L)-1,1)</definedName>
    <definedName name="Agencies">OFFSET([8]Setup!$L$1,1,0,COUNTA([8]Setup!$L:$L)-1,1)</definedName>
    <definedName name="AllChannels">#REF!</definedName>
    <definedName name="Árkód">#REF!</definedName>
    <definedName name="árm2">[9]Indexek!$G$3:$I$6</definedName>
    <definedName name="ármtv">[9]Indexek!$G$3:$H$6</definedName>
    <definedName name="ASZTALDEKOR">#REF!</definedName>
    <definedName name="BACKLIGHT_BACKLIGHT_KFT">#REF!</definedName>
    <definedName name="BACKLIGHT_EPA">#REF!</definedName>
    <definedName name="BALUSZTRAD">#REF!</definedName>
    <definedName name="BEJARATI_BIZTONSAGI_KAPU_CORA">#REF!</definedName>
    <definedName name="BEJARATI_BIZTONSAGI_KAPU_TESCO">#REF!</definedName>
    <definedName name="BELOGATOTT_MOLINO">#REF!</definedName>
    <definedName name="BEVASARLOKOCSI_FOGANTYU_TESCO_INTERSPAR_CORA">#REF!</definedName>
    <definedName name="BEVASARLOKOCSI_PLAKAT_TESCO_INTERSPAR_CORA">#REF!</definedName>
    <definedName name="BICIKLITAROLO">#REF!</definedName>
    <definedName name="BICILIGHT">#REF!</definedName>
    <definedName name="BIZTONSAGI_KAPU_INTERSPAR">#REF!</definedName>
    <definedName name="bonduelle">#REF!</definedName>
    <definedName name="Bonus">#REF!</definedName>
    <definedName name="bonus2">#REF!</definedName>
    <definedName name="Bonuslocal">#REF!</definedName>
    <definedName name="Brands">OFFSET('[8]brand setup'!$A$1,1,0,COUNTA('[8]brand setup'!$A:$A)-1,1)</definedName>
    <definedName name="BUSINESS_CLASS">#REF!</definedName>
    <definedName name="Buying_method">[10]data!$B$5:$B$11</definedName>
    <definedName name="Campaigns">OFFSET('[8]campaign, TA, deal setup'!$A$1,1,3,COUNTA('[8]campaign, TA, deal setup'!$B:$B)-1,1)</definedName>
    <definedName name="célcsopindex">#REF!</definedName>
    <definedName name="célcsoport">[9]Indexek!$A$2:$B$18</definedName>
    <definedName name="CELTABLA">#REF!</definedName>
    <definedName name="CELTABLA_HATSO_DEKOR">#REF!</definedName>
    <definedName name="CELTABLA_PLUSZ_BACKLIGHT">#REF!</definedName>
    <definedName name="CITYLIGHT">#REF!</definedName>
    <definedName name="CITYLIGHT_VITRIN_BENZINKUTON">#REF!</definedName>
    <definedName name="client">'[6]Rádió1 ajánlat'!$F$11</definedName>
    <definedName name="Clients" localSheetId="0">OFFSET([7]Setup!$AP$1,[7]Setup!$AR$2-1,1,[7]Setup!$AT$2,1)</definedName>
    <definedName name="Clients">OFFSET([8]Setup!$AP$1,[8]Setup!$AR$2-1,1,[8]Setup!$AT$2,1)</definedName>
    <definedName name="COMMERCIAL_INFORMATION_PANEL">#REF!</definedName>
    <definedName name="Conditional_1" hidden="1">AND(COUNTA([11]Actuals!$D1:$M1)=10,[11]Actuals!$N1=0,ISNA(MATCH(0,[11]Actuals!$D1:$M1,0)))</definedName>
    <definedName name="Conditional_2" hidden="1">AND(COUNTIF([11]Actuals!$D1:$M1,0)+COUNTIF([11]Actuals!$D1:$M1,"")=10,[11]Actuals!$N1&lt;&gt;0)</definedName>
    <definedName name="ConvBuyingTA">OFFSET([8]Conversion_Q!$G$3,[8]Conversion_Q!$C$16,4,[8]Conversion_Q!$E$16,1)</definedName>
    <definedName name="ConvPackageName">OFFSET([8]Conversion_Q!$R$3,[8]Conversion_Q!$N$16,2,[8]Conversion_Q!$P$16,1)</definedName>
    <definedName name="csDesignMode">1</definedName>
    <definedName name="CSESZEFUL_DEKOR">#REF!</definedName>
    <definedName name="DealOption">OFFSET([8]Client_Price_Q!$D$3,1,0,COUNTA([8]Client_Price_Q!$D$3:$D$100)-1,1)</definedName>
    <definedName name="DIGITÁLIS_CITYLIGHT">#REF!</definedName>
    <definedName name="DRESSING">#REF!</definedName>
    <definedName name="e">#REF!</definedName>
    <definedName name="EGERPAD_ISKOLA">#REF!</definedName>
    <definedName name="ELEKTRONIKUS_INFORMACIOS_PANEL_ISKOLA">#REF!</definedName>
    <definedName name="EPITESI_REKLAMHALO">#REF!</definedName>
    <definedName name="EPULETFOLIA">#REF!</definedName>
    <definedName name="EUROBACKLIGHT">#REF!</definedName>
    <definedName name="ExtraKedvezmény">'[12]Kreatív gyártás'!#REF!</definedName>
    <definedName name="FALIUJSAG_ISKOLA">#REF!</definedName>
    <definedName name="fee_alap">[13]alapok!$B$3:$B$4</definedName>
    <definedName name="FeeBase" localSheetId="0">[7]Setup!$H$2:$H$3</definedName>
    <definedName name="FeeBase">[8]Setup!$H$2:$H$3</definedName>
    <definedName name="FENYPOSZTER">#REF!</definedName>
    <definedName name="FirstChannel">#REF!</definedName>
    <definedName name="FirstInReach">#REF!</definedName>
    <definedName name="Fitness">#REF!</definedName>
    <definedName name="FORGO_4_OLDALAS_REKLAMORA">#REF!</definedName>
    <definedName name="formkod">[14]vert!$GB$9:$GV$1500</definedName>
    <definedName name="ForRadioByMonths">#REF!:INDEX(#REF!,COUNTA(#REF!))</definedName>
    <definedName name="FOTOCELLAS_AJTO_MOZGO_ES_FIX_UVEGFELULET_TESCO">#REF!</definedName>
    <definedName name="ggg">#REF!</definedName>
    <definedName name="GREENSTREET">#REF!</definedName>
    <definedName name="hasonlit">[14]vert!$EZ$9:$EZ$1500</definedName>
    <definedName name="hé1">'[3]Hallgatottsági adatok'!#REF!</definedName>
    <definedName name="Hónap">'[12]Kreatív gyártás'!#REF!</definedName>
    <definedName name="Channel_split2">[15]kodovnik!$A$58:$Z$66</definedName>
    <definedName name="Channels">#REF!</definedName>
    <definedName name="IDKAL1">[4]Arkusz1!$D$29</definedName>
    <definedName name="IDKAL2">[4]Arkusz1!$D$38</definedName>
    <definedName name="IDKAL3">[4]Arkusz1!$D$59</definedName>
    <definedName name="in">#REF!</definedName>
    <definedName name="index">'[16] est. SAP'!$C$46:$D$57</definedName>
    <definedName name="Infopult">#REF!</definedName>
    <definedName name="INFUPULT">#REF!</definedName>
    <definedName name="INSTORE_BOARD_VIZADAGOLO_AUTOMATA">#REF!</definedName>
    <definedName name="JÁRMŰBELSŐ">#REF!</definedName>
    <definedName name="JÁRMŰREKLÁM_GAP">#REF!</definedName>
    <definedName name="JÁRMŰREKLÁM_PROMIX">#REF!</definedName>
    <definedName name="JÁRMŰREKLÁM_Publimont">#REF!</definedName>
    <definedName name="jump_in">[17]Blockinfo!$B$1</definedName>
    <definedName name="KAPASZKODO">#REF!</definedName>
    <definedName name="KAPASZKODO_SZOROLAP">#REF!</definedName>
    <definedName name="KASSZAALLVANY">#REF!</definedName>
    <definedName name="Kedvezmények">'[12]Kreatív gyártás'!#REF!</definedName>
    <definedName name="kesztabla">[14]TABLE!$B$10:$W$1501</definedName>
    <definedName name="kiu">#REF!</definedName>
    <definedName name="KORLAT_REKLAM">#REF!</definedName>
    <definedName name="KOVETKEZO_VASARLO_RUD_TESCO">#REF!</definedName>
    <definedName name="Languages" localSheetId="0">OFFSET([7]Setup!$O$1,1,0,COUNTA([7]Setup!$O:$O)-1,1)</definedName>
    <definedName name="Languages">OFFSET([8]Setup!$O$1,1,0,COUNTA([8]Setup!$O:$O)-1,1)</definedName>
    <definedName name="LastInChannels">#REF!</definedName>
    <definedName name="LastInPlan">#REF!</definedName>
    <definedName name="LCD_MONITOR_BUSZOKON">#REF!</definedName>
    <definedName name="LEAFLET">#REF!</definedName>
    <definedName name="LEPCSOREKLAM">#REF!</definedName>
    <definedName name="LIFTREKLAM">#REF!</definedName>
    <definedName name="liohjoih">#REF!</definedName>
    <definedName name="lkhki">#REF!</definedName>
    <definedName name="Logos" localSheetId="0">OFFSET([7]Setup!$AM$1,1,0,COUNTA([7]Setup!$AM:$AM)-1,1)</definedName>
    <definedName name="Logos">OFFSET([8]Setup!$AM$1,1,0,COUNTA([8]Setup!$AM:$AM)-1,1)</definedName>
    <definedName name="m1_">#REF!</definedName>
    <definedName name="MAGNUM_MEGABOARD">#REF!</definedName>
    <definedName name="MAHIR_OSZLOP_CITYLIGHT_ES_TELJES_OSZLOP">#REF!</definedName>
    <definedName name="MAHIR_OSZLOP_KIS_PLAKATOK">#REF!</definedName>
    <definedName name="Margin">#REF!</definedName>
    <definedName name="MEGÁLLÍTÓTÁBLA">#REF!</definedName>
    <definedName name="METRO_MATRICA_VEZERKOCSI_FOLIA">#REF!</definedName>
    <definedName name="METROBELSO_PLAKATOK">#REF!</definedName>
    <definedName name="MIDILIGHT">#REF!</definedName>
    <definedName name="MIND_CLOUD">#REF!</definedName>
    <definedName name="MIRROR_POSZTER_ISKOLA">#REF!</definedName>
    <definedName name="MOBILTOLTO_ALLOMAS">#REF!</definedName>
    <definedName name="Months">'[18]TV Plan '!$D$623:$D$636</definedName>
    <definedName name="MOVING_BOARD">#REF!</definedName>
    <definedName name="OLZOSZEKRENY_MATRICA_FITNESS">#REF!</definedName>
    <definedName name="online">'[5] est. SAP'!$C$28:$D$39</definedName>
    <definedName name="ÓRIÁSPLAKÁT">#REF!</definedName>
    <definedName name="ORVOSI_RENDELO_A1">#REF!</definedName>
    <definedName name="Ossz">'[5] est. SAP'!$C$28:$D$39</definedName>
    <definedName name="overview_category">[17]Blockinfo!$B$1</definedName>
    <definedName name="PADLOMATRICA_ISKOLA">#REF!</definedName>
    <definedName name="PADLOMATRICA_Metro">#REF!</definedName>
    <definedName name="PADLOMATRICA_TESCO">#REF!</definedName>
    <definedName name="PENZTARI_BIZTONSAGI_KAPU_TESCO">#REF!</definedName>
    <definedName name="PERONPOSZTER">#REF!</definedName>
    <definedName name="PIAGGIO_BASIC_DEKOR">#REF!</definedName>
    <definedName name="PIAGGIO_FULL_DEKOR">#REF!</definedName>
    <definedName name="Plan_comments" localSheetId="0">OFFSET([7]Setup!$AA$1,1,0,COUNTA([7]Setup!$AA:$AA)-1,1)</definedName>
    <definedName name="Plan_comments">OFFSET([8]Setup!$AA$1,1,0,COUNTA([8]Setup!$AA:$AA)-1,1)</definedName>
    <definedName name="Plan_templates" localSheetId="0">OFFSET([7]Setup!$AJ$1,1,0,COUNTA([7]Setup!$AJ:$AJ)-1,1)</definedName>
    <definedName name="Plan_templates">OFFSET([8]Setup!$AJ$1,1,0,COUNTA([8]Setup!$AJ:$AJ)-1,1)</definedName>
    <definedName name="Plan_types">OFFSET([8]Setup!$BE$1,1,0,COUNTA([8]Setup!$BE:$BE)-1,1)</definedName>
    <definedName name="PlannedCampaigns">OFFSET([19]TVplanning_Q!$A$1,1,0,COUNTA([19]TVplanning_Q!$A:$A)-1,1)</definedName>
    <definedName name="Planners" localSheetId="0">OFFSET([7]Setup!$AX$1,[7]Setup!$BA$2-1,1,[7]Setup!$BC$2,1)</definedName>
    <definedName name="Planners">OFFSET([8]Setup!$AX$1,[8]Setup!$BA$2-1,1,[8]Setup!$BC$2,1)</definedName>
    <definedName name="PlanType">OFFSET([7]Setup!$BE$1,1,0,COUNTA([7]Setup!$BE:$BE)-1,1)</definedName>
    <definedName name="Platform">[20]platfrom!$A$1:$A$4</definedName>
    <definedName name="PLAZA_LIFTDEKOR">#REF!</definedName>
    <definedName name="PLAZAAJTO_FOLIA">#REF!</definedName>
    <definedName name="PLAZMA_TV">#REF!</definedName>
    <definedName name="PODIUMAUTO">#REF!</definedName>
    <definedName name="POLCZASZLO_TESCO_INTERSPAR_CORA">#REF!</definedName>
    <definedName name="POSTA_PLAZMA">#REF!</definedName>
    <definedName name="Print1">[1]!Print1</definedName>
    <definedName name="print2">[1]!print2</definedName>
    <definedName name="PT_Share">[15]kodovnik!$A$37:$Z$45</definedName>
    <definedName name="QUAD_LIGHT">#REF!</definedName>
    <definedName name="reference_area">'[21]TV-Variante 1 (30" u. 20")'!$C$174:$N$182,'[21]TV-Variante 1 (30" u. 20")'!$C$186:$N$194</definedName>
    <definedName name="Remote_Controller_Version" hidden="1">3</definedName>
    <definedName name="REPTERI_BACKLIGHT">#REF!</definedName>
    <definedName name="SAP">'[22] est. SAP'!$B$7:$N$24</definedName>
    <definedName name="Search_Adserver">[7]Setup!$BK$2:$BK$3</definedName>
    <definedName name="sched1">[1]!sched1</definedName>
    <definedName name="scheda1">[1]!scheda1</definedName>
    <definedName name="slot_info_count">'[21]TV-Variante 1 (30" u. 20")'!#REF!</definedName>
    <definedName name="SMART">#REF!</definedName>
    <definedName name="SPEC.">[23]Helpdesk!$C$8</definedName>
    <definedName name="spot_lenght">[15]kodovnik!$A$15:$A$29</definedName>
    <definedName name="spot_lenght_index">[15]kodovnik!$A$15:$C$29</definedName>
    <definedName name="Spot_lengths">OFFSET([8]SpotIndex!$A$1,1,0,COUNTA([8]SpotIndex!$A:$A)-1,1)</definedName>
    <definedName name="SpotNames">OFFSET('[8]spot setup'!$A$1,1,0,COUNTIF('[8]spot setup'!$A:$A,"?*")-1,1)</definedName>
    <definedName name="standard">'[21]TV-Variante 1 (30" u. 20")'!#REF!</definedName>
    <definedName name="Status">OFFSET([8]Setup!$BK$1,1,0,COUNTA([8]Setup!$BK:$BK)-1,1)</definedName>
    <definedName name="STRAND_OLTOZOPARAVAN">#REF!</definedName>
    <definedName name="STRANDPAD">#REF!</definedName>
    <definedName name="STRANDTABLA">#REF!</definedName>
    <definedName name="SZENDVICSEMBER">#REF!</definedName>
    <definedName name="szezonális">[9]Indexek!$D$2:$E$13</definedName>
    <definedName name="T_POSTERS_VDSL_SZEKRENY">#REF!</definedName>
    <definedName name="TANYARALATET_AMBIENT_DEKOR_VAPIANO">#REF!</definedName>
    <definedName name="TANYERALATET_AMBIENT_DEKOR">#REF!</definedName>
    <definedName name="TANYERALATET_HORECA">#REF!</definedName>
    <definedName name="TargetGroups">OFFSET([8]TargetGroups!$A$1,1,0,COUNTA([8]TargetGroups!$A:$A)-1,1)</definedName>
    <definedName name="TAXI_SELECT">#REF!</definedName>
    <definedName name="TESCO_BACKLIGHT_EPA">#REF!</definedName>
    <definedName name="TETRABOX">#REF!</definedName>
    <definedName name="TG">[15]kodovnik!$A$2:$A$11</definedName>
    <definedName name="TG_affinity">[15]kodovnik!$A$3:$Q$11</definedName>
    <definedName name="Timing">#REF!</definedName>
    <definedName name="Timing2">#REF!</definedName>
    <definedName name="TOTAL">[4]Arkusz1!$D$67</definedName>
    <definedName name="TotalForChannels">#REF!</definedName>
    <definedName name="TotalsForTiming">#REF!</definedName>
    <definedName name="TUKORMATRICA">#REF!</definedName>
    <definedName name="TUKORMATRICA_AMBIENT">#REF!</definedName>
    <definedName name="TUZFAL">#REF!</definedName>
    <definedName name="tv">[1]!tv</definedName>
    <definedName name="TV_affinity">[15]kodovnik!$A$69:$Z$78</definedName>
    <definedName name="Ügyfél">#REF!</definedName>
    <definedName name="Ügynökségi">#REF!</definedName>
    <definedName name="update_area">'[21]TV-Variante 1 (30" u. 20")'!$A$2,'[21]TV-Variante 1 (30" u. 20")'!$C$4:$N$12,'[21]TV-Variante 1 (30" u. 20")'!$C$16:$N$24,'[21]TV-Variante 1 (30" u. 20")'!$C$40:$N$48,'[21]TV-Variante 1 (30" u. 20")'!$C$52:$N$60</definedName>
    <definedName name="vert">[14]vert!$B$9:$V$1500</definedName>
    <definedName name="ZEBRAEMBER">#REF!</definedName>
    <definedName name="zgatsdf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2" l="1"/>
  <c r="L11" i="2" l="1"/>
  <c r="N7" i="2" l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BL7" i="2" s="1"/>
  <c r="BM7" i="2" s="1"/>
  <c r="BN7" i="2" s="1"/>
  <c r="BO7" i="2" s="1"/>
  <c r="BP7" i="2" s="1"/>
  <c r="BQ7" i="2" s="1"/>
  <c r="BR7" i="2" s="1"/>
  <c r="BS7" i="2" s="1"/>
  <c r="BT7" i="2" s="1"/>
  <c r="BU7" i="2" s="1"/>
  <c r="BV7" i="2" s="1"/>
  <c r="BW7" i="2" s="1"/>
  <c r="T6" i="2"/>
  <c r="AA6" i="2" s="1"/>
  <c r="AH6" i="2" s="1"/>
  <c r="AO6" i="2" s="1"/>
  <c r="AV6" i="2" s="1"/>
  <c r="BC6" i="2" s="1"/>
  <c r="BJ6" i="2" s="1"/>
  <c r="BQ6" i="2" s="1"/>
  <c r="L7" i="2" l="1"/>
  <c r="K7" i="2"/>
  <c r="J7" i="2"/>
  <c r="I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<sst xmlns="http://schemas.openxmlformats.org/spreadsheetml/2006/main" count="106" uniqueCount="79">
  <si>
    <t>CPM</t>
  </si>
  <si>
    <t>AV</t>
  </si>
  <si>
    <t>Indamedia</t>
  </si>
  <si>
    <t>Time based</t>
  </si>
  <si>
    <t>Femina.hu</t>
  </si>
  <si>
    <t>day</t>
  </si>
  <si>
    <t>week</t>
  </si>
  <si>
    <t>Quality Placement_multiscreen RON mix</t>
  </si>
  <si>
    <t>Centrál Média</t>
  </si>
  <si>
    <t>ng.hu</t>
  </si>
  <si>
    <t>full site</t>
  </si>
  <si>
    <t>Roadblock</t>
  </si>
  <si>
    <t>640x360; 
mobile: 300x250</t>
  </si>
  <si>
    <t>utazomajom.hu</t>
  </si>
  <si>
    <t>Infinety</t>
  </si>
  <si>
    <t>banner + mobile banner</t>
  </si>
  <si>
    <t>Desktop:  (970x250) 
Mobil: 300x250</t>
  </si>
  <si>
    <t>Desktop: Spotlight  (640x360, 970x250, 300x600, 300x250) 
Mobil: Inspiration 3D  (300x250) Mayon  (320x160)</t>
  </si>
  <si>
    <t>Drivemebaby.hu</t>
  </si>
  <si>
    <t>Okosutas.hu</t>
  </si>
  <si>
    <t>Colore.hu</t>
  </si>
  <si>
    <t>Iranymagyarorszag.hu</t>
  </si>
  <si>
    <t>Programturizmus.hu</t>
  </si>
  <si>
    <t>Kavezom.hu</t>
  </si>
  <si>
    <t>Vakaciozzunk.co.hu</t>
  </si>
  <si>
    <t>Kirandulastervezo.hu</t>
  </si>
  <si>
    <t>Myonlineradio.hu</t>
  </si>
  <si>
    <t>Minimatine.hu</t>
  </si>
  <si>
    <t>Foteldoki.hu</t>
  </si>
  <si>
    <t>Travel AV</t>
  </si>
  <si>
    <t>all pages</t>
  </si>
  <si>
    <t>kirandulastippek.hu</t>
  </si>
  <si>
    <t>see worksheet Infinety sitelist</t>
  </si>
  <si>
    <t>femina.hu/utazas/</t>
  </si>
  <si>
    <t>multiplatform</t>
  </si>
  <si>
    <t>300x600px, 640x360px, 970x250px, 300x250px</t>
  </si>
  <si>
    <t>nlc.hu</t>
  </si>
  <si>
    <t>Native package</t>
  </si>
  <si>
    <t>May</t>
  </si>
  <si>
    <t>June</t>
  </si>
  <si>
    <t>July</t>
  </si>
  <si>
    <t>RTL</t>
  </si>
  <si>
    <t>multiplatform
 Fullvideo+
(max 30 sec, pre- és midroll,
multiplatform)</t>
  </si>
  <si>
    <t>Technical Cost</t>
  </si>
  <si>
    <t xml:space="preserve">Atmedia </t>
  </si>
  <si>
    <t>Pre-roll / mid-roll, Max 30 sec</t>
  </si>
  <si>
    <t>At Reach +</t>
  </si>
  <si>
    <t>RTL Digital</t>
  </si>
  <si>
    <t>RTL Digital / Full site rotation</t>
  </si>
  <si>
    <t xml:space="preserve"> interest target: Hikers, Lifestyle - Outdoor, Light TV Viewers</t>
  </si>
  <si>
    <t>At Reach + Fixed: interest target: Hikers, Lifestyle - Outdoor, Light TV Viewers
tv2play.hu, eurosport.hu,evamagazin.hu, instyle.hu, joy.hu, lifetv.hu,liner.hu, mafab.hu, motor1.com, motorsport.com, otthonokesmegoldasok.hu, ozonetv.hu, radio1.hu, runnersworld.hu</t>
  </si>
  <si>
    <t>ROS</t>
  </si>
  <si>
    <t>Standard native package</t>
  </si>
  <si>
    <t>PR article</t>
  </si>
  <si>
    <t>Index (excluding cover page), Dívány, Femina, SóBors, Totalcar, Napi.hu</t>
  </si>
  <si>
    <t>Half page, Roadblock, Billboard, Mobil banner top</t>
  </si>
  <si>
    <t>Native article sponsorship</t>
  </si>
  <si>
    <t>Leisure time section</t>
  </si>
  <si>
    <t>Technical Cost native article)</t>
  </si>
  <si>
    <t xml:space="preserve">native article with banners (desktop: 640x360
mobile: 300x250) </t>
  </si>
  <si>
    <t>Desktop: 970x250 
Mobil: 300x250</t>
  </si>
  <si>
    <t>Infinety - travel + family sitemix</t>
  </si>
  <si>
    <t>Babasoldal.co.hu</t>
  </si>
  <si>
    <t>Marmalade.co.hu</t>
  </si>
  <si>
    <t>Cinemo.hu</t>
  </si>
  <si>
    <t>Papasmamasmagazin.hu</t>
  </si>
  <si>
    <t>Kepmas.hu</t>
  </si>
  <si>
    <t>Sorozatbarat.club</t>
  </si>
  <si>
    <t>onmov.me</t>
  </si>
  <si>
    <t>Kirandulastippek.hu</t>
  </si>
  <si>
    <t>Family AV</t>
  </si>
  <si>
    <t xml:space="preserve">
• native article:prepared by publisher using topics and materials provided by advertiser on Femina.hu with FB boosting
• banners (300x600 or 640x360) in the article or a special box at the end of the article (with client's direct message) 
• cover page highlighting on index.hu cover page - Femina box (24 hours)
+ retargeting AV package (200.000 AV)
</t>
  </si>
  <si>
    <t>ready advertorial material is to be delivered by the advertiser</t>
  </si>
  <si>
    <t>prepared by publisher using topics and materials provided by advertiser
banners in the article (640x360 desktop, 300x250 mobile</t>
  </si>
  <si>
    <t>Intinety banner package with gratis, in case of booking utazomajom.hu (gratis 180.000 AV), kirandulastippek.hu (gratis 230.000 AV)</t>
  </si>
  <si>
    <t>Price without VAT</t>
  </si>
  <si>
    <t>VAT 20%</t>
  </si>
  <si>
    <t>Total price including VAT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</si>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</sst>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_-* #,##0.00\ &quot;zł&quot;_-;\-* #,##0.00\ &quot;zł&quot;_-;_-* &quot;-&quot;??\ &quot;zł&quot;_-;_-@_-"/>
    <numFmt numFmtId="166" formatCode="yyyy/mmm/dd"/>
    <numFmt numFmtId="167" formatCode="mmm"/>
    <numFmt numFmtId="168" formatCode="d"/>
    <numFmt numFmtId="169" formatCode="#,##0\ "/>
    <numFmt numFmtId="170" formatCode="#,##0.00\ &quot;€&quot;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Roman_PFL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0"/>
      <name val="Calibri"/>
      <family val="2"/>
      <charset val="238"/>
    </font>
    <font>
      <sz val="8"/>
      <color theme="0"/>
      <name val="Calibri"/>
      <family val="2"/>
      <charset val="238"/>
    </font>
    <font>
      <sz val="8"/>
      <color theme="8"/>
      <name val="Calibri"/>
      <family val="2"/>
      <charset val="238"/>
    </font>
    <font>
      <sz val="8"/>
      <color theme="5"/>
      <name val="Calibri"/>
      <family val="2"/>
      <charset val="238"/>
    </font>
    <font>
      <sz val="8"/>
      <color theme="9"/>
      <name val="Calibri"/>
      <family val="2"/>
      <charset val="238"/>
    </font>
    <font>
      <sz val="8"/>
      <color rgb="FF00B05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FFFFFF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8"/>
      <name val="Calibri"/>
      <family val="2"/>
    </font>
    <font>
      <b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D6B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95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E4D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0" borderId="0"/>
  </cellStyleXfs>
  <cellXfs count="123">
    <xf numFmtId="0" fontId="0" fillId="0" borderId="0" xfId="0"/>
    <xf numFmtId="0" fontId="6" fillId="0" borderId="0" xfId="7" applyFont="1"/>
    <xf numFmtId="0" fontId="6" fillId="0" borderId="0" xfId="7" applyFont="1" applyAlignment="1">
      <alignment horizontal="center"/>
    </xf>
    <xf numFmtId="0" fontId="8" fillId="0" borderId="0" xfId="8" applyFont="1"/>
    <xf numFmtId="14" fontId="8" fillId="0" borderId="0" xfId="8" applyNumberFormat="1" applyFont="1" applyAlignment="1">
      <alignment horizontal="left"/>
    </xf>
    <xf numFmtId="0" fontId="8" fillId="0" borderId="0" xfId="6" applyFont="1" applyAlignment="1">
      <alignment vertical="center"/>
    </xf>
    <xf numFmtId="166" fontId="8" fillId="0" borderId="0" xfId="6" applyNumberFormat="1" applyFont="1" applyAlignment="1">
      <alignment horizontal="left" vertical="center"/>
    </xf>
    <xf numFmtId="14" fontId="8" fillId="0" borderId="0" xfId="6" applyNumberFormat="1" applyFont="1" applyAlignment="1">
      <alignment horizontal="left" vertical="center"/>
    </xf>
    <xf numFmtId="1" fontId="9" fillId="0" borderId="0" xfId="7" applyNumberFormat="1" applyFont="1"/>
    <xf numFmtId="1" fontId="8" fillId="0" borderId="0" xfId="8" applyNumberFormat="1" applyFont="1" applyAlignment="1">
      <alignment vertical="center"/>
    </xf>
    <xf numFmtId="1" fontId="8" fillId="0" borderId="0" xfId="8" applyNumberFormat="1" applyFont="1" applyAlignment="1">
      <alignment horizontal="left" vertical="center"/>
    </xf>
    <xf numFmtId="167" fontId="9" fillId="0" borderId="0" xfId="7" applyNumberFormat="1" applyFont="1"/>
    <xf numFmtId="167" fontId="8" fillId="0" borderId="0" xfId="8" applyNumberFormat="1" applyFont="1" applyAlignment="1">
      <alignment vertical="center"/>
    </xf>
    <xf numFmtId="0" fontId="11" fillId="2" borderId="5" xfId="9" applyFont="1" applyFill="1" applyBorder="1" applyAlignment="1">
      <alignment horizontal="center" vertical="center" wrapText="1"/>
    </xf>
    <xf numFmtId="168" fontId="11" fillId="2" borderId="1" xfId="9" applyNumberFormat="1" applyFont="1" applyFill="1" applyBorder="1" applyAlignment="1">
      <alignment horizontal="center" vertical="center" wrapText="1"/>
    </xf>
    <xf numFmtId="168" fontId="11" fillId="2" borderId="6" xfId="9" applyNumberFormat="1" applyFont="1" applyFill="1" applyBorder="1" applyAlignment="1">
      <alignment horizontal="center" vertical="center" wrapText="1"/>
    </xf>
    <xf numFmtId="0" fontId="11" fillId="2" borderId="7" xfId="9" applyFont="1" applyFill="1" applyBorder="1" applyAlignment="1">
      <alignment horizontal="center" vertical="center" wrapText="1"/>
    </xf>
    <xf numFmtId="0" fontId="12" fillId="0" borderId="0" xfId="7" applyFont="1"/>
    <xf numFmtId="0" fontId="7" fillId="0" borderId="0" xfId="7" applyFont="1"/>
    <xf numFmtId="3" fontId="7" fillId="0" borderId="9" xfId="6" applyNumberFormat="1" applyFont="1" applyBorder="1" applyAlignment="1">
      <alignment horizontal="center" vertical="center"/>
    </xf>
    <xf numFmtId="3" fontId="7" fillId="3" borderId="9" xfId="6" applyNumberFormat="1" applyFont="1" applyFill="1" applyBorder="1" applyAlignment="1">
      <alignment horizontal="center" vertical="center"/>
    </xf>
    <xf numFmtId="3" fontId="7" fillId="3" borderId="10" xfId="6" applyNumberFormat="1" applyFont="1" applyFill="1" applyBorder="1" applyAlignment="1">
      <alignment horizontal="center" vertical="center"/>
    </xf>
    <xf numFmtId="3" fontId="7" fillId="0" borderId="0" xfId="7" applyNumberFormat="1" applyFont="1"/>
    <xf numFmtId="0" fontId="13" fillId="0" borderId="0" xfId="7" applyFont="1"/>
    <xf numFmtId="3" fontId="7" fillId="0" borderId="14" xfId="6" applyNumberFormat="1" applyFont="1" applyBorder="1" applyAlignment="1">
      <alignment horizontal="center" vertical="center"/>
    </xf>
    <xf numFmtId="3" fontId="7" fillId="0" borderId="15" xfId="6" applyNumberFormat="1" applyFont="1" applyBorder="1" applyAlignment="1">
      <alignment horizontal="center" vertical="center"/>
    </xf>
    <xf numFmtId="3" fontId="7" fillId="3" borderId="15" xfId="6" applyNumberFormat="1" applyFont="1" applyFill="1" applyBorder="1" applyAlignment="1">
      <alignment horizontal="center" vertical="center"/>
    </xf>
    <xf numFmtId="3" fontId="7" fillId="3" borderId="16" xfId="6" applyNumberFormat="1" applyFont="1" applyFill="1" applyBorder="1" applyAlignment="1">
      <alignment horizontal="center" vertical="center"/>
    </xf>
    <xf numFmtId="3" fontId="7" fillId="0" borderId="16" xfId="6" applyNumberFormat="1" applyFont="1" applyBorder="1" applyAlignment="1">
      <alignment horizontal="center" vertical="center"/>
    </xf>
    <xf numFmtId="0" fontId="14" fillId="0" borderId="0" xfId="7" applyFont="1"/>
    <xf numFmtId="0" fontId="15" fillId="0" borderId="0" xfId="7" applyFont="1"/>
    <xf numFmtId="0" fontId="16" fillId="0" borderId="0" xfId="7" applyFont="1"/>
    <xf numFmtId="3" fontId="7" fillId="0" borderId="19" xfId="6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3" fontId="6" fillId="0" borderId="0" xfId="7" applyNumberFormat="1" applyFont="1"/>
    <xf numFmtId="3" fontId="7" fillId="0" borderId="24" xfId="6" applyNumberFormat="1" applyFont="1" applyBorder="1" applyAlignment="1">
      <alignment horizontal="center" vertical="center"/>
    </xf>
    <xf numFmtId="3" fontId="7" fillId="0" borderId="26" xfId="6" applyNumberFormat="1" applyFont="1" applyBorder="1" applyAlignment="1">
      <alignment horizontal="center" vertical="center"/>
    </xf>
    <xf numFmtId="3" fontId="7" fillId="0" borderId="27" xfId="6" applyNumberFormat="1" applyFont="1" applyBorder="1" applyAlignment="1">
      <alignment horizontal="center" vertical="center"/>
    </xf>
    <xf numFmtId="3" fontId="7" fillId="0" borderId="28" xfId="6" applyNumberFormat="1" applyFont="1" applyBorder="1" applyAlignment="1">
      <alignment horizontal="center" vertical="center"/>
    </xf>
    <xf numFmtId="3" fontId="7" fillId="0" borderId="0" xfId="6" applyNumberFormat="1" applyFont="1" applyAlignment="1">
      <alignment horizontal="center" vertical="center"/>
    </xf>
    <xf numFmtId="3" fontId="7" fillId="8" borderId="19" xfId="6" applyNumberFormat="1" applyFont="1" applyFill="1" applyBorder="1" applyAlignment="1">
      <alignment horizontal="center" vertical="center"/>
    </xf>
    <xf numFmtId="3" fontId="7" fillId="8" borderId="14" xfId="6" applyNumberFormat="1" applyFont="1" applyFill="1" applyBorder="1" applyAlignment="1">
      <alignment horizontal="center" vertical="center"/>
    </xf>
    <xf numFmtId="3" fontId="7" fillId="8" borderId="15" xfId="6" applyNumberFormat="1" applyFont="1" applyFill="1" applyBorder="1" applyAlignment="1">
      <alignment horizontal="center" vertical="center"/>
    </xf>
    <xf numFmtId="3" fontId="7" fillId="8" borderId="16" xfId="6" applyNumberFormat="1" applyFont="1" applyFill="1" applyBorder="1" applyAlignment="1">
      <alignment horizontal="center" vertical="center"/>
    </xf>
    <xf numFmtId="3" fontId="7" fillId="8" borderId="27" xfId="6" applyNumberFormat="1" applyFont="1" applyFill="1" applyBorder="1" applyAlignment="1">
      <alignment horizontal="center" vertical="center"/>
    </xf>
    <xf numFmtId="0" fontId="19" fillId="6" borderId="31" xfId="0" applyFont="1" applyFill="1" applyBorder="1"/>
    <xf numFmtId="49" fontId="21" fillId="7" borderId="8" xfId="6" applyNumberFormat="1" applyFont="1" applyFill="1" applyBorder="1" applyAlignment="1">
      <alignment vertical="center" wrapText="1"/>
    </xf>
    <xf numFmtId="49" fontId="21" fillId="0" borderId="8" xfId="6" applyNumberFormat="1" applyFont="1" applyBorder="1" applyAlignment="1">
      <alignment vertical="center" wrapText="1"/>
    </xf>
    <xf numFmtId="49" fontId="21" fillId="0" borderId="8" xfId="6" applyNumberFormat="1" applyFont="1" applyBorder="1" applyAlignment="1">
      <alignment horizontal="left" vertical="center"/>
    </xf>
    <xf numFmtId="49" fontId="21" fillId="0" borderId="8" xfId="6" applyNumberFormat="1" applyFont="1" applyBorder="1" applyAlignment="1">
      <alignment horizontal="center" vertical="center" wrapText="1"/>
    </xf>
    <xf numFmtId="3" fontId="21" fillId="0" borderId="8" xfId="6" applyNumberFormat="1" applyFont="1" applyBorder="1" applyAlignment="1">
      <alignment horizontal="center" vertical="center" wrapText="1"/>
    </xf>
    <xf numFmtId="3" fontId="21" fillId="0" borderId="8" xfId="6" applyNumberFormat="1" applyFont="1" applyBorder="1" applyAlignment="1">
      <alignment horizontal="center" vertical="center"/>
    </xf>
    <xf numFmtId="169" fontId="21" fillId="0" borderId="8" xfId="6" applyNumberFormat="1" applyFont="1" applyBorder="1" applyAlignment="1">
      <alignment horizontal="center" vertical="center"/>
    </xf>
    <xf numFmtId="49" fontId="21" fillId="7" borderId="13" xfId="6" applyNumberFormat="1" applyFont="1" applyFill="1" applyBorder="1" applyAlignment="1">
      <alignment vertical="center" wrapText="1"/>
    </xf>
    <xf numFmtId="49" fontId="21" fillId="0" borderId="13" xfId="6" applyNumberFormat="1" applyFont="1" applyBorder="1" applyAlignment="1">
      <alignment vertical="center" wrapText="1"/>
    </xf>
    <xf numFmtId="49" fontId="21" fillId="0" borderId="13" xfId="6" applyNumberFormat="1" applyFont="1" applyBorder="1" applyAlignment="1">
      <alignment horizontal="left" vertical="center"/>
    </xf>
    <xf numFmtId="49" fontId="21" fillId="0" borderId="13" xfId="6" applyNumberFormat="1" applyFont="1" applyBorder="1" applyAlignment="1">
      <alignment horizontal="center" vertical="center" wrapText="1"/>
    </xf>
    <xf numFmtId="3" fontId="21" fillId="0" borderId="13" xfId="6" applyNumberFormat="1" applyFont="1" applyBorder="1" applyAlignment="1">
      <alignment horizontal="center" vertical="center" wrapText="1"/>
    </xf>
    <xf numFmtId="3" fontId="21" fillId="0" borderId="13" xfId="6" applyNumberFormat="1" applyFont="1" applyBorder="1" applyAlignment="1">
      <alignment horizontal="center" vertical="center"/>
    </xf>
    <xf numFmtId="169" fontId="21" fillId="0" borderId="13" xfId="6" applyNumberFormat="1" applyFont="1" applyBorder="1" applyAlignment="1">
      <alignment horizontal="center" vertical="center"/>
    </xf>
    <xf numFmtId="3" fontId="21" fillId="0" borderId="30" xfId="6" applyNumberFormat="1" applyFont="1" applyBorder="1" applyAlignment="1">
      <alignment horizontal="center" vertical="center"/>
    </xf>
    <xf numFmtId="3" fontId="21" fillId="0" borderId="29" xfId="6" applyNumberFormat="1" applyFont="1" applyBorder="1" applyAlignment="1">
      <alignment horizontal="center" vertical="center"/>
    </xf>
    <xf numFmtId="3" fontId="21" fillId="0" borderId="18" xfId="6" applyNumberFormat="1" applyFont="1" applyBorder="1" applyAlignment="1">
      <alignment horizontal="center" vertical="center"/>
    </xf>
    <xf numFmtId="49" fontId="7" fillId="0" borderId="37" xfId="6" applyNumberFormat="1" applyFont="1" applyBorder="1" applyAlignment="1">
      <alignment vertical="center" wrapText="1"/>
    </xf>
    <xf numFmtId="49" fontId="7" fillId="0" borderId="37" xfId="6" applyNumberFormat="1" applyFont="1" applyBorder="1" applyAlignment="1">
      <alignment horizontal="left" vertical="center"/>
    </xf>
    <xf numFmtId="49" fontId="7" fillId="0" borderId="37" xfId="6" applyNumberFormat="1" applyFont="1" applyBorder="1" applyAlignment="1">
      <alignment horizontal="center" vertical="center" wrapText="1"/>
    </xf>
    <xf numFmtId="3" fontId="7" fillId="0" borderId="37" xfId="6" applyNumberFormat="1" applyFont="1" applyBorder="1" applyAlignment="1">
      <alignment horizontal="center" vertical="center" wrapText="1"/>
    </xf>
    <xf numFmtId="3" fontId="7" fillId="0" borderId="37" xfId="6" applyNumberFormat="1" applyFont="1" applyBorder="1" applyAlignment="1">
      <alignment horizontal="center" vertical="center"/>
    </xf>
    <xf numFmtId="169" fontId="7" fillId="0" borderId="37" xfId="6" applyNumberFormat="1" applyFont="1" applyBorder="1" applyAlignment="1">
      <alignment horizontal="center" vertical="center"/>
    </xf>
    <xf numFmtId="49" fontId="21" fillId="7" borderId="20" xfId="6" applyNumberFormat="1" applyFont="1" applyFill="1" applyBorder="1" applyAlignment="1">
      <alignment vertical="center" wrapText="1"/>
    </xf>
    <xf numFmtId="49" fontId="21" fillId="0" borderId="20" xfId="6" applyNumberFormat="1" applyFont="1" applyBorder="1" applyAlignment="1">
      <alignment vertical="center" wrapText="1"/>
    </xf>
    <xf numFmtId="49" fontId="21" fillId="0" borderId="20" xfId="6" applyNumberFormat="1" applyFont="1" applyBorder="1" applyAlignment="1">
      <alignment horizontal="left" vertical="center"/>
    </xf>
    <xf numFmtId="49" fontId="21" fillId="0" borderId="20" xfId="6" applyNumberFormat="1" applyFont="1" applyBorder="1" applyAlignment="1">
      <alignment horizontal="center" vertical="center" wrapText="1"/>
    </xf>
    <xf numFmtId="3" fontId="21" fillId="0" borderId="20" xfId="6" applyNumberFormat="1" applyFont="1" applyBorder="1" applyAlignment="1">
      <alignment horizontal="center" vertical="center" wrapText="1"/>
    </xf>
    <xf numFmtId="3" fontId="21" fillId="0" borderId="20" xfId="6" applyNumberFormat="1" applyFont="1" applyBorder="1" applyAlignment="1">
      <alignment horizontal="center" vertical="center"/>
    </xf>
    <xf numFmtId="169" fontId="21" fillId="0" borderId="20" xfId="6" applyNumberFormat="1" applyFont="1" applyBorder="1" applyAlignment="1">
      <alignment horizontal="center" vertical="center"/>
    </xf>
    <xf numFmtId="3" fontId="21" fillId="0" borderId="23" xfId="6" applyNumberFormat="1" applyFont="1" applyBorder="1" applyAlignment="1">
      <alignment horizontal="center" vertical="center"/>
    </xf>
    <xf numFmtId="49" fontId="22" fillId="0" borderId="37" xfId="6" applyNumberFormat="1" applyFont="1" applyBorder="1" applyAlignment="1">
      <alignment vertical="center" wrapText="1"/>
    </xf>
    <xf numFmtId="170" fontId="7" fillId="0" borderId="37" xfId="6" applyNumberFormat="1" applyFont="1" applyBorder="1" applyAlignment="1">
      <alignment vertical="center"/>
    </xf>
    <xf numFmtId="170" fontId="23" fillId="0" borderId="37" xfId="6" applyNumberFormat="1" applyFont="1" applyBorder="1" applyAlignment="1">
      <alignment vertical="center"/>
    </xf>
    <xf numFmtId="1" fontId="20" fillId="0" borderId="1" xfId="7" applyNumberFormat="1" applyFont="1" applyBorder="1" applyAlignment="1">
      <alignment horizontal="center" vertical="center"/>
    </xf>
    <xf numFmtId="1" fontId="20" fillId="0" borderId="2" xfId="7" applyNumberFormat="1" applyFont="1" applyBorder="1" applyAlignment="1">
      <alignment horizontal="center" vertical="center"/>
    </xf>
    <xf numFmtId="1" fontId="20" fillId="0" borderId="3" xfId="7" applyNumberFormat="1" applyFont="1" applyBorder="1" applyAlignment="1">
      <alignment horizontal="center" vertical="center"/>
    </xf>
    <xf numFmtId="167" fontId="9" fillId="0" borderId="1" xfId="7" applyNumberFormat="1" applyFont="1" applyBorder="1" applyAlignment="1">
      <alignment horizontal="center" vertical="center"/>
    </xf>
    <xf numFmtId="167" fontId="9" fillId="0" borderId="2" xfId="7" applyNumberFormat="1" applyFont="1" applyBorder="1" applyAlignment="1">
      <alignment horizontal="center" vertical="center"/>
    </xf>
    <xf numFmtId="167" fontId="9" fillId="0" borderId="3" xfId="7" applyNumberFormat="1" applyFont="1" applyBorder="1" applyAlignment="1">
      <alignment horizontal="center" vertical="center"/>
    </xf>
    <xf numFmtId="167" fontId="10" fillId="0" borderId="1" xfId="7" applyNumberFormat="1" applyFont="1" applyBorder="1" applyAlignment="1">
      <alignment horizontal="center" vertical="center"/>
    </xf>
    <xf numFmtId="167" fontId="10" fillId="0" borderId="2" xfId="7" applyNumberFormat="1" applyFont="1" applyBorder="1" applyAlignment="1">
      <alignment horizontal="center" vertical="center"/>
    </xf>
    <xf numFmtId="167" fontId="10" fillId="0" borderId="3" xfId="7" applyNumberFormat="1" applyFont="1" applyBorder="1" applyAlignment="1">
      <alignment horizontal="center" vertical="center"/>
    </xf>
    <xf numFmtId="1" fontId="9" fillId="0" borderId="4" xfId="7" applyNumberFormat="1" applyFont="1" applyBorder="1" applyAlignment="1">
      <alignment horizontal="center"/>
    </xf>
    <xf numFmtId="1" fontId="10" fillId="0" borderId="4" xfId="7" applyNumberFormat="1" applyFont="1" applyBorder="1" applyAlignment="1">
      <alignment horizontal="center"/>
    </xf>
    <xf numFmtId="3" fontId="21" fillId="0" borderId="38" xfId="6" applyNumberFormat="1" applyFont="1" applyBorder="1" applyAlignment="1">
      <alignment horizontal="center" vertical="center"/>
    </xf>
    <xf numFmtId="3" fontId="21" fillId="0" borderId="12" xfId="6" applyNumberFormat="1" applyFont="1" applyBorder="1" applyAlignment="1">
      <alignment horizontal="center" vertical="center"/>
    </xf>
    <xf numFmtId="3" fontId="21" fillId="0" borderId="39" xfId="6" applyNumberFormat="1" applyFont="1" applyBorder="1" applyAlignment="1">
      <alignment horizontal="center" vertical="center"/>
    </xf>
    <xf numFmtId="3" fontId="7" fillId="4" borderId="19" xfId="6" applyNumberFormat="1" applyFont="1" applyFill="1" applyBorder="1" applyAlignment="1">
      <alignment horizontal="center" vertical="center"/>
    </xf>
    <xf numFmtId="3" fontId="7" fillId="4" borderId="24" xfId="6" applyNumberFormat="1" applyFont="1" applyFill="1" applyBorder="1" applyAlignment="1">
      <alignment horizontal="center" vertical="center"/>
    </xf>
    <xf numFmtId="3" fontId="7" fillId="4" borderId="17" xfId="6" applyNumberFormat="1" applyFont="1" applyFill="1" applyBorder="1" applyAlignment="1">
      <alignment horizontal="center" vertical="center"/>
    </xf>
    <xf numFmtId="3" fontId="7" fillId="8" borderId="19" xfId="6" applyNumberFormat="1" applyFont="1" applyFill="1" applyBorder="1" applyAlignment="1">
      <alignment horizontal="center" vertical="center"/>
    </xf>
    <xf numFmtId="3" fontId="7" fillId="8" borderId="24" xfId="6" applyNumberFormat="1" applyFont="1" applyFill="1" applyBorder="1" applyAlignment="1">
      <alignment horizontal="center" vertical="center"/>
    </xf>
    <xf numFmtId="3" fontId="7" fillId="8" borderId="17" xfId="6" applyNumberFormat="1" applyFont="1" applyFill="1" applyBorder="1" applyAlignment="1">
      <alignment horizontal="center" vertical="center"/>
    </xf>
    <xf numFmtId="3" fontId="21" fillId="0" borderId="34" xfId="6" applyNumberFormat="1" applyFont="1" applyBorder="1" applyAlignment="1">
      <alignment horizontal="center" vertical="center"/>
    </xf>
    <xf numFmtId="3" fontId="21" fillId="0" borderId="11" xfId="6" applyNumberFormat="1" applyFont="1" applyBorder="1" applyAlignment="1">
      <alignment horizontal="center" vertical="center"/>
    </xf>
    <xf numFmtId="3" fontId="21" fillId="0" borderId="35" xfId="6" applyNumberFormat="1" applyFont="1" applyBorder="1" applyAlignment="1">
      <alignment horizontal="center" vertical="center"/>
    </xf>
    <xf numFmtId="3" fontId="21" fillId="0" borderId="36" xfId="6" applyNumberFormat="1" applyFont="1" applyBorder="1" applyAlignment="1">
      <alignment horizontal="center" vertical="center"/>
    </xf>
    <xf numFmtId="3" fontId="21" fillId="0" borderId="8" xfId="6" applyNumberFormat="1" applyFont="1" applyBorder="1" applyAlignment="1">
      <alignment horizontal="center" vertical="center"/>
    </xf>
    <xf numFmtId="3" fontId="21" fillId="0" borderId="37" xfId="6" applyNumberFormat="1" applyFont="1" applyBorder="1" applyAlignment="1">
      <alignment horizontal="center" vertical="center"/>
    </xf>
    <xf numFmtId="3" fontId="21" fillId="0" borderId="36" xfId="6" applyNumberFormat="1" applyFont="1" applyBorder="1" applyAlignment="1">
      <alignment horizontal="center" vertical="center" wrapText="1"/>
    </xf>
    <xf numFmtId="3" fontId="21" fillId="0" borderId="8" xfId="6" applyNumberFormat="1" applyFont="1" applyBorder="1" applyAlignment="1">
      <alignment horizontal="center" vertical="center" wrapText="1"/>
    </xf>
    <xf numFmtId="3" fontId="21" fillId="0" borderId="37" xfId="6" applyNumberFormat="1" applyFont="1" applyBorder="1" applyAlignment="1">
      <alignment horizontal="center" vertical="center" wrapText="1"/>
    </xf>
    <xf numFmtId="0" fontId="18" fillId="5" borderId="32" xfId="0" applyFont="1" applyFill="1" applyBorder="1"/>
    <xf numFmtId="0" fontId="18" fillId="5" borderId="33" xfId="0" applyFont="1" applyFill="1" applyBorder="1"/>
    <xf numFmtId="3" fontId="7" fillId="4" borderId="21" xfId="6" applyNumberFormat="1" applyFont="1" applyFill="1" applyBorder="1" applyAlignment="1">
      <alignment horizontal="center" vertical="center"/>
    </xf>
    <xf numFmtId="3" fontId="7" fillId="4" borderId="25" xfId="6" applyNumberFormat="1" applyFont="1" applyFill="1" applyBorder="1" applyAlignment="1">
      <alignment horizontal="center" vertical="center"/>
    </xf>
    <xf numFmtId="3" fontId="7" fillId="4" borderId="22" xfId="6" applyNumberFormat="1" applyFont="1" applyFill="1" applyBorder="1" applyAlignment="1">
      <alignment horizontal="center" vertical="center"/>
    </xf>
    <xf numFmtId="49" fontId="21" fillId="0" borderId="36" xfId="6" applyNumberFormat="1" applyFont="1" applyBorder="1" applyAlignment="1">
      <alignment horizontal="center" vertical="center"/>
    </xf>
    <xf numFmtId="49" fontId="21" fillId="0" borderId="8" xfId="6" applyNumberFormat="1" applyFont="1" applyBorder="1" applyAlignment="1">
      <alignment horizontal="center" vertical="center"/>
    </xf>
    <xf numFmtId="49" fontId="21" fillId="0" borderId="37" xfId="6" applyNumberFormat="1" applyFont="1" applyBorder="1" applyAlignment="1">
      <alignment horizontal="center" vertical="center"/>
    </xf>
    <xf numFmtId="49" fontId="21" fillId="0" borderId="36" xfId="6" applyNumberFormat="1" applyFont="1" applyBorder="1" applyAlignment="1">
      <alignment horizontal="center" vertical="center" wrapText="1"/>
    </xf>
    <xf numFmtId="49" fontId="21" fillId="0" borderId="8" xfId="6" applyNumberFormat="1" applyFont="1" applyBorder="1" applyAlignment="1">
      <alignment horizontal="center" vertical="center" wrapText="1"/>
    </xf>
    <xf numFmtId="49" fontId="21" fillId="0" borderId="37" xfId="6" applyNumberFormat="1" applyFont="1" applyBorder="1" applyAlignment="1">
      <alignment horizontal="center" vertical="center" wrapText="1"/>
    </xf>
    <xf numFmtId="3" fontId="7" fillId="0" borderId="40" xfId="6" applyNumberFormat="1" applyFont="1" applyBorder="1" applyAlignment="1">
      <alignment horizontal="center" vertical="center"/>
    </xf>
    <xf numFmtId="3" fontId="7" fillId="0" borderId="41" xfId="6" applyNumberFormat="1" applyFont="1" applyBorder="1" applyAlignment="1">
      <alignment horizontal="center" vertical="center"/>
    </xf>
    <xf numFmtId="3" fontId="7" fillId="0" borderId="42" xfId="6" applyNumberFormat="1" applyFont="1" applyBorder="1" applyAlignment="1">
      <alignment horizontal="center" vertical="center"/>
    </xf>
  </cellXfs>
  <cellStyles count="14">
    <cellStyle name="Dziesiętny 3 2" xfId="4" xr:uid="{1FC0C48A-0D12-4A28-B5AC-28870FCB11F3}"/>
    <cellStyle name="Mena 4 2" xfId="5" xr:uid="{41FE5368-B9D1-4DAC-A7DF-F1325A9DCF9D}"/>
    <cellStyle name="Normal 10 2 2" xfId="9" xr:uid="{9B88BA8E-C4A7-4A1F-911D-EE0197CCA3AB}"/>
    <cellStyle name="Normal 2" xfId="7" xr:uid="{CBCEB188-7FE0-4A48-8E49-C4C454B7FE6F}"/>
    <cellStyle name="Normal 3" xfId="13" xr:uid="{8FCE5387-23B4-4FC1-92F3-330C60F42752}"/>
    <cellStyle name="Normal 43 3" xfId="8" xr:uid="{AEE38038-0D27-4D5F-9FEE-4A7377DE9AC4}"/>
    <cellStyle name="Normál 6" xfId="11" xr:uid="{78632DF7-5AEC-4BE5-AAC7-FBB45CAB71F3}"/>
    <cellStyle name="Normal 8" xfId="3" xr:uid="{5734F08F-0E30-4582-BFEF-F7C903418E40}"/>
    <cellStyle name="Normal_Media_Plan" xfId="2" xr:uid="{48331CD8-70F5-4057-AD40-86A0FE667A28}"/>
    <cellStyle name="Normal_Sheet1" xfId="6" xr:uid="{73FA4A91-26C7-4033-9F5A-D8115297A498}"/>
    <cellStyle name="Normálna" xfId="0" builtinId="0"/>
    <cellStyle name="Normalny 3 2" xfId="1" xr:uid="{1C4BCF08-271C-4498-B7CD-3FAD722214F8}"/>
    <cellStyle name="Percent 2" xfId="10" xr:uid="{0A414A1B-1086-4018-95AB-37BB9F5DAB61}"/>
    <cellStyle name="Százalék 2" xfId="12" xr:uid="{5E1DE661-6CF3-4B49-97BD-9ED60ABC7634}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333375</xdr:colOff>
      <xdr:row>29</xdr:row>
      <xdr:rowOff>85725</xdr:rowOff>
    </xdr:from>
    <xdr:ext cx="1914525" cy="1123950"/>
    <xdr:pic>
      <xdr:nvPicPr>
        <xdr:cNvPr id="2" name="Kép 1">
          <a:extLst>
            <a:ext uri="{FF2B5EF4-FFF2-40B4-BE49-F238E27FC236}">
              <a16:creationId xmlns:a16="http://schemas.microsoft.com/office/drawing/2014/main" id="{7DB512BD-5A52-4BC1-B661-D76442CE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15544800"/>
          <a:ext cx="1914525" cy="11239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-fps03/MEC/USER/LEADER/EXCEL/ERICSSON/NUGLOB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5\Client\Erste\01_Kampanyok\01_DEVIZA\03_Digital\02_Plan\IMAGE%20szakasz\Erste_Devizahitel_IMAGE_intplan_v7_re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venue_Tracking_Mode_08_12_TrkBeta_2_163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Users/renata.koczka/AppData/Local/Microsoft/Windows/Temporary%20Internet%20Files/Content.Outlook/QRZ5PBMG/Portland_Mediacom_Sony_DLP_Info_Bud_2016_Nov1-30_20161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-fps03/MEC/2013/client/Mercedes/E_es_C_osztalyok_keszletkisopres/plan/carat_print_form_hu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at_TOOLS\SMARTable_ORIG_Be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sites/SzlovkTurisztikaiHivatal-WMG/Shared%20Documents/02_Campaign/Aug-Sep/Plan_Slovakia%20Travel_2022_Letna%20kampan%2030sec_Hungary_v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bi\2005\Domi%20revenue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LUTO/SYS/HARALD/PROG1997/BLOCKIN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bi\Aspirin%20Plus%20C_TV_2012_tot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Vplanning_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Vajdics%20&#193;d&#225;m\Dokumentumok\JOB\R1\HROT%202.0\very%20new%20hrot\&#220;gyn&#246;ks&#233;gek\LIDL\Lidl%20aj&#225;nlat%202005_kalk2brut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Users/MuhiA/AppData/Local/Microsoft/Windows/INetCache/Content.Outlook/U6ZIU2C3/2014_Nov_Gold%20LG%20G2_online%20plan_v2_201411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LUTO/SYS/KOTERNET/VOLKSBA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bi\2004\K&#246;rte%20reporti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&#225;di&#243;%201\HROT\2011\HROT%20-%202011.%20szeptember\ALAP_HROT_1109_15-4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\Sanoma\6_VALUE\plan\Profession.hu\nontv_ajanlatok\radio\helyiradios_ajanlat_mcmedia_profession_080103_radio1_networ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tsfpsp01101/Media/Documents%20and%20Settings/Dariusz%20Borowski/Moje%20dokumenty/Fal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K&#246;rte%20report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Vajdics%20&#193;d&#225;m\Dokumentumok\JOB\R1\HROT%202.0\very%20new%20hrot\Documents%20and%20Settings\VAJDICS-ADAM\Asztal\Helyi%20r&#225;di&#243;s%20optimaliz&#225;l&#225;s\F&#252;gg&#337;%20pr&#243;ba\K&#233;sz%20t&#225;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sites/WM-HUN-MSCEMM/Shared%20Documents/02_Campaigns/2021/Pilot/Plan/MSC%20Cruises_Pilot_Nov_Dec_online%20template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sites/WM-HUN-NestlBuitoniPizza/Shared%20Documents/02_Campaigns/TV/Plan/TPM_TV%20campaign%20Buitoni%20Pizza_2021%20Sept_V4_w36-4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kl&#225;m&#233;rt&#233;kes&#237;t&#233;s\K&#246;z&#246;s\Sablonok_2008\Aj&#225;nlats&#233;ma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GLOBAL"/>
    </sheetNames>
    <definedNames>
      <definedName name="Print1"/>
      <definedName name="print2"/>
      <definedName name="sched1"/>
      <definedName name="scheda1"/>
      <definedName name="tv"/>
      <definedName name="_xlbgnm.tv1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GRENDELŐ"/>
      <sheetName val="Digital"/>
      <sheetName val="Digital - Leköltés"/>
      <sheetName val="Creative&amp;Production "/>
      <sheetName val="Sheet1"/>
      <sheetName val="Leköltések"/>
      <sheetName val="data"/>
      <sheetName val="Sheet2"/>
      <sheetName val="Site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 t="str">
            <v>CPC based</v>
          </cell>
        </row>
        <row r="6">
          <cell r="B6" t="str">
            <v>CPM based</v>
          </cell>
        </row>
        <row r="7">
          <cell r="B7" t="str">
            <v>Time based</v>
          </cell>
        </row>
        <row r="8">
          <cell r="B8" t="str">
            <v>Sending based</v>
          </cell>
        </row>
        <row r="9">
          <cell r="B9" t="str">
            <v>View based</v>
          </cell>
        </row>
        <row r="10">
          <cell r="B10" t="str">
            <v>UV based</v>
          </cell>
        </row>
        <row r="11">
          <cell r="B11" t="str">
            <v>CPA based</v>
          </cell>
        </row>
      </sheetData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e_Protect_Ctrl"/>
      <sheetName val="Produce_Revenue_For_PL"/>
      <sheetName val="Summary"/>
      <sheetName val="Forecast"/>
      <sheetName val="Forecast_Trend"/>
      <sheetName val="Kwasi2_Search_Replace"/>
      <sheetName val="Kwasi"/>
      <sheetName val="Kwasi2"/>
      <sheetName val="Actuals"/>
      <sheetName val="Accounts_Pivot"/>
      <sheetName val="Exchange_Rates"/>
      <sheetName val="Income_Contracts_Type"/>
      <sheetName val="Fct"/>
      <sheetName val="Inc"/>
      <sheetName val="Income_Analysis"/>
      <sheetName val="Contracts"/>
      <sheetName val="VarAnalysis"/>
      <sheetName val="Income_Analysis_NameChange"/>
      <sheetName val="WalMart_3rd_Party_Issues"/>
      <sheetName val="Walmart_3rdPartyCtrl"/>
      <sheetName val="Map_Credits_Ctrl"/>
      <sheetName val="Codes_To_Exclude_From_Report"/>
      <sheetName val="Code_Change_Main"/>
      <sheetName val="Accounts_Backup_X_Pivot_Source"/>
      <sheetName val="Accounts_Backup_X_Product_Sum"/>
      <sheetName val="Accounts_Backup_X_Product_No_2"/>
      <sheetName val="Accounts_Backup_X_Product"/>
      <sheetName val="Accounts_X_Product_Pivot"/>
      <sheetName val="Accounts_Pivot_Source"/>
      <sheetName val="Mab_Credits_Mis_Match"/>
      <sheetName val="Accounts_Backup"/>
      <sheetName val="Periodicity_Mapping"/>
      <sheetName val="Forecast_Base"/>
      <sheetName val="Lookup_Table"/>
      <sheetName val="Actuals_Pie"/>
      <sheetName val="Actuals_Graph"/>
      <sheetName val="Lists"/>
      <sheetName val="Chart_Source"/>
      <sheetName val="Chart_Data"/>
      <sheetName val="Forecast_Pie"/>
      <sheetName val="Forecast_Graph"/>
      <sheetName val="Income_Actuals"/>
      <sheetName val="Income_Contracts"/>
      <sheetName val="Chart_Source_Contracts"/>
      <sheetName val="Chart_Source_Contracts_Pie"/>
      <sheetName val="Chart_Data_Contracts"/>
      <sheetName val="VarCtrlSheet"/>
      <sheetName val="Log_Sheet"/>
      <sheetName val="Workings"/>
      <sheetName val="csomagok_beallitasa"/>
      <sheetName val="Lists and prices"/>
      <sheetName val="List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ánlat"/>
      <sheetName val="Helyszínek"/>
      <sheetName val="Ügyfél ár"/>
      <sheetName val="Kreatív gyártás"/>
      <sheetName val="Gyártási info"/>
      <sheetName val="Felületek, kódok DLP"/>
      <sheetName val="Felületek, kódok, Info DLP"/>
    </sheetNames>
    <sheetDataSet>
      <sheetData sheetId="0">
        <row r="2">
          <cell r="A2" t="str">
            <v>Sony digitális citylight kampány Budapesten 1 hónapra Info DLP megjelenéssel</v>
          </cell>
        </row>
      </sheetData>
      <sheetData sheetId="1">
        <row r="2">
          <cell r="A2" t="str">
            <v>Sony digitális citylight kampány Budapesten 1 hónapra Info DLP megjelenéssel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ok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ED"/>
      <sheetName val="SAMPLE"/>
      <sheetName val="TABLE"/>
      <sheetName val="T1"/>
      <sheetName val="vert"/>
      <sheetName val="sig"/>
      <sheetName val="paramet"/>
    </sheetNames>
    <sheetDataSet>
      <sheetData sheetId="0">
        <row r="9">
          <cell r="B9">
            <v>0.17751557735648946</v>
          </cell>
        </row>
      </sheetData>
      <sheetData sheetId="1">
        <row r="9">
          <cell r="B9">
            <v>0.17751557735648946</v>
          </cell>
        </row>
      </sheetData>
      <sheetData sheetId="2">
        <row r="9">
          <cell r="B9">
            <v>0.17751557735648946</v>
          </cell>
        </row>
        <row r="10">
          <cell r="B10">
            <v>0.17751557735648946</v>
          </cell>
          <cell r="C10">
            <v>0.1796028880866426</v>
          </cell>
          <cell r="D10">
            <v>0.17323852617970265</v>
          </cell>
          <cell r="E10">
            <v>0.16461916461916462</v>
          </cell>
          <cell r="F10">
            <v>0.17524429967426708</v>
          </cell>
          <cell r="G10">
            <v>0.15207373271889402</v>
          </cell>
        </row>
        <row r="11">
          <cell r="B11">
            <v>1.6969375580007953E-2</v>
          </cell>
          <cell r="C11">
            <v>2.2111913357400721E-2</v>
          </cell>
          <cell r="D11">
            <v>2.1525533290239172E-2</v>
          </cell>
          <cell r="E11">
            <v>2.1621621621621623E-2</v>
          </cell>
          <cell r="F11">
            <v>3.2899022801302934E-2</v>
          </cell>
          <cell r="G11">
            <v>2.0829493087557605E-2</v>
          </cell>
        </row>
        <row r="12">
          <cell r="B12">
            <v>1.3522471165318838E-2</v>
          </cell>
          <cell r="C12">
            <v>1.8140794223826716E-2</v>
          </cell>
          <cell r="D12">
            <v>1.6095669036845506E-2</v>
          </cell>
          <cell r="E12">
            <v>1.4004914004914005E-2</v>
          </cell>
          <cell r="F12">
            <v>2.9609120521172639E-2</v>
          </cell>
          <cell r="G12">
            <v>1.3640552995391705E-2</v>
          </cell>
        </row>
        <row r="13">
          <cell r="B13">
            <v>2.5719209863449555E-2</v>
          </cell>
          <cell r="C13">
            <v>3.7319494584837548E-2</v>
          </cell>
          <cell r="D13">
            <v>3.0187459599224305E-2</v>
          </cell>
          <cell r="E13">
            <v>2.1744471744471743E-2</v>
          </cell>
          <cell r="F13">
            <v>6.9381107491856678E-2</v>
          </cell>
          <cell r="G13">
            <v>2.1198156682027649E-2</v>
          </cell>
        </row>
        <row r="14">
          <cell r="B14">
            <v>9.2005833222855632E-2</v>
          </cell>
          <cell r="C14">
            <v>0.11552346570397112</v>
          </cell>
          <cell r="D14">
            <v>0.11506140917905623</v>
          </cell>
          <cell r="E14">
            <v>0.1214987714987715</v>
          </cell>
          <cell r="F14">
            <v>0.11661237785016286</v>
          </cell>
          <cell r="G14">
            <v>0.10046082949308756</v>
          </cell>
        </row>
        <row r="15">
          <cell r="B15">
            <v>4.0169693755800076E-3</v>
          </cell>
          <cell r="C15">
            <v>7.9422382671480145E-3</v>
          </cell>
          <cell r="D15">
            <v>7.6923076923076927E-3</v>
          </cell>
          <cell r="E15">
            <v>6.5110565110565108E-3</v>
          </cell>
          <cell r="F15">
            <v>1.1140065146579805E-2</v>
          </cell>
          <cell r="G15">
            <v>4.4884792626728115E-3</v>
          </cell>
        </row>
        <row r="16">
          <cell r="B16">
            <v>4.1097706482831765E-2</v>
          </cell>
          <cell r="C16">
            <v>5.2797833935018051E-2</v>
          </cell>
          <cell r="D16">
            <v>5.6561085972850679E-2</v>
          </cell>
          <cell r="E16">
            <v>2.1744471744471743E-2</v>
          </cell>
          <cell r="F16">
            <v>0.10423452768729642</v>
          </cell>
          <cell r="G16">
            <v>5.9354838709677428E-2</v>
          </cell>
        </row>
        <row r="17">
          <cell r="B17">
            <v>6.4298024658623887E-2</v>
          </cell>
          <cell r="C17">
            <v>7.5812274368231042E-2</v>
          </cell>
          <cell r="D17">
            <v>6.6580478345184227E-2</v>
          </cell>
          <cell r="E17">
            <v>6.6953316953316952E-2</v>
          </cell>
          <cell r="F17">
            <v>0.1022801302931596</v>
          </cell>
          <cell r="G17">
            <v>5.5852534562211981E-2</v>
          </cell>
        </row>
        <row r="18">
          <cell r="B18">
            <v>1.8692827787352512E-2</v>
          </cell>
          <cell r="C18">
            <v>2.2337545126353792E-2</v>
          </cell>
          <cell r="D18">
            <v>2.1525533290239172E-2</v>
          </cell>
          <cell r="E18">
            <v>1.7321867321867322E-2</v>
          </cell>
          <cell r="F18">
            <v>4.5928338762214985E-2</v>
          </cell>
          <cell r="G18">
            <v>1.3364055299539171E-2</v>
          </cell>
        </row>
        <row r="19">
          <cell r="B19">
            <v>3.2878165186265414E-2</v>
          </cell>
          <cell r="C19">
            <v>3.470216606498195E-2</v>
          </cell>
          <cell r="D19">
            <v>3.3872010342598576E-2</v>
          </cell>
          <cell r="E19">
            <v>3.8697788697788699E-2</v>
          </cell>
          <cell r="F19">
            <v>2.498371335504886E-2</v>
          </cell>
          <cell r="G19">
            <v>2.8479262672811059E-2</v>
          </cell>
        </row>
        <row r="20">
          <cell r="B20">
            <v>6.1779132970966461E-3</v>
          </cell>
          <cell r="C20">
            <v>1.1958483754512635E-2</v>
          </cell>
          <cell r="D20">
            <v>1.1118293471234648E-2</v>
          </cell>
          <cell r="E20">
            <v>1.2285012285012284E-2</v>
          </cell>
          <cell r="F20">
            <v>2.3517915309446254E-2</v>
          </cell>
          <cell r="G20">
            <v>8.7281105990783415E-3</v>
          </cell>
        </row>
        <row r="21">
          <cell r="B21">
            <v>5.2764152194087225E-3</v>
          </cell>
          <cell r="C21">
            <v>1.042418772563177E-2</v>
          </cell>
          <cell r="D21">
            <v>1.1958629605688428E-2</v>
          </cell>
          <cell r="E21">
            <v>1.1093366093366093E-2</v>
          </cell>
          <cell r="F21">
            <v>2.0488599348534201E-2</v>
          </cell>
          <cell r="G21">
            <v>1.0138248847926268E-2</v>
          </cell>
        </row>
        <row r="22">
          <cell r="B22">
            <v>4.1097706482831765E-2</v>
          </cell>
          <cell r="C22">
            <v>7.7166064981949459E-2</v>
          </cell>
          <cell r="D22">
            <v>6.9812540400775697E-2</v>
          </cell>
          <cell r="E22">
            <v>5.3194103194103191E-2</v>
          </cell>
          <cell r="F22">
            <v>0.14690553745928339</v>
          </cell>
          <cell r="G22">
            <v>5.9170506912442397E-2</v>
          </cell>
        </row>
        <row r="23">
          <cell r="B23">
            <v>1.4583057139069336E-2</v>
          </cell>
          <cell r="C23">
            <v>2.1074007220216608E-2</v>
          </cell>
          <cell r="D23">
            <v>1.6612798965740142E-2</v>
          </cell>
          <cell r="E23">
            <v>1.1904176904176904E-2</v>
          </cell>
          <cell r="F23">
            <v>5.276872964169381E-2</v>
          </cell>
          <cell r="G23">
            <v>2.2058823529411763E-4</v>
          </cell>
        </row>
        <row r="24">
          <cell r="B24">
            <v>1.0725175659551903E-2</v>
          </cell>
          <cell r="C24">
            <v>1.773465703971119E-2</v>
          </cell>
          <cell r="D24">
            <v>1.4996767937944407E-2</v>
          </cell>
          <cell r="E24">
            <v>1.7936117936117935E-2</v>
          </cell>
          <cell r="F24">
            <v>3.9087947882736153E-2</v>
          </cell>
          <cell r="G24">
            <v>1.2995391705069125E-2</v>
          </cell>
        </row>
        <row r="25">
          <cell r="B25">
            <v>3.0624419992045605E-2</v>
          </cell>
          <cell r="C25">
            <v>2.0442238267148014E-2</v>
          </cell>
          <cell r="D25">
            <v>1.4608920491273433E-2</v>
          </cell>
          <cell r="E25">
            <v>1.4742014742014743E-2</v>
          </cell>
          <cell r="F25">
            <v>2.2508143322475572E-2</v>
          </cell>
          <cell r="G25">
            <v>1.2442396313364055E-2</v>
          </cell>
        </row>
        <row r="26">
          <cell r="B26">
            <v>2.5719209863449555E-2</v>
          </cell>
          <cell r="C26">
            <v>2.585740072202166E-2</v>
          </cell>
          <cell r="D26">
            <v>2.4822236586942468E-2</v>
          </cell>
          <cell r="E26">
            <v>1.9656019656019656E-2</v>
          </cell>
          <cell r="F26">
            <v>4.0390879478827364E-2</v>
          </cell>
          <cell r="G26">
            <v>2.5437788018433181E-2</v>
          </cell>
        </row>
        <row r="27">
          <cell r="B27">
            <v>8.2725705952538781E-2</v>
          </cell>
          <cell r="C27">
            <v>8.7996389891696752E-2</v>
          </cell>
          <cell r="D27">
            <v>8.855850032320621E-2</v>
          </cell>
          <cell r="E27">
            <v>8.5872235872235886E-2</v>
          </cell>
          <cell r="F27">
            <v>9.7068403908794787E-2</v>
          </cell>
          <cell r="G27">
            <v>8.5529953917050691E-2</v>
          </cell>
        </row>
        <row r="28">
          <cell r="B28">
            <v>2.3598037915948562E-2</v>
          </cell>
          <cell r="C28">
            <v>2.5722021660649821E-2</v>
          </cell>
          <cell r="D28">
            <v>2.4563671622495151E-2</v>
          </cell>
          <cell r="E28">
            <v>2.2972972972972971E-2</v>
          </cell>
          <cell r="F28">
            <v>4.5276872964169379E-2</v>
          </cell>
          <cell r="G28">
            <v>2.2488479262672809E-2</v>
          </cell>
        </row>
        <row r="29">
          <cell r="B29">
            <v>1.8560254540633699E-2</v>
          </cell>
          <cell r="C29">
            <v>3.0731046931407938E-2</v>
          </cell>
          <cell r="D29">
            <v>3.7362637362637362E-2</v>
          </cell>
          <cell r="E29">
            <v>6.9778869778869771E-3</v>
          </cell>
          <cell r="F29">
            <v>4.4625407166123773E-2</v>
          </cell>
          <cell r="G29">
            <v>4.552995391705069E-2</v>
          </cell>
        </row>
        <row r="30">
          <cell r="B30">
            <v>2.2404878695479254E-2</v>
          </cell>
          <cell r="C30">
            <v>3.8222021660649821E-2</v>
          </cell>
          <cell r="D30">
            <v>4.8157724628312866E-2</v>
          </cell>
          <cell r="E30">
            <v>1.5110565110565112E-2</v>
          </cell>
          <cell r="F30">
            <v>4.657980456026059E-2</v>
          </cell>
          <cell r="G30">
            <v>5.8433179723502301E-2</v>
          </cell>
        </row>
        <row r="31">
          <cell r="B31">
            <v>2.0283706747978258E-2</v>
          </cell>
          <cell r="C31">
            <v>3.2220216606498195E-2</v>
          </cell>
          <cell r="D31">
            <v>3.7750484809308336E-2</v>
          </cell>
          <cell r="E31">
            <v>1.2407862407862407E-2</v>
          </cell>
          <cell r="F31">
            <v>5.3420195439739408E-2</v>
          </cell>
          <cell r="G31">
            <v>4.4792626728110602E-2</v>
          </cell>
        </row>
        <row r="32">
          <cell r="B32">
            <v>1.5245923372663396E-2</v>
          </cell>
          <cell r="C32">
            <v>2.3826714801444042E-2</v>
          </cell>
          <cell r="D32">
            <v>2.689075630252101E-2</v>
          </cell>
          <cell r="E32">
            <v>8.1695331695331701E-3</v>
          </cell>
          <cell r="F32">
            <v>5.276872964169381E-2</v>
          </cell>
          <cell r="G32">
            <v>2.2304147465437789E-2</v>
          </cell>
        </row>
        <row r="33">
          <cell r="B33">
            <v>2.6116929603605992E-2</v>
          </cell>
          <cell r="C33">
            <v>2.838447653429603E-2</v>
          </cell>
          <cell r="D33">
            <v>3.3031674208144797E-2</v>
          </cell>
          <cell r="E33">
            <v>1.2530712530712531E-2</v>
          </cell>
          <cell r="F33">
            <v>5.2442996742671014E-2</v>
          </cell>
          <cell r="G33">
            <v>3.2165898617511519E-2</v>
          </cell>
        </row>
        <row r="34">
          <cell r="B34">
            <v>2.2404878695479254E-2</v>
          </cell>
          <cell r="C34">
            <v>2.6669675090252708E-2</v>
          </cell>
          <cell r="D34">
            <v>2.9217840982546865E-2</v>
          </cell>
          <cell r="E34">
            <v>1.0368550368550368E-2</v>
          </cell>
          <cell r="F34">
            <v>4.4625407166123773E-2</v>
          </cell>
          <cell r="G34">
            <v>3.4562211981566823E-2</v>
          </cell>
        </row>
        <row r="35">
          <cell r="B35">
            <v>3.8976534535330773E-2</v>
          </cell>
          <cell r="C35">
            <v>5.0541516245487361E-2</v>
          </cell>
          <cell r="D35">
            <v>5.4427925016160311E-2</v>
          </cell>
          <cell r="E35">
            <v>2.2604422604422601E-2</v>
          </cell>
          <cell r="F35">
            <v>6.1563517915309444E-2</v>
          </cell>
          <cell r="G35">
            <v>6.3870967741935486E-2</v>
          </cell>
        </row>
        <row r="36">
          <cell r="B36">
            <v>2.0681426488134695E-2</v>
          </cell>
          <cell r="C36">
            <v>2.5947653429602889E-2</v>
          </cell>
          <cell r="D36">
            <v>2.7731092436974789E-2</v>
          </cell>
          <cell r="E36">
            <v>1.2199017199017198E-2</v>
          </cell>
          <cell r="F36">
            <v>4.2345276872964167E-2</v>
          </cell>
          <cell r="G36">
            <v>2.2857142857142857E-2</v>
          </cell>
        </row>
        <row r="37">
          <cell r="B37">
            <v>1.1149410049052101E-2</v>
          </cell>
          <cell r="C37">
            <v>1.8907942238267146E-2</v>
          </cell>
          <cell r="D37">
            <v>2.1202327084680023E-2</v>
          </cell>
          <cell r="E37">
            <v>6.5601965601965601E-3</v>
          </cell>
          <cell r="F37">
            <v>3.9739413680781759E-2</v>
          </cell>
          <cell r="G37">
            <v>2.3041474654377881E-2</v>
          </cell>
        </row>
        <row r="38">
          <cell r="B38">
            <v>1.4715630385788148E-2</v>
          </cell>
          <cell r="C38">
            <v>2.7481949458483753E-2</v>
          </cell>
          <cell r="D38">
            <v>3.0510665804783454E-2</v>
          </cell>
          <cell r="E38">
            <v>8.046683046683047E-3</v>
          </cell>
          <cell r="F38">
            <v>5.5374592833876218E-2</v>
          </cell>
          <cell r="G38">
            <v>3.5760368663594465E-2</v>
          </cell>
        </row>
        <row r="39">
          <cell r="B39">
            <v>6.5756330372530827E-2</v>
          </cell>
          <cell r="C39">
            <v>8.0776173285198552E-2</v>
          </cell>
          <cell r="D39">
            <v>8.1447963800904979E-2</v>
          </cell>
          <cell r="E39">
            <v>0.114004914004914</v>
          </cell>
          <cell r="F39">
            <v>4.8208469055374598E-2</v>
          </cell>
          <cell r="G39">
            <v>9.4009216589861749E-2</v>
          </cell>
        </row>
        <row r="40">
          <cell r="B40">
            <v>2.3598037915948562E-2</v>
          </cell>
          <cell r="C40">
            <v>2.3916967509025271E-2</v>
          </cell>
          <cell r="D40">
            <v>2.4240465416936006E-2</v>
          </cell>
          <cell r="E40">
            <v>3.7223587223587228E-2</v>
          </cell>
          <cell r="F40">
            <v>8.9250814332247561E-3</v>
          </cell>
          <cell r="G40">
            <v>2.2304147465437789E-2</v>
          </cell>
        </row>
        <row r="41">
          <cell r="B41">
            <v>1.5908789606257457E-2</v>
          </cell>
          <cell r="C41">
            <v>1.5433212996389892E-2</v>
          </cell>
          <cell r="D41">
            <v>1.1635423400129283E-2</v>
          </cell>
          <cell r="E41">
            <v>1.6953316953316953E-2</v>
          </cell>
          <cell r="F41">
            <v>1.3355048859934852E-2</v>
          </cell>
          <cell r="G41">
            <v>9.8617511520737323E-3</v>
          </cell>
        </row>
        <row r="42">
          <cell r="B42">
            <v>2.9431260771576297E-2</v>
          </cell>
          <cell r="C42">
            <v>2.9873646209386283E-2</v>
          </cell>
          <cell r="D42">
            <v>2.9217840982546865E-2</v>
          </cell>
          <cell r="E42">
            <v>4.963144963144963E-2</v>
          </cell>
          <cell r="F42">
            <v>1.0716612377850163E-2</v>
          </cell>
          <cell r="G42">
            <v>2.5253456221198154E-2</v>
          </cell>
        </row>
        <row r="43">
          <cell r="B43">
            <v>1.4848203632506961E-2</v>
          </cell>
          <cell r="C43">
            <v>1.6561371841155238E-2</v>
          </cell>
          <cell r="D43">
            <v>1.5061409179056238E-2</v>
          </cell>
          <cell r="E43">
            <v>2.2972972972972971E-2</v>
          </cell>
          <cell r="F43">
            <v>3.615635179153095E-3</v>
          </cell>
          <cell r="G43">
            <v>1.631336405529954E-2</v>
          </cell>
        </row>
        <row r="44">
          <cell r="B44">
            <v>2.4393477396261434E-2</v>
          </cell>
          <cell r="C44">
            <v>3.0009025270758122E-2</v>
          </cell>
          <cell r="D44">
            <v>2.6567550096961861E-2</v>
          </cell>
          <cell r="E44">
            <v>4.6314496314496315E-2</v>
          </cell>
          <cell r="F44">
            <v>1.1889250814332248E-2</v>
          </cell>
          <cell r="G44">
            <v>2.3963133640552997E-2</v>
          </cell>
        </row>
        <row r="45">
          <cell r="B45">
            <v>0.12647487736974677</v>
          </cell>
          <cell r="C45">
            <v>0.12454873646209386</v>
          </cell>
          <cell r="D45">
            <v>0.12087912087912088</v>
          </cell>
          <cell r="E45">
            <v>0.18427518427518427</v>
          </cell>
          <cell r="F45">
            <v>6.5798045602605867E-2</v>
          </cell>
          <cell r="G45">
            <v>0.11152073732718894</v>
          </cell>
        </row>
        <row r="46">
          <cell r="B46">
            <v>3.2878165186265414E-2</v>
          </cell>
          <cell r="C46">
            <v>4.9187725631768951E-2</v>
          </cell>
          <cell r="D46">
            <v>5.2294764059469943E-2</v>
          </cell>
          <cell r="E46">
            <v>8.7346437346437336E-2</v>
          </cell>
          <cell r="F46">
            <v>5.6351791530944622E-3</v>
          </cell>
          <cell r="G46">
            <v>5.9447004608294933E-2</v>
          </cell>
        </row>
        <row r="47">
          <cell r="B47">
            <v>7.2915285695346679E-2</v>
          </cell>
          <cell r="C47">
            <v>7.4909747292418769E-2</v>
          </cell>
          <cell r="D47">
            <v>7.175177763413057E-2</v>
          </cell>
          <cell r="E47">
            <v>0.11277641277641277</v>
          </cell>
          <cell r="F47">
            <v>4.4625407166123773E-2</v>
          </cell>
          <cell r="G47">
            <v>7.3548387096774193E-2</v>
          </cell>
        </row>
        <row r="48">
          <cell r="B48">
            <v>0.13482699191303196</v>
          </cell>
          <cell r="C48">
            <v>0.15342960288808663</v>
          </cell>
          <cell r="D48">
            <v>0.14285714285714285</v>
          </cell>
          <cell r="E48">
            <v>0.22235872235872237</v>
          </cell>
          <cell r="F48">
            <v>8.4690553745928335E-2</v>
          </cell>
          <cell r="G48">
            <v>0.12626728110599078</v>
          </cell>
        </row>
        <row r="49">
          <cell r="B49">
            <v>2.6514649343762429E-2</v>
          </cell>
          <cell r="C49">
            <v>3.546931407942238E-2</v>
          </cell>
          <cell r="D49">
            <v>3.4647705235940532E-2</v>
          </cell>
          <cell r="E49">
            <v>5.196560196560196E-2</v>
          </cell>
          <cell r="F49">
            <v>2.1270358306188925E-2</v>
          </cell>
          <cell r="G49">
            <v>3.1059907834101386E-2</v>
          </cell>
        </row>
        <row r="50">
          <cell r="B50">
            <v>2.0548853241415883E-2</v>
          </cell>
          <cell r="C50">
            <v>2.644404332129964E-2</v>
          </cell>
          <cell r="D50">
            <v>2.6115061409179054E-2</v>
          </cell>
          <cell r="E50">
            <v>3.8083538083538086E-2</v>
          </cell>
          <cell r="F50">
            <v>1.2019543973941367E-2</v>
          </cell>
          <cell r="G50">
            <v>3.3179723502304151E-2</v>
          </cell>
        </row>
        <row r="51">
          <cell r="B51">
            <v>0.14901232931194486</v>
          </cell>
          <cell r="C51">
            <v>0.16471119133574008</v>
          </cell>
          <cell r="D51">
            <v>0.16677440206851971</v>
          </cell>
          <cell r="E51">
            <v>0.22604422604422605</v>
          </cell>
          <cell r="F51">
            <v>0.11433224755700326</v>
          </cell>
          <cell r="G51">
            <v>0.17050691244239632</v>
          </cell>
        </row>
        <row r="52">
          <cell r="B52">
            <v>4.5074903884396132E-2</v>
          </cell>
          <cell r="C52">
            <v>4.9638989169675088E-2</v>
          </cell>
          <cell r="D52">
            <v>4.5442792501616029E-2</v>
          </cell>
          <cell r="E52">
            <v>7.0393120393120387E-2</v>
          </cell>
          <cell r="F52">
            <v>2.54071661237785E-2</v>
          </cell>
          <cell r="G52">
            <v>4.6451612903225803E-2</v>
          </cell>
        </row>
        <row r="53">
          <cell r="B53">
            <v>2.5321490123293121E-2</v>
          </cell>
          <cell r="C53">
            <v>4.6931407942238268E-2</v>
          </cell>
          <cell r="D53">
            <v>5.6884292178409825E-2</v>
          </cell>
          <cell r="E53">
            <v>8.7469287469287477E-2</v>
          </cell>
          <cell r="F53">
            <v>2.0716612377850163E-2</v>
          </cell>
          <cell r="G53">
            <v>6.9493087557603694E-2</v>
          </cell>
        </row>
        <row r="54">
          <cell r="B54">
            <v>1.1109638075036458E-2</v>
          </cell>
          <cell r="C54">
            <v>2.0171480144404334E-2</v>
          </cell>
          <cell r="D54">
            <v>2.0814479638009052E-2</v>
          </cell>
          <cell r="E54">
            <v>3.4766584766584764E-2</v>
          </cell>
          <cell r="F54">
            <v>4.560260586319218E-3</v>
          </cell>
          <cell r="G54">
            <v>2.2672811059907837E-2</v>
          </cell>
        </row>
        <row r="55">
          <cell r="B55">
            <v>2.346546466922975E-2</v>
          </cell>
          <cell r="C55">
            <v>3.5649819494584838E-2</v>
          </cell>
          <cell r="D55">
            <v>4.389140271493213E-2</v>
          </cell>
          <cell r="E55">
            <v>7.309582309582309E-2</v>
          </cell>
          <cell r="F55">
            <v>1.0097719869706841E-2</v>
          </cell>
          <cell r="G55">
            <v>6.5622119815668206E-2</v>
          </cell>
        </row>
        <row r="56">
          <cell r="B56">
            <v>2.041627999469707E-2</v>
          </cell>
          <cell r="C56">
            <v>2.3059566787003612E-2</v>
          </cell>
          <cell r="D56">
            <v>2.2624434389140271E-2</v>
          </cell>
          <cell r="E56">
            <v>3.5872235872235869E-2</v>
          </cell>
          <cell r="F56">
            <v>9.8371335504885988E-3</v>
          </cell>
          <cell r="G56">
            <v>1.7419354838709676E-2</v>
          </cell>
        </row>
        <row r="57">
          <cell r="B57">
            <v>7.1324406734720926E-3</v>
          </cell>
          <cell r="C57">
            <v>1.0288808664259928E-2</v>
          </cell>
          <cell r="D57">
            <v>8.9851325145442803E-3</v>
          </cell>
          <cell r="E57">
            <v>9.7297297297297292E-3</v>
          </cell>
          <cell r="F57">
            <v>1.4397394136807818E-2</v>
          </cell>
          <cell r="G57">
            <v>6.7834101382488483E-3</v>
          </cell>
        </row>
        <row r="58">
          <cell r="B58">
            <v>1.0857748906270715E-2</v>
          </cell>
          <cell r="C58">
            <v>1.5478339350180503E-2</v>
          </cell>
          <cell r="D58">
            <v>1.4350355526826114E-2</v>
          </cell>
          <cell r="E58">
            <v>1.3390663390663391E-2</v>
          </cell>
          <cell r="F58">
            <v>2.8729641693811075E-2</v>
          </cell>
          <cell r="G58">
            <v>9.0783410138248841E-3</v>
          </cell>
        </row>
        <row r="59">
          <cell r="B59">
            <v>4.6665782845021875E-2</v>
          </cell>
          <cell r="C59">
            <v>6.4530685920577618E-2</v>
          </cell>
          <cell r="D59">
            <v>6.0116354234001294E-2</v>
          </cell>
          <cell r="E59">
            <v>6.6953316953316952E-2</v>
          </cell>
          <cell r="F59">
            <v>7.3289902280130298E-2</v>
          </cell>
          <cell r="G59">
            <v>5.1612903225806452E-2</v>
          </cell>
        </row>
        <row r="60">
          <cell r="B60">
            <v>2.4260904149542621E-2</v>
          </cell>
          <cell r="C60">
            <v>3.4927797833935022E-2</v>
          </cell>
          <cell r="D60">
            <v>3.206205559146736E-2</v>
          </cell>
          <cell r="E60">
            <v>3.8206388206388206E-2</v>
          </cell>
          <cell r="F60">
            <v>4.2345276872964167E-2</v>
          </cell>
          <cell r="G60">
            <v>2.4976958525345625E-2</v>
          </cell>
        </row>
        <row r="61">
          <cell r="B61">
            <v>3.1287286225639664E-2</v>
          </cell>
          <cell r="C61">
            <v>4.3501805054151625E-2</v>
          </cell>
          <cell r="D61">
            <v>4.4602456367162251E-2</v>
          </cell>
          <cell r="E61">
            <v>4.6191646191646195E-2</v>
          </cell>
          <cell r="F61">
            <v>6.3843648208469064E-2</v>
          </cell>
          <cell r="G61">
            <v>3.566820276497696E-2</v>
          </cell>
        </row>
        <row r="62">
          <cell r="B62">
            <v>1.3920190905475275E-2</v>
          </cell>
          <cell r="C62">
            <v>2.3014440433212997E-2</v>
          </cell>
          <cell r="D62">
            <v>2.1460892049127347E-2</v>
          </cell>
          <cell r="E62">
            <v>2.0761670761670761E-2</v>
          </cell>
          <cell r="F62">
            <v>3.1856677524429965E-2</v>
          </cell>
          <cell r="G62">
            <v>1.4930875576036865E-2</v>
          </cell>
        </row>
        <row r="63">
          <cell r="B63">
            <v>2.9961553758451543E-2</v>
          </cell>
          <cell r="C63">
            <v>3.3709386281588448E-2</v>
          </cell>
          <cell r="D63">
            <v>2.9282482223658691E-2</v>
          </cell>
          <cell r="E63">
            <v>4.2751842751842746E-2</v>
          </cell>
          <cell r="F63">
            <v>3.2899022801302934E-2</v>
          </cell>
          <cell r="G63">
            <v>2.0184331797235021E-2</v>
          </cell>
        </row>
        <row r="64">
          <cell r="B64">
            <v>3.7915948561580273E-2</v>
          </cell>
          <cell r="C64">
            <v>4.6028880866425995E-2</v>
          </cell>
          <cell r="D64">
            <v>4.2533936651583712E-2</v>
          </cell>
          <cell r="E64">
            <v>6.6584766584766586E-2</v>
          </cell>
          <cell r="F64">
            <v>2.0065146579804561E-2</v>
          </cell>
          <cell r="G64">
            <v>3.188940092165899E-2</v>
          </cell>
        </row>
        <row r="65">
          <cell r="B65">
            <v>2.2007158955322816E-2</v>
          </cell>
          <cell r="C65">
            <v>2.2247292418772564E-2</v>
          </cell>
          <cell r="D65">
            <v>1.7453135100193924E-2</v>
          </cell>
          <cell r="E65">
            <v>2.6658476658476659E-2</v>
          </cell>
          <cell r="F65">
            <v>6.4820846905537461E-3</v>
          </cell>
          <cell r="G65">
            <v>1.3640552995391705E-2</v>
          </cell>
        </row>
        <row r="66">
          <cell r="B66">
            <v>1.8692827787352512E-2</v>
          </cell>
          <cell r="C66">
            <v>1.8140794223826716E-2</v>
          </cell>
          <cell r="D66">
            <v>1.8939883645766001E-2</v>
          </cell>
          <cell r="E66">
            <v>2.9484029484029485E-2</v>
          </cell>
          <cell r="F66">
            <v>2.8338762214983712E-3</v>
          </cell>
          <cell r="G66">
            <v>3.6682027649769584E-2</v>
          </cell>
        </row>
        <row r="67">
          <cell r="B67">
            <v>2.5719209863449555E-2</v>
          </cell>
          <cell r="C67">
            <v>2.3601083032490974E-2</v>
          </cell>
          <cell r="D67">
            <v>2.9217840982546865E-2</v>
          </cell>
          <cell r="E67">
            <v>3.6486486486486489E-2</v>
          </cell>
          <cell r="F67">
            <v>1.0488599348534203E-2</v>
          </cell>
          <cell r="G67">
            <v>5.8248847926267285E-2</v>
          </cell>
        </row>
        <row r="68">
          <cell r="B68">
            <v>1.4450483892350523E-2</v>
          </cell>
          <cell r="C68">
            <v>1.1146209386281589E-2</v>
          </cell>
          <cell r="D68">
            <v>1.2087912087912087E-2</v>
          </cell>
          <cell r="E68">
            <v>1.7567567567567569E-2</v>
          </cell>
          <cell r="F68">
            <v>1.3029315960912053E-3</v>
          </cell>
          <cell r="G68">
            <v>3.0230414746543775E-2</v>
          </cell>
        </row>
        <row r="69">
          <cell r="B69">
            <v>1.6969375580007953E-2</v>
          </cell>
          <cell r="C69">
            <v>1.3447653429602888E-2</v>
          </cell>
          <cell r="D69">
            <v>1.603102779573368E-2</v>
          </cell>
          <cell r="E69">
            <v>1.9410319410319413E-2</v>
          </cell>
          <cell r="F69">
            <v>6.8729641693811069E-3</v>
          </cell>
          <cell r="G69">
            <v>4.7834101382488475E-2</v>
          </cell>
        </row>
        <row r="70">
          <cell r="B70">
            <v>1.7234522073445578E-2</v>
          </cell>
          <cell r="C70">
            <v>1.3267148014440433E-2</v>
          </cell>
          <cell r="D70">
            <v>1.5707821590174531E-2</v>
          </cell>
          <cell r="E70">
            <v>1.6707616707616706E-2</v>
          </cell>
          <cell r="F70">
            <v>2.1172638436482085E-3</v>
          </cell>
          <cell r="G70">
            <v>4.6912442396313363E-2</v>
          </cell>
        </row>
        <row r="71">
          <cell r="B71">
            <v>1.2806575633037252E-2</v>
          </cell>
          <cell r="C71">
            <v>1.8456678700361009E-2</v>
          </cell>
          <cell r="D71">
            <v>2.1654815772462831E-2</v>
          </cell>
          <cell r="E71">
            <v>3.0589680589680587E-2</v>
          </cell>
          <cell r="F71">
            <v>2.1400651465798046E-2</v>
          </cell>
          <cell r="G71">
            <v>1.6589861751152075E-2</v>
          </cell>
        </row>
        <row r="72">
          <cell r="B72">
            <v>1.7101948826726766E-2</v>
          </cell>
          <cell r="C72">
            <v>2.4684115523465704E-2</v>
          </cell>
          <cell r="D72">
            <v>2.8571428571428574E-2</v>
          </cell>
          <cell r="E72">
            <v>3.9434889434889438E-2</v>
          </cell>
          <cell r="F72">
            <v>3.8110749185667751E-2</v>
          </cell>
          <cell r="G72">
            <v>2.2672811059907837E-2</v>
          </cell>
        </row>
        <row r="73">
          <cell r="B73">
            <v>2.9431260771576297E-2</v>
          </cell>
          <cell r="C73">
            <v>2.8655234657039712E-2</v>
          </cell>
          <cell r="D73">
            <v>2.3206205559146733E-2</v>
          </cell>
          <cell r="E73">
            <v>3.2432432432432427E-2</v>
          </cell>
          <cell r="F73">
            <v>1.7133550488599349E-2</v>
          </cell>
          <cell r="G73">
            <v>1.8156682027649768E-2</v>
          </cell>
        </row>
        <row r="74">
          <cell r="B74">
            <v>1.1679703035927349E-2</v>
          </cell>
          <cell r="C74">
            <v>1.9945848375451266E-2</v>
          </cell>
          <cell r="D74">
            <v>2.0943762120232707E-2</v>
          </cell>
          <cell r="E74">
            <v>3.0098280098280097E-2</v>
          </cell>
          <cell r="F74">
            <v>1.2214983713355049E-2</v>
          </cell>
          <cell r="G74">
            <v>1.7695852534562212E-2</v>
          </cell>
        </row>
        <row r="75">
          <cell r="B75">
            <v>1.3787617658756463E-2</v>
          </cell>
          <cell r="C75">
            <v>2.3465703971119134E-2</v>
          </cell>
          <cell r="D75">
            <v>2.9347123464770523E-2</v>
          </cell>
          <cell r="E75">
            <v>3.9066339066339065E-2</v>
          </cell>
          <cell r="F75">
            <v>3.9087947882736153E-2</v>
          </cell>
          <cell r="G75">
            <v>2.1105990783410137E-2</v>
          </cell>
        </row>
        <row r="76">
          <cell r="B76">
            <v>4.5472623624552566E-2</v>
          </cell>
          <cell r="C76">
            <v>5.1895306859205778E-2</v>
          </cell>
          <cell r="D76">
            <v>4.2404654169360047E-2</v>
          </cell>
          <cell r="E76">
            <v>5.7002457002456999E-2</v>
          </cell>
          <cell r="F76">
            <v>5.6351791530944627E-2</v>
          </cell>
          <cell r="G76">
            <v>2.9308755760368663E-2</v>
          </cell>
        </row>
        <row r="77">
          <cell r="B77">
            <v>5.2101285960493175E-2</v>
          </cell>
          <cell r="C77">
            <v>5.5505415162454871E-2</v>
          </cell>
          <cell r="D77">
            <v>4.6994182288299935E-2</v>
          </cell>
          <cell r="E77">
            <v>6.2039312039312039E-2</v>
          </cell>
          <cell r="F77">
            <v>5.6351791530944627E-2</v>
          </cell>
          <cell r="G77">
            <v>3.0230414746543775E-2</v>
          </cell>
        </row>
        <row r="78">
          <cell r="B78">
            <v>2.3598037915948562E-2</v>
          </cell>
          <cell r="C78">
            <v>3.032490974729242E-2</v>
          </cell>
          <cell r="D78">
            <v>2.5016160310277959E-2</v>
          </cell>
          <cell r="E78">
            <v>3.3906633906633905E-2</v>
          </cell>
          <cell r="F78">
            <v>1.9120521172638436E-2</v>
          </cell>
          <cell r="G78">
            <v>1.7235023041474652E-2</v>
          </cell>
        </row>
        <row r="79">
          <cell r="B79">
            <v>1.5245923372663396E-2</v>
          </cell>
          <cell r="C79">
            <v>2.6985559566787002E-2</v>
          </cell>
          <cell r="D79">
            <v>3.0898513251454426E-2</v>
          </cell>
          <cell r="E79">
            <v>4.5945945945945942E-2</v>
          </cell>
          <cell r="F79">
            <v>1.755700325732899E-2</v>
          </cell>
          <cell r="G79">
            <v>3.1059907834101386E-2</v>
          </cell>
        </row>
        <row r="80">
          <cell r="B80">
            <v>1.9488267267665386E-2</v>
          </cell>
          <cell r="C80">
            <v>4.3456678700361011E-2</v>
          </cell>
          <cell r="D80">
            <v>5.6043956043956046E-2</v>
          </cell>
          <cell r="E80">
            <v>5.5528255528255535E-2</v>
          </cell>
          <cell r="F80">
            <v>4.8859934853420196E-2</v>
          </cell>
          <cell r="G80">
            <v>6.2857142857142861E-2</v>
          </cell>
        </row>
        <row r="81">
          <cell r="B81">
            <v>8.8293782314728883E-3</v>
          </cell>
          <cell r="C81">
            <v>1.8862815884476532E-2</v>
          </cell>
          <cell r="D81">
            <v>2.3464770523594049E-2</v>
          </cell>
          <cell r="E81">
            <v>2.4938574938574938E-2</v>
          </cell>
          <cell r="F81">
            <v>1.9674267100977198E-2</v>
          </cell>
          <cell r="G81">
            <v>2.5253456221198154E-2</v>
          </cell>
        </row>
        <row r="82">
          <cell r="B82">
            <v>8.0604534005037781E-3</v>
          </cell>
          <cell r="C82">
            <v>1.4350180505415163E-2</v>
          </cell>
          <cell r="D82">
            <v>1.5901745313510022E-2</v>
          </cell>
          <cell r="E82">
            <v>1.683046683046683E-2</v>
          </cell>
          <cell r="F82">
            <v>2.4364820846905538E-2</v>
          </cell>
          <cell r="G82">
            <v>1.5483870967741935E-2</v>
          </cell>
        </row>
        <row r="83">
          <cell r="B83">
            <v>2.5454063370011933E-2</v>
          </cell>
          <cell r="C83">
            <v>2.6624548736462094E-2</v>
          </cell>
          <cell r="D83">
            <v>2.5145442792501613E-2</v>
          </cell>
          <cell r="E83">
            <v>2.5184275184275184E-2</v>
          </cell>
          <cell r="F83">
            <v>3.517915309446254E-2</v>
          </cell>
          <cell r="G83">
            <v>2.7373271889400922E-2</v>
          </cell>
        </row>
        <row r="84">
          <cell r="B84">
            <v>3.539705687392284E-2</v>
          </cell>
          <cell r="C84">
            <v>3.6055956678700367E-2</v>
          </cell>
          <cell r="D84">
            <v>3.8396897220426635E-2</v>
          </cell>
          <cell r="E84">
            <v>3.3169533169533166E-2</v>
          </cell>
          <cell r="F84">
            <v>4.3973941368078175E-2</v>
          </cell>
          <cell r="G84">
            <v>3.4654377880184335E-2</v>
          </cell>
        </row>
        <row r="85">
          <cell r="B85">
            <v>5.5017897388307042E-2</v>
          </cell>
          <cell r="C85">
            <v>4.4855595667870042E-2</v>
          </cell>
          <cell r="D85">
            <v>4.0077569489334199E-2</v>
          </cell>
          <cell r="E85">
            <v>4.4226044226044224E-2</v>
          </cell>
          <cell r="F85">
            <v>5.4397394136807817E-2</v>
          </cell>
          <cell r="G85">
            <v>4.0737327188940096E-2</v>
          </cell>
        </row>
        <row r="86">
          <cell r="B86">
            <v>0.12156966724115073</v>
          </cell>
          <cell r="C86">
            <v>0.1444043321299639</v>
          </cell>
          <cell r="D86">
            <v>0.15190691661279895</v>
          </cell>
          <cell r="E86">
            <v>0.16461916461916462</v>
          </cell>
          <cell r="F86">
            <v>0.13941368078175895</v>
          </cell>
          <cell r="G86">
            <v>0.14285714285714285</v>
          </cell>
        </row>
        <row r="87">
          <cell r="B87">
            <v>2.0283706747978258E-2</v>
          </cell>
          <cell r="C87">
            <v>2.4142599277978339E-2</v>
          </cell>
          <cell r="D87">
            <v>2.3141564318034904E-2</v>
          </cell>
          <cell r="E87">
            <v>1.9164619164619163E-2</v>
          </cell>
          <cell r="F87">
            <v>1.9348534201954398E-2</v>
          </cell>
          <cell r="G87">
            <v>2.2027649769585253E-2</v>
          </cell>
        </row>
        <row r="88">
          <cell r="B88">
            <v>0.12846347607052896</v>
          </cell>
          <cell r="C88">
            <v>0.13718411552346571</v>
          </cell>
          <cell r="D88">
            <v>0.13962508080155139</v>
          </cell>
          <cell r="E88">
            <v>0.14373464373464373</v>
          </cell>
          <cell r="F88">
            <v>0.11791530944625409</v>
          </cell>
          <cell r="G88">
            <v>0.13732718894009216</v>
          </cell>
        </row>
        <row r="89">
          <cell r="B89">
            <v>6.6154050112687254E-2</v>
          </cell>
          <cell r="C89">
            <v>6.7689530685920582E-2</v>
          </cell>
          <cell r="D89">
            <v>6.2572721396250808E-2</v>
          </cell>
          <cell r="E89">
            <v>6.8550368550368543E-2</v>
          </cell>
          <cell r="F89">
            <v>6.4495114006514656E-2</v>
          </cell>
          <cell r="G89">
            <v>6.2027649769585254E-2</v>
          </cell>
        </row>
        <row r="90">
          <cell r="B90">
            <v>3.6059923107516906E-2</v>
          </cell>
          <cell r="C90">
            <v>4.7833935018050541E-2</v>
          </cell>
          <cell r="D90">
            <v>4.5895281189398833E-2</v>
          </cell>
          <cell r="E90">
            <v>4.6191646191646195E-2</v>
          </cell>
          <cell r="F90">
            <v>5.3745928338762218E-2</v>
          </cell>
          <cell r="G90">
            <v>3.1336405529953919E-2</v>
          </cell>
        </row>
        <row r="91">
          <cell r="B91">
            <v>2.9033541031419859E-2</v>
          </cell>
          <cell r="C91">
            <v>3.7093862815884476E-2</v>
          </cell>
          <cell r="D91">
            <v>3.9237233354880413E-2</v>
          </cell>
          <cell r="E91">
            <v>8.1572481572481561E-3</v>
          </cell>
          <cell r="F91">
            <v>6.3843648208469064E-2</v>
          </cell>
          <cell r="G91">
            <v>4.4516129032258059E-2</v>
          </cell>
        </row>
        <row r="92">
          <cell r="B92">
            <v>2.6912369083918861E-4</v>
          </cell>
          <cell r="C92">
            <v>6.633574007220217E-4</v>
          </cell>
          <cell r="D92">
            <v>2.7795733678086617E-4</v>
          </cell>
          <cell r="E92">
            <v>5.2825552825552823E-4</v>
          </cell>
          <cell r="F92">
            <v>4.8768472906403945E-2</v>
          </cell>
          <cell r="G92">
            <v>3.4742647058823524E-2</v>
          </cell>
        </row>
        <row r="93">
          <cell r="B93">
            <v>2.6116929603605992E-2</v>
          </cell>
          <cell r="C93">
            <v>4.5126353790613721E-2</v>
          </cell>
          <cell r="D93">
            <v>4.6994182288299935E-2</v>
          </cell>
          <cell r="E93">
            <v>4.508599508599509E-2</v>
          </cell>
          <cell r="F93">
            <v>7.6547231270358312E-2</v>
          </cell>
          <cell r="G93">
            <v>4.7649769585253458E-2</v>
          </cell>
        </row>
        <row r="94">
          <cell r="B94">
            <v>1.1374784568474081E-3</v>
          </cell>
          <cell r="C94">
            <v>2.0848375451263538E-3</v>
          </cell>
          <cell r="D94">
            <v>2.9864253393665158E-3</v>
          </cell>
          <cell r="E94">
            <v>3.7346437346437349E-3</v>
          </cell>
          <cell r="F94">
            <v>2.6384364820846908E-3</v>
          </cell>
          <cell r="G94">
            <v>1.8986175115207375E-3</v>
          </cell>
        </row>
        <row r="95">
          <cell r="B95">
            <v>4.4279464404083257E-2</v>
          </cell>
          <cell r="C95">
            <v>4.4945848375451264E-2</v>
          </cell>
          <cell r="D95">
            <v>3.7815126050420166E-2</v>
          </cell>
          <cell r="E95">
            <v>4.4963144963144963E-2</v>
          </cell>
          <cell r="F95">
            <v>5.2117263843648211E-2</v>
          </cell>
          <cell r="G95">
            <v>3.9723502304147465E-2</v>
          </cell>
        </row>
        <row r="96">
          <cell r="B96">
            <v>2.8105528304388176E-2</v>
          </cell>
          <cell r="C96">
            <v>4.1516245487364621E-2</v>
          </cell>
          <cell r="D96">
            <v>3.8526179702650293E-2</v>
          </cell>
          <cell r="E96">
            <v>4.3611793611793612E-2</v>
          </cell>
          <cell r="F96">
            <v>5.9934853420195437E-2</v>
          </cell>
          <cell r="G96">
            <v>3.5944700460829496E-2</v>
          </cell>
        </row>
        <row r="97">
          <cell r="B97">
            <v>5.6608776348932781E-4</v>
          </cell>
          <cell r="C97">
            <v>1.7689530685920578E-3</v>
          </cell>
          <cell r="D97">
            <v>2.1913380736910148E-3</v>
          </cell>
          <cell r="E97">
            <v>6.633906633906634E-4</v>
          </cell>
          <cell r="F97">
            <v>1.3029315960912053E-3</v>
          </cell>
          <cell r="G97">
            <v>1.1244239631336406E-3</v>
          </cell>
        </row>
        <row r="98">
          <cell r="B98">
            <v>2.6382076097043613E-3</v>
          </cell>
          <cell r="C98">
            <v>6.2725631768953067E-3</v>
          </cell>
          <cell r="D98">
            <v>7.8862314156431801E-3</v>
          </cell>
          <cell r="E98">
            <v>6.0319410319410321E-3</v>
          </cell>
          <cell r="F98">
            <v>1.1270358306188924E-2</v>
          </cell>
          <cell r="G98">
            <v>8.4608294930875582E-3</v>
          </cell>
        </row>
        <row r="99">
          <cell r="B99">
            <v>3.2215298952671348E-2</v>
          </cell>
          <cell r="C99">
            <v>3.0685920577617327E-2</v>
          </cell>
          <cell r="D99">
            <v>3.0769230769230771E-2</v>
          </cell>
          <cell r="E99">
            <v>3.8329238329238326E-2</v>
          </cell>
          <cell r="F99">
            <v>5.3094462540716611E-3</v>
          </cell>
          <cell r="G99">
            <v>3.4285714285714287E-2</v>
          </cell>
        </row>
        <row r="100">
          <cell r="B100">
            <v>8.8293782314728883E-3</v>
          </cell>
          <cell r="C100">
            <v>3.3049535603715173E-2</v>
          </cell>
          <cell r="D100">
            <v>3.5483870967741936E-2</v>
          </cell>
          <cell r="E100">
            <v>4.4536082474226808E-2</v>
          </cell>
          <cell r="F100">
            <v>3.6699507389162563E-2</v>
          </cell>
          <cell r="G100">
            <v>2.8308823529411765E-2</v>
          </cell>
        </row>
        <row r="101">
          <cell r="B101">
            <v>8.0604534005037781E-3</v>
          </cell>
          <cell r="C101">
            <v>2.5464396284829719E-2</v>
          </cell>
          <cell r="D101">
            <v>2.6713709677419355E-2</v>
          </cell>
          <cell r="E101">
            <v>3.1340206185567009E-2</v>
          </cell>
          <cell r="F101">
            <v>2.9556650246305417E-2</v>
          </cell>
          <cell r="G101">
            <v>2.6562499999999999E-2</v>
          </cell>
        </row>
        <row r="102">
          <cell r="B102">
            <v>2.5454063370011933E-2</v>
          </cell>
          <cell r="C102">
            <v>2.910216718266254E-2</v>
          </cell>
          <cell r="D102">
            <v>2.5100806451612903E-2</v>
          </cell>
          <cell r="E102">
            <v>2.329896907216495E-2</v>
          </cell>
          <cell r="F102">
            <v>2.5123152709359605E-2</v>
          </cell>
          <cell r="G102">
            <v>2.8952205882352942E-2</v>
          </cell>
        </row>
        <row r="103">
          <cell r="B103">
            <v>3.539705687392284E-2</v>
          </cell>
          <cell r="C103">
            <v>4.2724458204334369E-2</v>
          </cell>
          <cell r="D103">
            <v>4.2439516129032261E-2</v>
          </cell>
          <cell r="E103">
            <v>4.3298969072164947E-2</v>
          </cell>
          <cell r="F103">
            <v>3.793103448275862E-2</v>
          </cell>
          <cell r="G103">
            <v>4.3566176470588233E-2</v>
          </cell>
        </row>
        <row r="104">
          <cell r="B104">
            <v>5.5017897388307042E-2</v>
          </cell>
          <cell r="C104">
            <v>5.6811145510835916E-2</v>
          </cell>
          <cell r="D104">
            <v>4.9193548387096768E-2</v>
          </cell>
          <cell r="E104">
            <v>5.2164948453608251E-2</v>
          </cell>
          <cell r="F104">
            <v>5.492610837438424E-2</v>
          </cell>
          <cell r="G104">
            <v>6.204044117647059E-2</v>
          </cell>
        </row>
        <row r="105">
          <cell r="B105">
            <v>0.12156966724115073</v>
          </cell>
          <cell r="C105">
            <v>0.17105263157894737</v>
          </cell>
          <cell r="D105">
            <v>0.16834677419354838</v>
          </cell>
          <cell r="E105">
            <v>0.168659793814433</v>
          </cell>
          <cell r="F105">
            <v>0.19458128078817735</v>
          </cell>
          <cell r="G105">
            <v>0.17095588235294118</v>
          </cell>
        </row>
        <row r="106">
          <cell r="B106">
            <v>2.0283706747978258E-2</v>
          </cell>
          <cell r="C106">
            <v>2.7167182662538703E-2</v>
          </cell>
          <cell r="D106">
            <v>2.6310483870967745E-2</v>
          </cell>
          <cell r="E106">
            <v>2.0432989690721649E-2</v>
          </cell>
          <cell r="F106">
            <v>3.0295566502463057E-2</v>
          </cell>
          <cell r="G106">
            <v>2.8860294117647057E-2</v>
          </cell>
        </row>
        <row r="107">
          <cell r="B107">
            <v>0.12846347607052896</v>
          </cell>
          <cell r="C107">
            <v>0.12151702786377709</v>
          </cell>
          <cell r="D107">
            <v>0.12600806451612903</v>
          </cell>
          <cell r="E107">
            <v>0.11649484536082474</v>
          </cell>
          <cell r="F107">
            <v>0.1189655172413793</v>
          </cell>
          <cell r="G107">
            <v>0.11580882352941177</v>
          </cell>
        </row>
        <row r="108">
          <cell r="B108">
            <v>6.6154050112687254E-2</v>
          </cell>
          <cell r="C108">
            <v>6.9736842105263153E-2</v>
          </cell>
          <cell r="D108">
            <v>6.0987903225806453E-2</v>
          </cell>
          <cell r="E108">
            <v>5.8556701030927832E-2</v>
          </cell>
          <cell r="F108">
            <v>6.2068965517241378E-2</v>
          </cell>
          <cell r="G108">
            <v>7.123161764705882E-2</v>
          </cell>
        </row>
        <row r="109">
          <cell r="B109">
            <v>3.6059923107516906E-2</v>
          </cell>
          <cell r="C109">
            <v>0.10913312693498452</v>
          </cell>
          <cell r="D109">
            <v>0.10584677419354839</v>
          </cell>
          <cell r="E109">
            <v>6.4123711340206183E-2</v>
          </cell>
          <cell r="F109">
            <v>0.12216748768472907</v>
          </cell>
          <cell r="G109">
            <v>0.12040441176470588</v>
          </cell>
        </row>
        <row r="110">
          <cell r="B110">
            <v>2.9033541031419859E-2</v>
          </cell>
          <cell r="C110">
            <v>3.7151702786377708E-2</v>
          </cell>
          <cell r="D110">
            <v>3.6592741935483869E-2</v>
          </cell>
          <cell r="E110">
            <v>3.6494845360824743E-2</v>
          </cell>
          <cell r="F110">
            <v>1.2389162561576355E-2</v>
          </cell>
          <cell r="G110">
            <v>3.7132352941176471E-2</v>
          </cell>
        </row>
        <row r="111">
          <cell r="B111">
            <v>2.6912369083918861E-4</v>
          </cell>
          <cell r="C111">
            <v>3.3281733746130029E-4</v>
          </cell>
          <cell r="D111">
            <v>4.3346774193548385E-4</v>
          </cell>
          <cell r="F111">
            <v>1.0591133004926108E-3</v>
          </cell>
          <cell r="G111">
            <v>3.9522058823529413E-4</v>
          </cell>
        </row>
        <row r="112">
          <cell r="B112">
            <v>2.6116929603605992E-2</v>
          </cell>
          <cell r="C112">
            <v>5.7275541795665637E-2</v>
          </cell>
          <cell r="D112">
            <v>6.0181451612903232E-2</v>
          </cell>
          <cell r="E112">
            <v>5.0721649484536085E-2</v>
          </cell>
          <cell r="F112">
            <v>6.2068965517241378E-2</v>
          </cell>
          <cell r="G112">
            <v>6.1213235294117645E-2</v>
          </cell>
        </row>
        <row r="113">
          <cell r="B113">
            <v>1.1374784568474081E-3</v>
          </cell>
          <cell r="C113">
            <v>1.153250773993808E-3</v>
          </cell>
          <cell r="D113">
            <v>1.5020161290322581E-3</v>
          </cell>
          <cell r="F113">
            <v>2.2167487684729066E-3</v>
          </cell>
          <cell r="G113">
            <v>1.3694852941176471E-3</v>
          </cell>
        </row>
        <row r="114">
          <cell r="B114">
            <v>4.4279464404083257E-2</v>
          </cell>
          <cell r="C114">
            <v>5.0619195046439636E-2</v>
          </cell>
          <cell r="D114">
            <v>4.4959677419354839E-2</v>
          </cell>
          <cell r="E114">
            <v>3.8350515463917531E-2</v>
          </cell>
          <cell r="F114">
            <v>4.7044334975369459E-2</v>
          </cell>
          <cell r="G114">
            <v>5.5330882352941181E-2</v>
          </cell>
        </row>
        <row r="115">
          <cell r="B115">
            <v>2.8105528304388176E-2</v>
          </cell>
          <cell r="C115">
            <v>4.6439628482972138E-2</v>
          </cell>
          <cell r="D115">
            <v>4.8286290322580645E-2</v>
          </cell>
          <cell r="E115">
            <v>3.8969072164948451E-2</v>
          </cell>
          <cell r="F115">
            <v>5.5418719211822662E-2</v>
          </cell>
          <cell r="G115">
            <v>4.779411764705882E-2</v>
          </cell>
        </row>
        <row r="116">
          <cell r="B116">
            <v>5.6608776348932781E-4</v>
          </cell>
          <cell r="C116">
            <v>1.1222910216718265E-3</v>
          </cell>
          <cell r="D116">
            <v>1.4616935483870968E-3</v>
          </cell>
          <cell r="E116">
            <v>3.9175257731958763E-4</v>
          </cell>
          <cell r="F116">
            <v>1.3300492610837438E-3</v>
          </cell>
          <cell r="G116">
            <v>1.1580882352941176E-3</v>
          </cell>
        </row>
        <row r="117">
          <cell r="B117">
            <v>2.6382076097043613E-3</v>
          </cell>
          <cell r="C117">
            <v>4.2027863777089778E-3</v>
          </cell>
          <cell r="D117">
            <v>5.4737903225806446E-3</v>
          </cell>
          <cell r="E117">
            <v>6.8659793814432992E-3</v>
          </cell>
          <cell r="F117">
            <v>5.7635467980295561E-3</v>
          </cell>
          <cell r="G117">
            <v>3.6397058823529412E-3</v>
          </cell>
        </row>
        <row r="118">
          <cell r="B118">
            <v>3.2215298952671348E-2</v>
          </cell>
          <cell r="C118">
            <v>3.0727554179566567E-2</v>
          </cell>
          <cell r="D118">
            <v>2.6814516129032261E-2</v>
          </cell>
          <cell r="E118">
            <v>2.7835051546391754E-2</v>
          </cell>
          <cell r="F118">
            <v>3.4482758620689655E-2</v>
          </cell>
          <cell r="G118">
            <v>3.1158088235294118E-2</v>
          </cell>
        </row>
      </sheetData>
      <sheetData sheetId="3">
        <row r="9">
          <cell r="B9">
            <v>0.17751557735648946</v>
          </cell>
        </row>
      </sheetData>
      <sheetData sheetId="4">
        <row r="9">
          <cell r="B9">
            <v>0.17751557735648946</v>
          </cell>
          <cell r="C9">
            <v>0.1796028880866426</v>
          </cell>
          <cell r="D9">
            <v>0.17323852617970265</v>
          </cell>
          <cell r="E9">
            <v>0.16461916461916462</v>
          </cell>
          <cell r="F9">
            <v>0.17524429967426708</v>
          </cell>
          <cell r="G9">
            <v>0.15207373271889402</v>
          </cell>
          <cell r="EZ9">
            <v>0.17751557735648946</v>
          </cell>
          <cell r="GB9">
            <v>3</v>
          </cell>
          <cell r="GC9">
            <v>4</v>
          </cell>
          <cell r="GD9">
            <v>2</v>
          </cell>
          <cell r="GE9">
            <v>2</v>
          </cell>
          <cell r="GF9">
            <v>2</v>
          </cell>
          <cell r="GG9">
            <v>1</v>
          </cell>
        </row>
        <row r="10">
          <cell r="B10">
            <v>1.6969375580007953E-2</v>
          </cell>
          <cell r="C10">
            <v>2.2111913357400721E-2</v>
          </cell>
          <cell r="D10">
            <v>2.1525533290239172E-2</v>
          </cell>
          <cell r="E10">
            <v>2.1621621621621623E-2</v>
          </cell>
          <cell r="F10">
            <v>3.2899022801302934E-2</v>
          </cell>
          <cell r="G10">
            <v>2.0829493087557605E-2</v>
          </cell>
          <cell r="EZ10">
            <v>1.6969375580007953E-2</v>
          </cell>
          <cell r="GB10">
            <v>3</v>
          </cell>
          <cell r="GC10">
            <v>4</v>
          </cell>
          <cell r="GD10">
            <v>4</v>
          </cell>
          <cell r="GE10">
            <v>4</v>
          </cell>
          <cell r="GF10">
            <v>4</v>
          </cell>
          <cell r="GG10">
            <v>4</v>
          </cell>
        </row>
        <row r="11">
          <cell r="B11">
            <v>1.3522471165318838E-2</v>
          </cell>
          <cell r="C11">
            <v>1.8140794223826716E-2</v>
          </cell>
          <cell r="D11">
            <v>1.6095669036845506E-2</v>
          </cell>
          <cell r="E11">
            <v>1.4004914004914005E-2</v>
          </cell>
          <cell r="F11">
            <v>2.9609120521172639E-2</v>
          </cell>
          <cell r="G11">
            <v>1.3640552995391705E-2</v>
          </cell>
          <cell r="EZ11">
            <v>1.3522471165318838E-2</v>
          </cell>
          <cell r="GB11">
            <v>3</v>
          </cell>
          <cell r="GC11">
            <v>4</v>
          </cell>
          <cell r="GD11">
            <v>4</v>
          </cell>
          <cell r="GE11">
            <v>4</v>
          </cell>
          <cell r="GF11">
            <v>5</v>
          </cell>
          <cell r="GG11">
            <v>4</v>
          </cell>
        </row>
        <row r="12">
          <cell r="B12">
            <v>2.5719209863449555E-2</v>
          </cell>
          <cell r="C12">
            <v>3.7319494584837548E-2</v>
          </cell>
          <cell r="D12">
            <v>3.0187459599224305E-2</v>
          </cell>
          <cell r="E12">
            <v>2.1744471744471743E-2</v>
          </cell>
          <cell r="F12">
            <v>6.9381107491856678E-2</v>
          </cell>
          <cell r="G12">
            <v>2.1198156682027649E-2</v>
          </cell>
          <cell r="EZ12">
            <v>2.5719209863449555E-2</v>
          </cell>
          <cell r="GB12">
            <v>3</v>
          </cell>
          <cell r="GC12">
            <v>5</v>
          </cell>
          <cell r="GD12">
            <v>4</v>
          </cell>
          <cell r="GE12">
            <v>2</v>
          </cell>
          <cell r="GF12">
            <v>5</v>
          </cell>
          <cell r="GG12">
            <v>2</v>
          </cell>
        </row>
        <row r="13">
          <cell r="B13">
            <v>9.2005833222855632E-2</v>
          </cell>
          <cell r="C13">
            <v>0.11552346570397112</v>
          </cell>
          <cell r="D13">
            <v>0.11506140917905623</v>
          </cell>
          <cell r="E13">
            <v>0.1214987714987715</v>
          </cell>
          <cell r="F13">
            <v>0.11661237785016286</v>
          </cell>
          <cell r="G13">
            <v>0.10046082949308756</v>
          </cell>
          <cell r="EZ13">
            <v>9.2005833222855632E-2</v>
          </cell>
          <cell r="GB13">
            <v>3</v>
          </cell>
          <cell r="GC13">
            <v>5</v>
          </cell>
          <cell r="GD13">
            <v>5</v>
          </cell>
          <cell r="GE13">
            <v>5</v>
          </cell>
          <cell r="GF13">
            <v>4</v>
          </cell>
          <cell r="GG13">
            <v>4</v>
          </cell>
        </row>
        <row r="14">
          <cell r="B14">
            <v>4.0169693755800076E-3</v>
          </cell>
          <cell r="C14">
            <v>7.9422382671480145E-3</v>
          </cell>
          <cell r="D14">
            <v>7.6923076923076927E-3</v>
          </cell>
          <cell r="E14">
            <v>6.5110565110565108E-3</v>
          </cell>
          <cell r="F14">
            <v>1.1140065146579805E-2</v>
          </cell>
          <cell r="G14">
            <v>4.4884792626728115E-3</v>
          </cell>
          <cell r="EZ14">
            <v>4.0169693755800076E-3</v>
          </cell>
          <cell r="GB14">
            <v>3</v>
          </cell>
          <cell r="GC14">
            <v>5</v>
          </cell>
          <cell r="GD14">
            <v>4</v>
          </cell>
          <cell r="GE14">
            <v>4</v>
          </cell>
          <cell r="GF14">
            <v>4</v>
          </cell>
          <cell r="GG14">
            <v>4</v>
          </cell>
        </row>
        <row r="15">
          <cell r="B15">
            <v>4.1097706482831765E-2</v>
          </cell>
          <cell r="C15">
            <v>5.2797833935018051E-2</v>
          </cell>
          <cell r="D15">
            <v>5.6561085972850679E-2</v>
          </cell>
          <cell r="E15">
            <v>2.1744471744471743E-2</v>
          </cell>
          <cell r="F15">
            <v>0.10423452768729642</v>
          </cell>
          <cell r="G15">
            <v>5.9354838709677428E-2</v>
          </cell>
          <cell r="EZ15">
            <v>4.1097706482831765E-2</v>
          </cell>
          <cell r="GB15">
            <v>3</v>
          </cell>
          <cell r="GC15">
            <v>5</v>
          </cell>
          <cell r="GD15">
            <v>5</v>
          </cell>
          <cell r="GE15">
            <v>1</v>
          </cell>
          <cell r="GF15">
            <v>5</v>
          </cell>
          <cell r="GG15">
            <v>5</v>
          </cell>
        </row>
        <row r="16">
          <cell r="B16">
            <v>6.4298024658623887E-2</v>
          </cell>
          <cell r="C16">
            <v>7.5812274368231042E-2</v>
          </cell>
          <cell r="D16">
            <v>6.6580478345184227E-2</v>
          </cell>
          <cell r="E16">
            <v>6.6953316953316952E-2</v>
          </cell>
          <cell r="F16">
            <v>0.1022801302931596</v>
          </cell>
          <cell r="G16">
            <v>5.5852534562211981E-2</v>
          </cell>
          <cell r="EZ16">
            <v>6.4298024658623887E-2</v>
          </cell>
          <cell r="GB16">
            <v>3</v>
          </cell>
          <cell r="GC16">
            <v>5</v>
          </cell>
          <cell r="GD16">
            <v>4</v>
          </cell>
          <cell r="GE16">
            <v>4</v>
          </cell>
          <cell r="GF16">
            <v>5</v>
          </cell>
          <cell r="GG16">
            <v>2</v>
          </cell>
        </row>
        <row r="17">
          <cell r="B17">
            <v>1.8692827787352512E-2</v>
          </cell>
          <cell r="C17">
            <v>2.2337545126353792E-2</v>
          </cell>
          <cell r="D17">
            <v>2.1525533290239172E-2</v>
          </cell>
          <cell r="E17">
            <v>1.7321867321867322E-2</v>
          </cell>
          <cell r="F17">
            <v>4.5928338762214985E-2</v>
          </cell>
          <cell r="G17">
            <v>1.3364055299539171E-2</v>
          </cell>
          <cell r="EZ17">
            <v>1.8692827787352512E-2</v>
          </cell>
          <cell r="GB17">
            <v>3</v>
          </cell>
          <cell r="GC17">
            <v>4</v>
          </cell>
          <cell r="GD17">
            <v>4</v>
          </cell>
          <cell r="GE17">
            <v>2</v>
          </cell>
          <cell r="GF17">
            <v>5</v>
          </cell>
          <cell r="GG17">
            <v>2</v>
          </cell>
        </row>
        <row r="18">
          <cell r="B18">
            <v>3.2878165186265414E-2</v>
          </cell>
          <cell r="C18">
            <v>3.470216606498195E-2</v>
          </cell>
          <cell r="D18">
            <v>3.3872010342598576E-2</v>
          </cell>
          <cell r="E18">
            <v>3.8697788697788699E-2</v>
          </cell>
          <cell r="F18">
            <v>2.498371335504886E-2</v>
          </cell>
          <cell r="G18">
            <v>2.8479262672811059E-2</v>
          </cell>
          <cell r="EZ18">
            <v>3.2878165186265414E-2</v>
          </cell>
          <cell r="GB18">
            <v>3</v>
          </cell>
          <cell r="GC18">
            <v>4</v>
          </cell>
          <cell r="GD18">
            <v>4</v>
          </cell>
          <cell r="GE18">
            <v>4</v>
          </cell>
          <cell r="GF18">
            <v>2</v>
          </cell>
          <cell r="GG18">
            <v>2</v>
          </cell>
        </row>
        <row r="19">
          <cell r="B19">
            <v>6.1779132970966461E-3</v>
          </cell>
          <cell r="C19">
            <v>1.1958483754512635E-2</v>
          </cell>
          <cell r="D19">
            <v>1.1118293471234648E-2</v>
          </cell>
          <cell r="E19">
            <v>1.2285012285012284E-2</v>
          </cell>
          <cell r="F19">
            <v>2.3517915309446254E-2</v>
          </cell>
          <cell r="G19">
            <v>8.7281105990783415E-3</v>
          </cell>
          <cell r="EZ19">
            <v>6.1779132970966461E-3</v>
          </cell>
          <cell r="GB19">
            <v>3</v>
          </cell>
          <cell r="GC19">
            <v>5</v>
          </cell>
          <cell r="GD19">
            <v>5</v>
          </cell>
          <cell r="GE19">
            <v>4</v>
          </cell>
          <cell r="GF19">
            <v>5</v>
          </cell>
          <cell r="GG19">
            <v>4</v>
          </cell>
        </row>
        <row r="20">
          <cell r="B20">
            <v>5.2764152194087225E-3</v>
          </cell>
          <cell r="C20">
            <v>1.042418772563177E-2</v>
          </cell>
          <cell r="D20">
            <v>1.1958629605688428E-2</v>
          </cell>
          <cell r="E20">
            <v>1.1093366093366093E-2</v>
          </cell>
          <cell r="F20">
            <v>2.0488599348534201E-2</v>
          </cell>
          <cell r="G20">
            <v>1.0138248847926268E-2</v>
          </cell>
          <cell r="EZ20">
            <v>5.2764152194087225E-3</v>
          </cell>
          <cell r="GB20">
            <v>3</v>
          </cell>
          <cell r="GC20">
            <v>5</v>
          </cell>
          <cell r="GD20">
            <v>5</v>
          </cell>
          <cell r="GE20">
            <v>4</v>
          </cell>
          <cell r="GF20">
            <v>5</v>
          </cell>
          <cell r="GG20">
            <v>4</v>
          </cell>
        </row>
        <row r="21">
          <cell r="B21">
            <v>4.1097706482831765E-2</v>
          </cell>
          <cell r="C21">
            <v>7.7166064981949459E-2</v>
          </cell>
          <cell r="D21">
            <v>6.9812540400775697E-2</v>
          </cell>
          <cell r="E21">
            <v>5.3194103194103191E-2</v>
          </cell>
          <cell r="F21">
            <v>0.14690553745928339</v>
          </cell>
          <cell r="G21">
            <v>5.9170506912442397E-2</v>
          </cell>
          <cell r="EZ21">
            <v>4.1097706482831765E-2</v>
          </cell>
          <cell r="GB21">
            <v>3</v>
          </cell>
          <cell r="GC21">
            <v>5</v>
          </cell>
          <cell r="GD21">
            <v>5</v>
          </cell>
          <cell r="GE21">
            <v>4</v>
          </cell>
          <cell r="GF21">
            <v>5</v>
          </cell>
          <cell r="GG21">
            <v>5</v>
          </cell>
        </row>
        <row r="22">
          <cell r="B22">
            <v>1.4583057139069336E-2</v>
          </cell>
          <cell r="C22">
            <v>2.1074007220216608E-2</v>
          </cell>
          <cell r="D22">
            <v>1.6612798965740142E-2</v>
          </cell>
          <cell r="E22">
            <v>1.1904176904176904E-2</v>
          </cell>
          <cell r="F22">
            <v>5.276872964169381E-2</v>
          </cell>
          <cell r="G22">
            <v>2.2058823529411763E-4</v>
          </cell>
          <cell r="EZ22">
            <v>1.4583057139069336E-2</v>
          </cell>
          <cell r="GB22">
            <v>3</v>
          </cell>
          <cell r="GC22">
            <v>5</v>
          </cell>
          <cell r="GD22">
            <v>4</v>
          </cell>
          <cell r="GE22">
            <v>2</v>
          </cell>
          <cell r="GF22">
            <v>5</v>
          </cell>
          <cell r="GG22">
            <v>2</v>
          </cell>
        </row>
        <row r="23">
          <cell r="B23">
            <v>1.0725175659551903E-2</v>
          </cell>
          <cell r="C23">
            <v>1.773465703971119E-2</v>
          </cell>
          <cell r="D23">
            <v>1.4996767937944407E-2</v>
          </cell>
          <cell r="E23">
            <v>1.7936117936117935E-2</v>
          </cell>
          <cell r="F23">
            <v>3.9087947882736153E-2</v>
          </cell>
          <cell r="G23">
            <v>1.2995391705069125E-2</v>
          </cell>
          <cell r="EZ23">
            <v>1.0725175659551903E-2</v>
          </cell>
          <cell r="GB23">
            <v>3</v>
          </cell>
          <cell r="GC23">
            <v>5</v>
          </cell>
          <cell r="GD23">
            <v>4</v>
          </cell>
          <cell r="GE23">
            <v>4</v>
          </cell>
          <cell r="GF23">
            <v>5</v>
          </cell>
          <cell r="GG23">
            <v>4</v>
          </cell>
        </row>
        <row r="24">
          <cell r="B24">
            <v>3.0624419992045605E-2</v>
          </cell>
          <cell r="C24">
            <v>2.0442238267148014E-2</v>
          </cell>
          <cell r="D24">
            <v>1.4608920491273433E-2</v>
          </cell>
          <cell r="E24">
            <v>1.4742014742014743E-2</v>
          </cell>
          <cell r="F24">
            <v>2.2508143322475572E-2</v>
          </cell>
          <cell r="G24">
            <v>1.2442396313364055E-2</v>
          </cell>
          <cell r="EZ24">
            <v>3.0624419992045605E-2</v>
          </cell>
          <cell r="GB24">
            <v>3</v>
          </cell>
          <cell r="GC24">
            <v>1</v>
          </cell>
          <cell r="GD24">
            <v>1</v>
          </cell>
          <cell r="GE24">
            <v>1</v>
          </cell>
          <cell r="GF24">
            <v>2</v>
          </cell>
          <cell r="GG24">
            <v>1</v>
          </cell>
        </row>
        <row r="25">
          <cell r="B25">
            <v>2.5719209863449555E-2</v>
          </cell>
          <cell r="C25">
            <v>2.585740072202166E-2</v>
          </cell>
          <cell r="D25">
            <v>2.4822236586942468E-2</v>
          </cell>
          <cell r="E25">
            <v>1.9656019656019656E-2</v>
          </cell>
          <cell r="F25">
            <v>4.0390879478827364E-2</v>
          </cell>
          <cell r="G25">
            <v>2.5437788018433181E-2</v>
          </cell>
          <cell r="EZ25">
            <v>2.5719209863449555E-2</v>
          </cell>
          <cell r="GB25">
            <v>3</v>
          </cell>
          <cell r="GC25">
            <v>4</v>
          </cell>
          <cell r="GD25">
            <v>2</v>
          </cell>
          <cell r="GE25">
            <v>2</v>
          </cell>
          <cell r="GF25">
            <v>4</v>
          </cell>
          <cell r="GG25">
            <v>2</v>
          </cell>
        </row>
        <row r="26">
          <cell r="B26">
            <v>8.2725705952538781E-2</v>
          </cell>
          <cell r="C26">
            <v>8.7996389891696752E-2</v>
          </cell>
          <cell r="D26">
            <v>8.855850032320621E-2</v>
          </cell>
          <cell r="E26">
            <v>8.5872235872235886E-2</v>
          </cell>
          <cell r="F26">
            <v>9.7068403908794787E-2</v>
          </cell>
          <cell r="G26">
            <v>8.5529953917050691E-2</v>
          </cell>
          <cell r="EZ26">
            <v>8.2725705952538781E-2</v>
          </cell>
          <cell r="GB26">
            <v>3</v>
          </cell>
          <cell r="GC26">
            <v>4</v>
          </cell>
          <cell r="GD26">
            <v>4</v>
          </cell>
          <cell r="GE26">
            <v>4</v>
          </cell>
          <cell r="GF26">
            <v>4</v>
          </cell>
          <cell r="GG26">
            <v>4</v>
          </cell>
        </row>
        <row r="27">
          <cell r="B27">
            <v>2.3598037915948562E-2</v>
          </cell>
          <cell r="C27">
            <v>2.5722021660649821E-2</v>
          </cell>
          <cell r="D27">
            <v>2.4563671622495151E-2</v>
          </cell>
          <cell r="E27">
            <v>2.2972972972972971E-2</v>
          </cell>
          <cell r="F27">
            <v>4.5276872964169379E-2</v>
          </cell>
          <cell r="G27">
            <v>2.2488479262672809E-2</v>
          </cell>
          <cell r="EZ27">
            <v>2.3598037915948562E-2</v>
          </cell>
          <cell r="GB27">
            <v>3</v>
          </cell>
          <cell r="GC27">
            <v>4</v>
          </cell>
          <cell r="GD27">
            <v>4</v>
          </cell>
          <cell r="GE27">
            <v>2</v>
          </cell>
          <cell r="GF27">
            <v>5</v>
          </cell>
          <cell r="GG27">
            <v>2</v>
          </cell>
        </row>
        <row r="28">
          <cell r="B28">
            <v>1.8560254540633699E-2</v>
          </cell>
          <cell r="C28">
            <v>3.0731046931407938E-2</v>
          </cell>
          <cell r="D28">
            <v>3.7362637362637362E-2</v>
          </cell>
          <cell r="E28">
            <v>6.9778869778869771E-3</v>
          </cell>
          <cell r="F28">
            <v>4.4625407166123773E-2</v>
          </cell>
          <cell r="G28">
            <v>4.552995391705069E-2</v>
          </cell>
          <cell r="EZ28">
            <v>1.8560254540633699E-2</v>
          </cell>
          <cell r="GB28">
            <v>3</v>
          </cell>
          <cell r="GC28">
            <v>5</v>
          </cell>
          <cell r="GD28">
            <v>5</v>
          </cell>
          <cell r="GE28">
            <v>1</v>
          </cell>
          <cell r="GF28">
            <v>5</v>
          </cell>
          <cell r="GG28">
            <v>5</v>
          </cell>
        </row>
        <row r="29">
          <cell r="B29">
            <v>2.2404878695479254E-2</v>
          </cell>
          <cell r="C29">
            <v>3.8222021660649821E-2</v>
          </cell>
          <cell r="D29">
            <v>4.8157724628312866E-2</v>
          </cell>
          <cell r="E29">
            <v>1.5110565110565112E-2</v>
          </cell>
          <cell r="F29">
            <v>4.657980456026059E-2</v>
          </cell>
          <cell r="G29">
            <v>5.8433179723502301E-2</v>
          </cell>
          <cell r="EZ29">
            <v>2.2404878695479254E-2</v>
          </cell>
          <cell r="GB29">
            <v>3</v>
          </cell>
          <cell r="GC29">
            <v>5</v>
          </cell>
          <cell r="GD29">
            <v>5</v>
          </cell>
          <cell r="GE29">
            <v>2</v>
          </cell>
          <cell r="GF29">
            <v>5</v>
          </cell>
          <cell r="GG29">
            <v>5</v>
          </cell>
        </row>
        <row r="30">
          <cell r="B30">
            <v>2.0283706747978258E-2</v>
          </cell>
          <cell r="C30">
            <v>3.2220216606498195E-2</v>
          </cell>
          <cell r="D30">
            <v>3.7750484809308336E-2</v>
          </cell>
          <cell r="E30">
            <v>1.2407862407862407E-2</v>
          </cell>
          <cell r="F30">
            <v>5.3420195439739408E-2</v>
          </cell>
          <cell r="G30">
            <v>4.4792626728110602E-2</v>
          </cell>
          <cell r="EZ30">
            <v>2.0283706747978258E-2</v>
          </cell>
          <cell r="GB30">
            <v>3</v>
          </cell>
          <cell r="GC30">
            <v>5</v>
          </cell>
          <cell r="GD30">
            <v>5</v>
          </cell>
          <cell r="GE30">
            <v>1</v>
          </cell>
          <cell r="GF30">
            <v>5</v>
          </cell>
          <cell r="GG30">
            <v>5</v>
          </cell>
        </row>
        <row r="31">
          <cell r="B31">
            <v>1.5245923372663396E-2</v>
          </cell>
          <cell r="C31">
            <v>2.3826714801444042E-2</v>
          </cell>
          <cell r="D31">
            <v>2.689075630252101E-2</v>
          </cell>
          <cell r="E31">
            <v>8.1695331695331701E-3</v>
          </cell>
          <cell r="F31">
            <v>5.276872964169381E-2</v>
          </cell>
          <cell r="G31">
            <v>2.2304147465437789E-2</v>
          </cell>
          <cell r="EZ31">
            <v>1.5245923372663396E-2</v>
          </cell>
          <cell r="GB31">
            <v>3</v>
          </cell>
          <cell r="GC31">
            <v>5</v>
          </cell>
          <cell r="GD31">
            <v>5</v>
          </cell>
          <cell r="GE31">
            <v>1</v>
          </cell>
          <cell r="GF31">
            <v>5</v>
          </cell>
          <cell r="GG31">
            <v>4</v>
          </cell>
        </row>
        <row r="32">
          <cell r="B32">
            <v>2.6116929603605992E-2</v>
          </cell>
          <cell r="C32">
            <v>2.838447653429603E-2</v>
          </cell>
          <cell r="D32">
            <v>3.3031674208144797E-2</v>
          </cell>
          <cell r="E32">
            <v>1.2530712530712531E-2</v>
          </cell>
          <cell r="F32">
            <v>5.2442996742671014E-2</v>
          </cell>
          <cell r="G32">
            <v>3.2165898617511519E-2</v>
          </cell>
          <cell r="EZ32">
            <v>2.6116929603605992E-2</v>
          </cell>
          <cell r="GB32">
            <v>3</v>
          </cell>
          <cell r="GC32">
            <v>4</v>
          </cell>
          <cell r="GD32">
            <v>4</v>
          </cell>
          <cell r="GE32">
            <v>1</v>
          </cell>
          <cell r="GF32">
            <v>5</v>
          </cell>
          <cell r="GG32">
            <v>4</v>
          </cell>
        </row>
        <row r="33">
          <cell r="B33">
            <v>2.2404878695479254E-2</v>
          </cell>
          <cell r="C33">
            <v>2.6669675090252708E-2</v>
          </cell>
          <cell r="D33">
            <v>2.9217840982546865E-2</v>
          </cell>
          <cell r="E33">
            <v>1.0368550368550368E-2</v>
          </cell>
          <cell r="F33">
            <v>4.4625407166123773E-2</v>
          </cell>
          <cell r="G33">
            <v>3.4562211981566823E-2</v>
          </cell>
          <cell r="EZ33">
            <v>2.2404878695479254E-2</v>
          </cell>
          <cell r="GB33">
            <v>3</v>
          </cell>
          <cell r="GC33">
            <v>4</v>
          </cell>
          <cell r="GD33">
            <v>4</v>
          </cell>
          <cell r="GE33">
            <v>1</v>
          </cell>
          <cell r="GF33">
            <v>5</v>
          </cell>
          <cell r="GG33">
            <v>5</v>
          </cell>
        </row>
        <row r="34">
          <cell r="B34">
            <v>3.8976534535330773E-2</v>
          </cell>
          <cell r="C34">
            <v>5.0541516245487361E-2</v>
          </cell>
          <cell r="D34">
            <v>5.4427925016160311E-2</v>
          </cell>
          <cell r="E34">
            <v>2.2604422604422601E-2</v>
          </cell>
          <cell r="F34">
            <v>6.1563517915309444E-2</v>
          </cell>
          <cell r="G34">
            <v>6.3870967741935486E-2</v>
          </cell>
          <cell r="EZ34">
            <v>3.8976534535330773E-2</v>
          </cell>
          <cell r="GB34">
            <v>3</v>
          </cell>
          <cell r="GC34">
            <v>5</v>
          </cell>
          <cell r="GD34">
            <v>5</v>
          </cell>
          <cell r="GE34">
            <v>1</v>
          </cell>
          <cell r="GF34">
            <v>4</v>
          </cell>
          <cell r="GG34">
            <v>5</v>
          </cell>
        </row>
        <row r="35">
          <cell r="B35">
            <v>2.0681426488134695E-2</v>
          </cell>
          <cell r="C35">
            <v>2.5947653429602889E-2</v>
          </cell>
          <cell r="D35">
            <v>2.7731092436974789E-2</v>
          </cell>
          <cell r="E35">
            <v>1.2199017199017198E-2</v>
          </cell>
          <cell r="F35">
            <v>4.2345276872964167E-2</v>
          </cell>
          <cell r="G35">
            <v>2.2857142857142857E-2</v>
          </cell>
          <cell r="EZ35">
            <v>2.0681426488134695E-2</v>
          </cell>
          <cell r="GB35">
            <v>3</v>
          </cell>
          <cell r="GC35">
            <v>4</v>
          </cell>
          <cell r="GD35">
            <v>4</v>
          </cell>
          <cell r="GE35">
            <v>1</v>
          </cell>
          <cell r="GF35">
            <v>5</v>
          </cell>
          <cell r="GG35">
            <v>4</v>
          </cell>
        </row>
        <row r="36">
          <cell r="B36">
            <v>1.1149410049052101E-2</v>
          </cell>
          <cell r="C36">
            <v>1.8907942238267146E-2</v>
          </cell>
          <cell r="D36">
            <v>2.1202327084680023E-2</v>
          </cell>
          <cell r="E36">
            <v>6.5601965601965601E-3</v>
          </cell>
          <cell r="F36">
            <v>3.9739413680781759E-2</v>
          </cell>
          <cell r="G36">
            <v>2.3041474654377881E-2</v>
          </cell>
          <cell r="EZ36">
            <v>1.1149410049052101E-2</v>
          </cell>
          <cell r="GB36">
            <v>3</v>
          </cell>
          <cell r="GC36">
            <v>5</v>
          </cell>
          <cell r="GD36">
            <v>5</v>
          </cell>
          <cell r="GE36">
            <v>2</v>
          </cell>
          <cell r="GF36">
            <v>5</v>
          </cell>
          <cell r="GG36">
            <v>5</v>
          </cell>
        </row>
        <row r="37">
          <cell r="B37">
            <v>1.4715630385788148E-2</v>
          </cell>
          <cell r="C37">
            <v>2.7481949458483753E-2</v>
          </cell>
          <cell r="D37">
            <v>3.0510665804783454E-2</v>
          </cell>
          <cell r="E37">
            <v>8.046683046683047E-3</v>
          </cell>
          <cell r="F37">
            <v>5.5374592833876218E-2</v>
          </cell>
          <cell r="G37">
            <v>3.5760368663594465E-2</v>
          </cell>
          <cell r="EZ37">
            <v>1.4715630385788148E-2</v>
          </cell>
          <cell r="GB37">
            <v>3</v>
          </cell>
          <cell r="GC37">
            <v>5</v>
          </cell>
          <cell r="GD37">
            <v>5</v>
          </cell>
          <cell r="GE37">
            <v>1</v>
          </cell>
          <cell r="GF37">
            <v>5</v>
          </cell>
          <cell r="GG37">
            <v>5</v>
          </cell>
        </row>
        <row r="38">
          <cell r="B38">
            <v>6.5756330372530827E-2</v>
          </cell>
          <cell r="C38">
            <v>8.0776173285198552E-2</v>
          </cell>
          <cell r="D38">
            <v>8.1447963800904979E-2</v>
          </cell>
          <cell r="E38">
            <v>0.114004914004914</v>
          </cell>
          <cell r="F38">
            <v>4.8208469055374598E-2</v>
          </cell>
          <cell r="G38">
            <v>9.4009216589861749E-2</v>
          </cell>
          <cell r="EZ38">
            <v>6.5756330372530827E-2</v>
          </cell>
          <cell r="GB38">
            <v>3</v>
          </cell>
          <cell r="GC38">
            <v>5</v>
          </cell>
          <cell r="GD38">
            <v>5</v>
          </cell>
          <cell r="GE38">
            <v>5</v>
          </cell>
          <cell r="GF38">
            <v>2</v>
          </cell>
          <cell r="GG38">
            <v>5</v>
          </cell>
        </row>
        <row r="39">
          <cell r="B39">
            <v>2.3598037915948562E-2</v>
          </cell>
          <cell r="C39">
            <v>2.3916967509025271E-2</v>
          </cell>
          <cell r="D39">
            <v>2.4240465416936006E-2</v>
          </cell>
          <cell r="E39">
            <v>3.7223587223587228E-2</v>
          </cell>
          <cell r="F39">
            <v>8.9250814332247561E-3</v>
          </cell>
          <cell r="G39">
            <v>2.2304147465437789E-2</v>
          </cell>
          <cell r="EZ39">
            <v>2.3598037915948562E-2</v>
          </cell>
          <cell r="GB39">
            <v>3</v>
          </cell>
          <cell r="GC39">
            <v>4</v>
          </cell>
          <cell r="GD39">
            <v>4</v>
          </cell>
          <cell r="GE39">
            <v>5</v>
          </cell>
          <cell r="GF39">
            <v>1</v>
          </cell>
          <cell r="GG39">
            <v>2</v>
          </cell>
        </row>
        <row r="40">
          <cell r="B40">
            <v>1.5908789606257457E-2</v>
          </cell>
          <cell r="C40">
            <v>1.5433212996389892E-2</v>
          </cell>
          <cell r="D40">
            <v>1.1635423400129283E-2</v>
          </cell>
          <cell r="E40">
            <v>1.6953316953316953E-2</v>
          </cell>
          <cell r="F40">
            <v>1.3355048859934852E-2</v>
          </cell>
          <cell r="G40">
            <v>9.8617511520737323E-3</v>
          </cell>
          <cell r="EZ40">
            <v>1.5908789606257457E-2</v>
          </cell>
          <cell r="GB40">
            <v>3</v>
          </cell>
          <cell r="GC40">
            <v>2</v>
          </cell>
          <cell r="GD40">
            <v>2</v>
          </cell>
          <cell r="GE40">
            <v>4</v>
          </cell>
          <cell r="GF40">
            <v>2</v>
          </cell>
          <cell r="GG40">
            <v>2</v>
          </cell>
        </row>
        <row r="41">
          <cell r="B41">
            <v>2.9431260771576297E-2</v>
          </cell>
          <cell r="C41">
            <v>2.9873646209386283E-2</v>
          </cell>
          <cell r="D41">
            <v>2.9217840982546865E-2</v>
          </cell>
          <cell r="E41">
            <v>4.963144963144963E-2</v>
          </cell>
          <cell r="F41">
            <v>1.0716612377850163E-2</v>
          </cell>
          <cell r="G41">
            <v>2.5253456221198154E-2</v>
          </cell>
          <cell r="EZ41">
            <v>2.9431260771576297E-2</v>
          </cell>
          <cell r="GB41">
            <v>3</v>
          </cell>
          <cell r="GC41">
            <v>4</v>
          </cell>
          <cell r="GD41">
            <v>2</v>
          </cell>
          <cell r="GE41">
            <v>5</v>
          </cell>
          <cell r="GF41">
            <v>1</v>
          </cell>
          <cell r="GG41">
            <v>2</v>
          </cell>
        </row>
        <row r="42">
          <cell r="B42">
            <v>1.4848203632506961E-2</v>
          </cell>
          <cell r="C42">
            <v>1.6561371841155238E-2</v>
          </cell>
          <cell r="D42">
            <v>1.5061409179056238E-2</v>
          </cell>
          <cell r="E42">
            <v>2.2972972972972971E-2</v>
          </cell>
          <cell r="F42">
            <v>3.615635179153095E-3</v>
          </cell>
          <cell r="G42">
            <v>1.631336405529954E-2</v>
          </cell>
          <cell r="EZ42">
            <v>1.4848203632506961E-2</v>
          </cell>
          <cell r="GB42">
            <v>3</v>
          </cell>
          <cell r="GC42">
            <v>4</v>
          </cell>
          <cell r="GD42">
            <v>4</v>
          </cell>
          <cell r="GE42">
            <v>4</v>
          </cell>
          <cell r="GF42">
            <v>1</v>
          </cell>
          <cell r="GG42">
            <v>4</v>
          </cell>
        </row>
        <row r="43">
          <cell r="B43">
            <v>2.4393477396261434E-2</v>
          </cell>
          <cell r="C43">
            <v>3.0009025270758122E-2</v>
          </cell>
          <cell r="D43">
            <v>2.6567550096961861E-2</v>
          </cell>
          <cell r="E43">
            <v>4.6314496314496315E-2</v>
          </cell>
          <cell r="F43">
            <v>1.1889250814332248E-2</v>
          </cell>
          <cell r="G43">
            <v>2.3963133640552997E-2</v>
          </cell>
          <cell r="EZ43">
            <v>2.4393477396261434E-2</v>
          </cell>
          <cell r="GB43">
            <v>3</v>
          </cell>
          <cell r="GC43">
            <v>4</v>
          </cell>
          <cell r="GD43">
            <v>4</v>
          </cell>
          <cell r="GE43">
            <v>5</v>
          </cell>
          <cell r="GF43">
            <v>1</v>
          </cell>
          <cell r="GG43">
            <v>2</v>
          </cell>
        </row>
        <row r="44">
          <cell r="B44">
            <v>0.12647487736974677</v>
          </cell>
          <cell r="C44">
            <v>0.12454873646209386</v>
          </cell>
          <cell r="D44">
            <v>0.12087912087912088</v>
          </cell>
          <cell r="E44">
            <v>0.18427518427518427</v>
          </cell>
          <cell r="F44">
            <v>6.5798045602605867E-2</v>
          </cell>
          <cell r="G44">
            <v>0.11152073732718894</v>
          </cell>
          <cell r="EZ44">
            <v>0.12647487736974677</v>
          </cell>
          <cell r="GB44">
            <v>3</v>
          </cell>
          <cell r="GC44">
            <v>2</v>
          </cell>
          <cell r="GD44">
            <v>2</v>
          </cell>
          <cell r="GE44">
            <v>5</v>
          </cell>
          <cell r="GF44">
            <v>1</v>
          </cell>
          <cell r="GG44">
            <v>2</v>
          </cell>
        </row>
        <row r="45">
          <cell r="B45">
            <v>3.2878165186265414E-2</v>
          </cell>
          <cell r="C45">
            <v>4.9187725631768951E-2</v>
          </cell>
          <cell r="D45">
            <v>5.2294764059469943E-2</v>
          </cell>
          <cell r="E45">
            <v>8.7346437346437336E-2</v>
          </cell>
          <cell r="F45">
            <v>5.6351791530944622E-3</v>
          </cell>
          <cell r="G45">
            <v>5.9447004608294933E-2</v>
          </cell>
          <cell r="EZ45">
            <v>3.2878165186265414E-2</v>
          </cell>
          <cell r="GB45">
            <v>3</v>
          </cell>
          <cell r="GC45">
            <v>5</v>
          </cell>
          <cell r="GD45">
            <v>5</v>
          </cell>
          <cell r="GE45">
            <v>5</v>
          </cell>
          <cell r="GF45">
            <v>1</v>
          </cell>
          <cell r="GG45">
            <v>5</v>
          </cell>
        </row>
        <row r="46">
          <cell r="B46">
            <v>7.2915285695346679E-2</v>
          </cell>
          <cell r="C46">
            <v>7.4909747292418769E-2</v>
          </cell>
          <cell r="D46">
            <v>7.175177763413057E-2</v>
          </cell>
          <cell r="E46">
            <v>0.11277641277641277</v>
          </cell>
          <cell r="F46">
            <v>4.4625407166123773E-2</v>
          </cell>
          <cell r="G46">
            <v>7.3548387096774193E-2</v>
          </cell>
          <cell r="EZ46">
            <v>7.2915285695346679E-2</v>
          </cell>
          <cell r="GB46">
            <v>3</v>
          </cell>
          <cell r="GC46">
            <v>4</v>
          </cell>
          <cell r="GD46">
            <v>2</v>
          </cell>
          <cell r="GE46">
            <v>5</v>
          </cell>
          <cell r="GF46">
            <v>1</v>
          </cell>
          <cell r="GG46">
            <v>4</v>
          </cell>
        </row>
        <row r="47">
          <cell r="B47">
            <v>0.13482699191303196</v>
          </cell>
          <cell r="C47">
            <v>0.15342960288808663</v>
          </cell>
          <cell r="D47">
            <v>0.14285714285714285</v>
          </cell>
          <cell r="E47">
            <v>0.22235872235872237</v>
          </cell>
          <cell r="F47">
            <v>8.4690553745928335E-2</v>
          </cell>
          <cell r="G47">
            <v>0.12626728110599078</v>
          </cell>
          <cell r="EZ47">
            <v>0.13482699191303196</v>
          </cell>
          <cell r="GB47">
            <v>3</v>
          </cell>
          <cell r="GC47">
            <v>5</v>
          </cell>
          <cell r="GD47">
            <v>4</v>
          </cell>
          <cell r="GE47">
            <v>5</v>
          </cell>
          <cell r="GF47">
            <v>1</v>
          </cell>
          <cell r="GG47">
            <v>2</v>
          </cell>
        </row>
        <row r="48">
          <cell r="B48">
            <v>2.6514649343762429E-2</v>
          </cell>
          <cell r="C48">
            <v>3.546931407942238E-2</v>
          </cell>
          <cell r="D48">
            <v>3.4647705235940532E-2</v>
          </cell>
          <cell r="E48">
            <v>5.196560196560196E-2</v>
          </cell>
          <cell r="F48">
            <v>2.1270358306188925E-2</v>
          </cell>
          <cell r="G48">
            <v>3.1059907834101386E-2</v>
          </cell>
          <cell r="EZ48">
            <v>2.6514649343762429E-2</v>
          </cell>
          <cell r="GB48">
            <v>3</v>
          </cell>
          <cell r="GC48">
            <v>5</v>
          </cell>
          <cell r="GD48">
            <v>4</v>
          </cell>
          <cell r="GE48">
            <v>5</v>
          </cell>
          <cell r="GF48">
            <v>2</v>
          </cell>
          <cell r="GG48">
            <v>4</v>
          </cell>
        </row>
        <row r="49">
          <cell r="B49">
            <v>2.0548853241415883E-2</v>
          </cell>
          <cell r="C49">
            <v>2.644404332129964E-2</v>
          </cell>
          <cell r="D49">
            <v>2.6115061409179054E-2</v>
          </cell>
          <cell r="E49">
            <v>3.8083538083538086E-2</v>
          </cell>
          <cell r="F49">
            <v>1.2019543973941367E-2</v>
          </cell>
          <cell r="G49">
            <v>3.3179723502304151E-2</v>
          </cell>
          <cell r="EZ49">
            <v>2.0548853241415883E-2</v>
          </cell>
          <cell r="GB49">
            <v>3</v>
          </cell>
          <cell r="GC49">
            <v>4</v>
          </cell>
          <cell r="GD49">
            <v>4</v>
          </cell>
          <cell r="GE49">
            <v>5</v>
          </cell>
          <cell r="GF49">
            <v>2</v>
          </cell>
          <cell r="GG49">
            <v>5</v>
          </cell>
        </row>
        <row r="50">
          <cell r="B50">
            <v>0.14901232931194486</v>
          </cell>
          <cell r="C50">
            <v>0.16471119133574008</v>
          </cell>
          <cell r="D50">
            <v>0.16677440206851971</v>
          </cell>
          <cell r="E50">
            <v>0.22604422604422605</v>
          </cell>
          <cell r="F50">
            <v>0.11433224755700326</v>
          </cell>
          <cell r="G50">
            <v>0.17050691244239632</v>
          </cell>
          <cell r="EZ50">
            <v>0.14901232931194486</v>
          </cell>
          <cell r="GB50">
            <v>3</v>
          </cell>
          <cell r="GC50">
            <v>4</v>
          </cell>
          <cell r="GD50">
            <v>4</v>
          </cell>
          <cell r="GE50">
            <v>5</v>
          </cell>
          <cell r="GF50">
            <v>1</v>
          </cell>
          <cell r="GG50">
            <v>5</v>
          </cell>
        </row>
        <row r="51">
          <cell r="B51">
            <v>4.5074903884396132E-2</v>
          </cell>
          <cell r="C51">
            <v>4.9638989169675088E-2</v>
          </cell>
          <cell r="D51">
            <v>4.5442792501616029E-2</v>
          </cell>
          <cell r="E51">
            <v>7.0393120393120387E-2</v>
          </cell>
          <cell r="F51">
            <v>2.54071661237785E-2</v>
          </cell>
          <cell r="G51">
            <v>4.6451612903225803E-2</v>
          </cell>
          <cell r="EZ51">
            <v>4.5074903884396132E-2</v>
          </cell>
          <cell r="GB51">
            <v>3</v>
          </cell>
          <cell r="GC51">
            <v>4</v>
          </cell>
          <cell r="GD51">
            <v>4</v>
          </cell>
          <cell r="GE51">
            <v>5</v>
          </cell>
          <cell r="GF51">
            <v>1</v>
          </cell>
          <cell r="GG51">
            <v>4</v>
          </cell>
        </row>
        <row r="52">
          <cell r="B52">
            <v>2.5321490123293121E-2</v>
          </cell>
          <cell r="C52">
            <v>4.6931407942238268E-2</v>
          </cell>
          <cell r="D52">
            <v>5.6884292178409825E-2</v>
          </cell>
          <cell r="E52">
            <v>8.7469287469287477E-2</v>
          </cell>
          <cell r="F52">
            <v>2.0716612377850163E-2</v>
          </cell>
          <cell r="G52">
            <v>6.9493087557603694E-2</v>
          </cell>
          <cell r="EZ52">
            <v>2.5321490123293121E-2</v>
          </cell>
          <cell r="GB52">
            <v>3</v>
          </cell>
          <cell r="GC52">
            <v>5</v>
          </cell>
          <cell r="GD52">
            <v>5</v>
          </cell>
          <cell r="GE52">
            <v>5</v>
          </cell>
          <cell r="GF52">
            <v>2</v>
          </cell>
          <cell r="GG52">
            <v>5</v>
          </cell>
        </row>
        <row r="53">
          <cell r="B53">
            <v>1.1109638075036458E-2</v>
          </cell>
          <cell r="C53">
            <v>2.0171480144404334E-2</v>
          </cell>
          <cell r="D53">
            <v>2.0814479638009052E-2</v>
          </cell>
          <cell r="E53">
            <v>3.4766584766584764E-2</v>
          </cell>
          <cell r="F53">
            <v>4.560260586319218E-3</v>
          </cell>
          <cell r="G53">
            <v>2.2672811059907837E-2</v>
          </cell>
          <cell r="EZ53">
            <v>1.1109638075036458E-2</v>
          </cell>
          <cell r="GB53">
            <v>3</v>
          </cell>
          <cell r="GC53">
            <v>5</v>
          </cell>
          <cell r="GD53">
            <v>5</v>
          </cell>
          <cell r="GE53">
            <v>5</v>
          </cell>
          <cell r="GF53">
            <v>2</v>
          </cell>
          <cell r="GG53">
            <v>5</v>
          </cell>
        </row>
        <row r="54">
          <cell r="B54">
            <v>2.346546466922975E-2</v>
          </cell>
          <cell r="C54">
            <v>3.5649819494584838E-2</v>
          </cell>
          <cell r="D54">
            <v>4.389140271493213E-2</v>
          </cell>
          <cell r="E54">
            <v>7.309582309582309E-2</v>
          </cell>
          <cell r="F54">
            <v>1.0097719869706841E-2</v>
          </cell>
          <cell r="G54">
            <v>6.5622119815668206E-2</v>
          </cell>
          <cell r="EZ54">
            <v>2.346546466922975E-2</v>
          </cell>
          <cell r="GB54">
            <v>3</v>
          </cell>
          <cell r="GC54">
            <v>5</v>
          </cell>
          <cell r="GD54">
            <v>5</v>
          </cell>
          <cell r="GE54">
            <v>5</v>
          </cell>
          <cell r="GF54">
            <v>1</v>
          </cell>
          <cell r="GG54">
            <v>5</v>
          </cell>
        </row>
        <row r="55">
          <cell r="B55">
            <v>2.041627999469707E-2</v>
          </cell>
          <cell r="C55">
            <v>2.3059566787003612E-2</v>
          </cell>
          <cell r="D55">
            <v>2.2624434389140271E-2</v>
          </cell>
          <cell r="E55">
            <v>3.5872235872235869E-2</v>
          </cell>
          <cell r="F55">
            <v>9.8371335504885988E-3</v>
          </cell>
          <cell r="G55">
            <v>1.7419354838709676E-2</v>
          </cell>
          <cell r="EZ55">
            <v>2.041627999469707E-2</v>
          </cell>
          <cell r="GB55">
            <v>3</v>
          </cell>
          <cell r="GC55">
            <v>4</v>
          </cell>
          <cell r="GD55">
            <v>4</v>
          </cell>
          <cell r="GE55">
            <v>5</v>
          </cell>
          <cell r="GF55">
            <v>1</v>
          </cell>
          <cell r="GG55">
            <v>2</v>
          </cell>
        </row>
        <row r="56">
          <cell r="B56">
            <v>7.1324406734720926E-3</v>
          </cell>
          <cell r="C56">
            <v>1.0288808664259928E-2</v>
          </cell>
          <cell r="D56">
            <v>8.9851325145442803E-3</v>
          </cell>
          <cell r="E56">
            <v>9.7297297297297292E-3</v>
          </cell>
          <cell r="F56">
            <v>1.4397394136807818E-2</v>
          </cell>
          <cell r="G56">
            <v>6.7834101382488483E-3</v>
          </cell>
          <cell r="EZ56">
            <v>7.1324406734720926E-3</v>
          </cell>
          <cell r="GB56">
            <v>3</v>
          </cell>
          <cell r="GC56">
            <v>4</v>
          </cell>
          <cell r="GD56">
            <v>4</v>
          </cell>
          <cell r="GE56">
            <v>4</v>
          </cell>
          <cell r="GF56">
            <v>4</v>
          </cell>
          <cell r="GG56">
            <v>2</v>
          </cell>
        </row>
        <row r="57">
          <cell r="B57">
            <v>1.0857748906270715E-2</v>
          </cell>
          <cell r="C57">
            <v>1.5478339350180503E-2</v>
          </cell>
          <cell r="D57">
            <v>1.4350355526826114E-2</v>
          </cell>
          <cell r="E57">
            <v>1.3390663390663391E-2</v>
          </cell>
          <cell r="F57">
            <v>2.8729641693811075E-2</v>
          </cell>
          <cell r="G57">
            <v>9.0783410138248841E-3</v>
          </cell>
          <cell r="EZ57">
            <v>1.0857748906270715E-2</v>
          </cell>
          <cell r="GB57">
            <v>3</v>
          </cell>
          <cell r="GC57">
            <v>4</v>
          </cell>
          <cell r="GD57">
            <v>4</v>
          </cell>
          <cell r="GE57">
            <v>4</v>
          </cell>
          <cell r="GF57">
            <v>5</v>
          </cell>
          <cell r="GG57">
            <v>2</v>
          </cell>
        </row>
        <row r="58">
          <cell r="B58">
            <v>4.6665782845021875E-2</v>
          </cell>
          <cell r="C58">
            <v>6.4530685920577618E-2</v>
          </cell>
          <cell r="D58">
            <v>6.0116354234001294E-2</v>
          </cell>
          <cell r="E58">
            <v>6.6953316953316952E-2</v>
          </cell>
          <cell r="F58">
            <v>7.3289902280130298E-2</v>
          </cell>
          <cell r="G58">
            <v>5.1612903225806452E-2</v>
          </cell>
          <cell r="EZ58">
            <v>4.6665782845021875E-2</v>
          </cell>
          <cell r="GB58">
            <v>3</v>
          </cell>
          <cell r="GC58">
            <v>5</v>
          </cell>
          <cell r="GD58">
            <v>5</v>
          </cell>
          <cell r="GE58">
            <v>5</v>
          </cell>
          <cell r="GF58">
            <v>5</v>
          </cell>
          <cell r="GG58">
            <v>4</v>
          </cell>
        </row>
        <row r="59">
          <cell r="B59">
            <v>2.4260904149542621E-2</v>
          </cell>
          <cell r="C59">
            <v>3.4927797833935022E-2</v>
          </cell>
          <cell r="D59">
            <v>3.206205559146736E-2</v>
          </cell>
          <cell r="E59">
            <v>3.8206388206388206E-2</v>
          </cell>
          <cell r="F59">
            <v>4.2345276872964167E-2</v>
          </cell>
          <cell r="G59">
            <v>2.4976958525345625E-2</v>
          </cell>
          <cell r="EZ59">
            <v>2.4260904149542621E-2</v>
          </cell>
          <cell r="GB59">
            <v>3</v>
          </cell>
          <cell r="GC59">
            <v>5</v>
          </cell>
          <cell r="GD59">
            <v>4</v>
          </cell>
          <cell r="GE59">
            <v>5</v>
          </cell>
          <cell r="GF59">
            <v>4</v>
          </cell>
          <cell r="GG59">
            <v>4</v>
          </cell>
        </row>
        <row r="60">
          <cell r="B60">
            <v>3.1287286225639664E-2</v>
          </cell>
          <cell r="C60">
            <v>4.3501805054151625E-2</v>
          </cell>
          <cell r="D60">
            <v>4.4602456367162251E-2</v>
          </cell>
          <cell r="E60">
            <v>4.6191646191646195E-2</v>
          </cell>
          <cell r="F60">
            <v>6.3843648208469064E-2</v>
          </cell>
          <cell r="G60">
            <v>3.566820276497696E-2</v>
          </cell>
          <cell r="EZ60">
            <v>3.1287286225639664E-2</v>
          </cell>
          <cell r="GB60">
            <v>3</v>
          </cell>
          <cell r="GC60">
            <v>5</v>
          </cell>
          <cell r="GD60">
            <v>5</v>
          </cell>
          <cell r="GE60">
            <v>5</v>
          </cell>
          <cell r="GF60">
            <v>5</v>
          </cell>
          <cell r="GG60">
            <v>4</v>
          </cell>
        </row>
        <row r="61">
          <cell r="B61">
            <v>1.3920190905475275E-2</v>
          </cell>
          <cell r="C61">
            <v>2.3014440433212997E-2</v>
          </cell>
          <cell r="D61">
            <v>2.1460892049127347E-2</v>
          </cell>
          <cell r="E61">
            <v>2.0761670761670761E-2</v>
          </cell>
          <cell r="F61">
            <v>3.1856677524429965E-2</v>
          </cell>
          <cell r="G61">
            <v>1.4930875576036865E-2</v>
          </cell>
          <cell r="EZ61">
            <v>1.3920190905475275E-2</v>
          </cell>
          <cell r="GB61">
            <v>3</v>
          </cell>
          <cell r="GC61">
            <v>5</v>
          </cell>
          <cell r="GD61">
            <v>5</v>
          </cell>
          <cell r="GE61">
            <v>4</v>
          </cell>
          <cell r="GF61">
            <v>5</v>
          </cell>
          <cell r="GG61">
            <v>4</v>
          </cell>
        </row>
        <row r="62">
          <cell r="B62">
            <v>2.9961553758451543E-2</v>
          </cell>
          <cell r="C62">
            <v>3.3709386281588448E-2</v>
          </cell>
          <cell r="D62">
            <v>2.9282482223658691E-2</v>
          </cell>
          <cell r="E62">
            <v>4.2751842751842746E-2</v>
          </cell>
          <cell r="F62">
            <v>3.2899022801302934E-2</v>
          </cell>
          <cell r="G62">
            <v>2.0184331797235021E-2</v>
          </cell>
          <cell r="EZ62">
            <v>2.9961553758451543E-2</v>
          </cell>
          <cell r="GB62">
            <v>3</v>
          </cell>
          <cell r="GC62">
            <v>4</v>
          </cell>
          <cell r="GD62">
            <v>2</v>
          </cell>
          <cell r="GE62">
            <v>5</v>
          </cell>
          <cell r="GF62">
            <v>4</v>
          </cell>
          <cell r="GG62">
            <v>1</v>
          </cell>
        </row>
        <row r="63">
          <cell r="B63">
            <v>3.7915948561580273E-2</v>
          </cell>
          <cell r="C63">
            <v>4.6028880866425995E-2</v>
          </cell>
          <cell r="D63">
            <v>4.2533936651583712E-2</v>
          </cell>
          <cell r="E63">
            <v>6.6584766584766586E-2</v>
          </cell>
          <cell r="F63">
            <v>2.0065146579804561E-2</v>
          </cell>
          <cell r="G63">
            <v>3.188940092165899E-2</v>
          </cell>
          <cell r="EZ63">
            <v>3.7915948561580273E-2</v>
          </cell>
          <cell r="GB63">
            <v>3</v>
          </cell>
          <cell r="GC63">
            <v>4</v>
          </cell>
          <cell r="GD63">
            <v>4</v>
          </cell>
          <cell r="GE63">
            <v>5</v>
          </cell>
          <cell r="GF63">
            <v>1</v>
          </cell>
          <cell r="GG63">
            <v>2</v>
          </cell>
        </row>
        <row r="64">
          <cell r="B64">
            <v>2.2007158955322816E-2</v>
          </cell>
          <cell r="C64">
            <v>2.2247292418772564E-2</v>
          </cell>
          <cell r="D64">
            <v>1.7453135100193924E-2</v>
          </cell>
          <cell r="E64">
            <v>2.6658476658476659E-2</v>
          </cell>
          <cell r="F64">
            <v>6.4820846905537461E-3</v>
          </cell>
          <cell r="G64">
            <v>1.3640552995391705E-2</v>
          </cell>
          <cell r="EZ64">
            <v>2.2007158955322816E-2</v>
          </cell>
          <cell r="GB64">
            <v>3</v>
          </cell>
          <cell r="GC64">
            <v>4</v>
          </cell>
          <cell r="GD64">
            <v>2</v>
          </cell>
          <cell r="GE64">
            <v>4</v>
          </cell>
          <cell r="GF64">
            <v>1</v>
          </cell>
          <cell r="GG64">
            <v>1</v>
          </cell>
        </row>
        <row r="65">
          <cell r="B65">
            <v>1.8692827787352512E-2</v>
          </cell>
          <cell r="C65">
            <v>1.8140794223826716E-2</v>
          </cell>
          <cell r="D65">
            <v>1.8939883645766001E-2</v>
          </cell>
          <cell r="E65">
            <v>2.9484029484029485E-2</v>
          </cell>
          <cell r="F65">
            <v>2.8338762214983712E-3</v>
          </cell>
          <cell r="G65">
            <v>3.6682027649769584E-2</v>
          </cell>
          <cell r="EZ65">
            <v>1.8692827787352512E-2</v>
          </cell>
          <cell r="GB65">
            <v>3</v>
          </cell>
          <cell r="GC65">
            <v>2</v>
          </cell>
          <cell r="GD65">
            <v>4</v>
          </cell>
          <cell r="GE65">
            <v>5</v>
          </cell>
          <cell r="GF65">
            <v>1</v>
          </cell>
          <cell r="GG65">
            <v>5</v>
          </cell>
        </row>
        <row r="66">
          <cell r="B66">
            <v>2.5719209863449555E-2</v>
          </cell>
          <cell r="C66">
            <v>2.3601083032490974E-2</v>
          </cell>
          <cell r="D66">
            <v>2.9217840982546865E-2</v>
          </cell>
          <cell r="E66">
            <v>3.6486486486486489E-2</v>
          </cell>
          <cell r="F66">
            <v>1.0488599348534203E-2</v>
          </cell>
          <cell r="G66">
            <v>5.8248847926267285E-2</v>
          </cell>
          <cell r="EZ66">
            <v>2.5719209863449555E-2</v>
          </cell>
          <cell r="GB66">
            <v>3</v>
          </cell>
          <cell r="GC66">
            <v>2</v>
          </cell>
          <cell r="GD66">
            <v>4</v>
          </cell>
          <cell r="GE66">
            <v>4</v>
          </cell>
          <cell r="GF66">
            <v>1</v>
          </cell>
          <cell r="GG66">
            <v>5</v>
          </cell>
        </row>
        <row r="67">
          <cell r="B67">
            <v>1.4450483892350523E-2</v>
          </cell>
          <cell r="C67">
            <v>1.1146209386281589E-2</v>
          </cell>
          <cell r="D67">
            <v>1.2087912087912087E-2</v>
          </cell>
          <cell r="E67">
            <v>1.7567567567567569E-2</v>
          </cell>
          <cell r="F67">
            <v>1.3029315960912053E-3</v>
          </cell>
          <cell r="G67">
            <v>3.0230414746543775E-2</v>
          </cell>
          <cell r="EZ67">
            <v>1.4450483892350523E-2</v>
          </cell>
          <cell r="GB67">
            <v>3</v>
          </cell>
          <cell r="GC67">
            <v>2</v>
          </cell>
          <cell r="GD67">
            <v>2</v>
          </cell>
          <cell r="GE67">
            <v>4</v>
          </cell>
          <cell r="GF67">
            <v>1</v>
          </cell>
          <cell r="GG67">
            <v>5</v>
          </cell>
        </row>
        <row r="68">
          <cell r="B68">
            <v>1.6969375580007953E-2</v>
          </cell>
          <cell r="C68">
            <v>1.3447653429602888E-2</v>
          </cell>
          <cell r="D68">
            <v>1.603102779573368E-2</v>
          </cell>
          <cell r="E68">
            <v>1.9410319410319413E-2</v>
          </cell>
          <cell r="F68">
            <v>6.8729641693811069E-3</v>
          </cell>
          <cell r="G68">
            <v>4.7834101382488475E-2</v>
          </cell>
          <cell r="EZ68">
            <v>1.6969375580007953E-2</v>
          </cell>
          <cell r="GB68">
            <v>3</v>
          </cell>
          <cell r="GC68">
            <v>2</v>
          </cell>
          <cell r="GD68">
            <v>2</v>
          </cell>
          <cell r="GE68">
            <v>4</v>
          </cell>
          <cell r="GF68">
            <v>1</v>
          </cell>
          <cell r="GG68">
            <v>5</v>
          </cell>
        </row>
        <row r="69">
          <cell r="B69">
            <v>1.7234522073445578E-2</v>
          </cell>
          <cell r="C69">
            <v>1.3267148014440433E-2</v>
          </cell>
          <cell r="D69">
            <v>1.5707821590174531E-2</v>
          </cell>
          <cell r="E69">
            <v>1.6707616707616706E-2</v>
          </cell>
          <cell r="F69">
            <v>2.1172638436482085E-3</v>
          </cell>
          <cell r="G69">
            <v>4.6912442396313363E-2</v>
          </cell>
          <cell r="EZ69">
            <v>1.7234522073445578E-2</v>
          </cell>
          <cell r="GB69">
            <v>3</v>
          </cell>
          <cell r="GC69">
            <v>2</v>
          </cell>
          <cell r="GD69">
            <v>2</v>
          </cell>
          <cell r="GE69">
            <v>2</v>
          </cell>
          <cell r="GF69">
            <v>1</v>
          </cell>
          <cell r="GG69">
            <v>5</v>
          </cell>
        </row>
        <row r="70">
          <cell r="B70">
            <v>1.2806575633037252E-2</v>
          </cell>
          <cell r="C70">
            <v>1.8456678700361009E-2</v>
          </cell>
          <cell r="D70">
            <v>2.1654815772462831E-2</v>
          </cell>
          <cell r="E70">
            <v>3.0589680589680587E-2</v>
          </cell>
          <cell r="F70">
            <v>2.1400651465798046E-2</v>
          </cell>
          <cell r="G70">
            <v>1.6589861751152075E-2</v>
          </cell>
          <cell r="EZ70">
            <v>1.2806575633037252E-2</v>
          </cell>
          <cell r="GB70">
            <v>3</v>
          </cell>
          <cell r="GC70">
            <v>5</v>
          </cell>
          <cell r="GD70">
            <v>5</v>
          </cell>
          <cell r="GE70">
            <v>5</v>
          </cell>
          <cell r="GF70">
            <v>4</v>
          </cell>
          <cell r="GG70">
            <v>4</v>
          </cell>
        </row>
        <row r="71">
          <cell r="B71">
            <v>1.7101948826726766E-2</v>
          </cell>
          <cell r="C71">
            <v>2.4684115523465704E-2</v>
          </cell>
          <cell r="D71">
            <v>2.8571428571428574E-2</v>
          </cell>
          <cell r="E71">
            <v>3.9434889434889438E-2</v>
          </cell>
          <cell r="F71">
            <v>3.8110749185667751E-2</v>
          </cell>
          <cell r="G71">
            <v>2.2672811059907837E-2</v>
          </cell>
          <cell r="EZ71">
            <v>1.7101948826726766E-2</v>
          </cell>
          <cell r="GB71">
            <v>3</v>
          </cell>
          <cell r="GC71">
            <v>5</v>
          </cell>
          <cell r="GD71">
            <v>5</v>
          </cell>
          <cell r="GE71">
            <v>5</v>
          </cell>
          <cell r="GF71">
            <v>5</v>
          </cell>
          <cell r="GG71">
            <v>4</v>
          </cell>
        </row>
        <row r="72">
          <cell r="B72">
            <v>2.9431260771576297E-2</v>
          </cell>
          <cell r="C72">
            <v>2.8655234657039712E-2</v>
          </cell>
          <cell r="D72">
            <v>2.3206205559146733E-2</v>
          </cell>
          <cell r="E72">
            <v>3.2432432432432427E-2</v>
          </cell>
          <cell r="F72">
            <v>1.7133550488599349E-2</v>
          </cell>
          <cell r="G72">
            <v>1.8156682027649768E-2</v>
          </cell>
          <cell r="EZ72">
            <v>2.9431260771576297E-2</v>
          </cell>
          <cell r="GB72">
            <v>3</v>
          </cell>
          <cell r="GC72">
            <v>2</v>
          </cell>
          <cell r="GD72">
            <v>2</v>
          </cell>
          <cell r="GE72">
            <v>4</v>
          </cell>
          <cell r="GF72">
            <v>2</v>
          </cell>
          <cell r="GG72">
            <v>1</v>
          </cell>
        </row>
        <row r="73">
          <cell r="B73">
            <v>1.1679703035927349E-2</v>
          </cell>
          <cell r="C73">
            <v>1.9945848375451266E-2</v>
          </cell>
          <cell r="D73">
            <v>2.0943762120232707E-2</v>
          </cell>
          <cell r="E73">
            <v>3.0098280098280097E-2</v>
          </cell>
          <cell r="F73">
            <v>1.2214983713355049E-2</v>
          </cell>
          <cell r="G73">
            <v>1.7695852534562212E-2</v>
          </cell>
          <cell r="EZ73">
            <v>1.1679703035927349E-2</v>
          </cell>
          <cell r="GB73">
            <v>3</v>
          </cell>
          <cell r="GC73">
            <v>5</v>
          </cell>
          <cell r="GD73">
            <v>5</v>
          </cell>
          <cell r="GE73">
            <v>5</v>
          </cell>
          <cell r="GF73">
            <v>4</v>
          </cell>
          <cell r="GG73">
            <v>4</v>
          </cell>
        </row>
        <row r="74">
          <cell r="B74">
            <v>1.3787617658756463E-2</v>
          </cell>
          <cell r="C74">
            <v>2.3465703971119134E-2</v>
          </cell>
          <cell r="D74">
            <v>2.9347123464770523E-2</v>
          </cell>
          <cell r="E74">
            <v>3.9066339066339065E-2</v>
          </cell>
          <cell r="F74">
            <v>3.9087947882736153E-2</v>
          </cell>
          <cell r="G74">
            <v>2.1105990783410137E-2</v>
          </cell>
          <cell r="EZ74">
            <v>1.3787617658756463E-2</v>
          </cell>
          <cell r="GB74">
            <v>3</v>
          </cell>
          <cell r="GC74">
            <v>5</v>
          </cell>
          <cell r="GD74">
            <v>5</v>
          </cell>
          <cell r="GE74">
            <v>5</v>
          </cell>
          <cell r="GF74">
            <v>5</v>
          </cell>
          <cell r="GG74">
            <v>4</v>
          </cell>
        </row>
        <row r="75">
          <cell r="B75">
            <v>4.5472623624552566E-2</v>
          </cell>
          <cell r="C75">
            <v>5.1895306859205778E-2</v>
          </cell>
          <cell r="D75">
            <v>4.2404654169360047E-2</v>
          </cell>
          <cell r="E75">
            <v>5.7002457002456999E-2</v>
          </cell>
          <cell r="F75">
            <v>5.6351791530944627E-2</v>
          </cell>
          <cell r="G75">
            <v>2.9308755760368663E-2</v>
          </cell>
          <cell r="EZ75">
            <v>4.5472623624552566E-2</v>
          </cell>
          <cell r="GB75">
            <v>3</v>
          </cell>
          <cell r="GC75">
            <v>4</v>
          </cell>
          <cell r="GD75">
            <v>2</v>
          </cell>
          <cell r="GE75">
            <v>4</v>
          </cell>
          <cell r="GF75">
            <v>4</v>
          </cell>
          <cell r="GG75">
            <v>1</v>
          </cell>
        </row>
        <row r="76">
          <cell r="B76">
            <v>5.2101285960493175E-2</v>
          </cell>
          <cell r="C76">
            <v>5.5505415162454871E-2</v>
          </cell>
          <cell r="D76">
            <v>4.6994182288299935E-2</v>
          </cell>
          <cell r="E76">
            <v>6.2039312039312039E-2</v>
          </cell>
          <cell r="F76">
            <v>5.6351791530944627E-2</v>
          </cell>
          <cell r="G76">
            <v>3.0230414746543775E-2</v>
          </cell>
          <cell r="EZ76">
            <v>5.2101285960493175E-2</v>
          </cell>
          <cell r="GB76">
            <v>3</v>
          </cell>
          <cell r="GC76">
            <v>4</v>
          </cell>
          <cell r="GD76">
            <v>2</v>
          </cell>
          <cell r="GE76">
            <v>4</v>
          </cell>
          <cell r="GF76">
            <v>4</v>
          </cell>
          <cell r="GG76">
            <v>1</v>
          </cell>
        </row>
        <row r="77">
          <cell r="B77">
            <v>2.3598037915948562E-2</v>
          </cell>
          <cell r="C77">
            <v>3.032490974729242E-2</v>
          </cell>
          <cell r="D77">
            <v>2.5016160310277959E-2</v>
          </cell>
          <cell r="E77">
            <v>3.3906633906633905E-2</v>
          </cell>
          <cell r="F77">
            <v>1.9120521172638436E-2</v>
          </cell>
          <cell r="G77">
            <v>1.7235023041474652E-2</v>
          </cell>
          <cell r="EZ77">
            <v>2.3598037915948562E-2</v>
          </cell>
          <cell r="GB77">
            <v>3</v>
          </cell>
          <cell r="GC77">
            <v>4</v>
          </cell>
          <cell r="GD77">
            <v>4</v>
          </cell>
          <cell r="GE77">
            <v>4</v>
          </cell>
          <cell r="GF77">
            <v>2</v>
          </cell>
          <cell r="GG77">
            <v>2</v>
          </cell>
        </row>
        <row r="78">
          <cell r="B78">
            <v>1.5245923372663396E-2</v>
          </cell>
          <cell r="C78">
            <v>2.6985559566787002E-2</v>
          </cell>
          <cell r="D78">
            <v>3.0898513251454426E-2</v>
          </cell>
          <cell r="E78">
            <v>4.5945945945945942E-2</v>
          </cell>
          <cell r="F78">
            <v>1.755700325732899E-2</v>
          </cell>
          <cell r="G78">
            <v>3.1059907834101386E-2</v>
          </cell>
          <cell r="EZ78">
            <v>1.5245923372663396E-2</v>
          </cell>
          <cell r="GB78">
            <v>3</v>
          </cell>
          <cell r="GC78">
            <v>5</v>
          </cell>
          <cell r="GD78">
            <v>5</v>
          </cell>
          <cell r="GE78">
            <v>5</v>
          </cell>
          <cell r="GF78">
            <v>4</v>
          </cell>
          <cell r="GG78">
            <v>5</v>
          </cell>
        </row>
        <row r="79">
          <cell r="B79">
            <v>1.9488267267665386E-2</v>
          </cell>
          <cell r="C79">
            <v>4.3456678700361011E-2</v>
          </cell>
          <cell r="D79">
            <v>5.6043956043956046E-2</v>
          </cell>
          <cell r="E79">
            <v>5.5528255528255535E-2</v>
          </cell>
          <cell r="F79">
            <v>4.8859934853420196E-2</v>
          </cell>
          <cell r="G79">
            <v>6.2857142857142861E-2</v>
          </cell>
          <cell r="EZ79">
            <v>1.9488267267665386E-2</v>
          </cell>
          <cell r="GB79">
            <v>3</v>
          </cell>
          <cell r="GC79">
            <v>5</v>
          </cell>
          <cell r="GD79">
            <v>5</v>
          </cell>
          <cell r="GE79">
            <v>5</v>
          </cell>
          <cell r="GF79">
            <v>5</v>
          </cell>
          <cell r="GG79">
            <v>5</v>
          </cell>
        </row>
        <row r="80">
          <cell r="B80">
            <v>8.8293782314728883E-3</v>
          </cell>
          <cell r="C80">
            <v>1.8862815884476532E-2</v>
          </cell>
          <cell r="D80">
            <v>2.3464770523594049E-2</v>
          </cell>
          <cell r="E80">
            <v>2.4938574938574938E-2</v>
          </cell>
          <cell r="F80">
            <v>1.9674267100977198E-2</v>
          </cell>
          <cell r="G80">
            <v>2.5253456221198154E-2</v>
          </cell>
          <cell r="EZ80">
            <v>8.8293782314728883E-3</v>
          </cell>
          <cell r="GB80">
            <v>3</v>
          </cell>
          <cell r="GC80">
            <v>5</v>
          </cell>
          <cell r="GD80">
            <v>5</v>
          </cell>
          <cell r="GE80">
            <v>5</v>
          </cell>
          <cell r="GF80">
            <v>4</v>
          </cell>
          <cell r="GG80">
            <v>5</v>
          </cell>
        </row>
        <row r="81">
          <cell r="B81">
            <v>8.0604534005037781E-3</v>
          </cell>
          <cell r="C81">
            <v>1.4350180505415163E-2</v>
          </cell>
          <cell r="D81">
            <v>1.5901745313510022E-2</v>
          </cell>
          <cell r="E81">
            <v>1.683046683046683E-2</v>
          </cell>
          <cell r="F81">
            <v>2.4364820846905538E-2</v>
          </cell>
          <cell r="G81">
            <v>1.5483870967741935E-2</v>
          </cell>
          <cell r="EZ81">
            <v>8.0604534005037781E-3</v>
          </cell>
          <cell r="GB81">
            <v>3</v>
          </cell>
          <cell r="GC81">
            <v>5</v>
          </cell>
          <cell r="GD81">
            <v>5</v>
          </cell>
          <cell r="GE81">
            <v>5</v>
          </cell>
          <cell r="GF81">
            <v>5</v>
          </cell>
          <cell r="GG81">
            <v>5</v>
          </cell>
        </row>
        <row r="82">
          <cell r="B82">
            <v>2.5454063370011933E-2</v>
          </cell>
          <cell r="C82">
            <v>2.6624548736462094E-2</v>
          </cell>
          <cell r="D82">
            <v>2.5145442792501613E-2</v>
          </cell>
          <cell r="E82">
            <v>2.5184275184275184E-2</v>
          </cell>
          <cell r="F82">
            <v>3.517915309446254E-2</v>
          </cell>
          <cell r="G82">
            <v>2.7373271889400922E-2</v>
          </cell>
          <cell r="EZ82">
            <v>2.5454063370011933E-2</v>
          </cell>
          <cell r="GB82">
            <v>3</v>
          </cell>
          <cell r="GC82">
            <v>4</v>
          </cell>
          <cell r="GD82">
            <v>2</v>
          </cell>
          <cell r="GE82">
            <v>2</v>
          </cell>
          <cell r="GF82">
            <v>4</v>
          </cell>
          <cell r="GG82">
            <v>4</v>
          </cell>
        </row>
        <row r="83">
          <cell r="B83">
            <v>3.539705687392284E-2</v>
          </cell>
          <cell r="C83">
            <v>3.6055956678700367E-2</v>
          </cell>
          <cell r="D83">
            <v>3.8396897220426635E-2</v>
          </cell>
          <cell r="E83">
            <v>3.3169533169533166E-2</v>
          </cell>
          <cell r="F83">
            <v>4.3973941368078175E-2</v>
          </cell>
          <cell r="G83">
            <v>3.4654377880184335E-2</v>
          </cell>
          <cell r="EZ83">
            <v>3.539705687392284E-2</v>
          </cell>
          <cell r="GB83">
            <v>3</v>
          </cell>
          <cell r="GC83">
            <v>4</v>
          </cell>
          <cell r="GD83">
            <v>4</v>
          </cell>
          <cell r="GE83">
            <v>2</v>
          </cell>
          <cell r="GF83">
            <v>4</v>
          </cell>
          <cell r="GG83">
            <v>2</v>
          </cell>
        </row>
        <row r="84">
          <cell r="B84">
            <v>5.5017897388307042E-2</v>
          </cell>
          <cell r="C84">
            <v>4.4855595667870042E-2</v>
          </cell>
          <cell r="D84">
            <v>4.0077569489334199E-2</v>
          </cell>
          <cell r="E84">
            <v>4.4226044226044224E-2</v>
          </cell>
          <cell r="F84">
            <v>5.4397394136807817E-2</v>
          </cell>
          <cell r="G84">
            <v>4.0737327188940096E-2</v>
          </cell>
          <cell r="EZ84">
            <v>5.5017897388307042E-2</v>
          </cell>
          <cell r="GB84">
            <v>3</v>
          </cell>
          <cell r="GC84">
            <v>1</v>
          </cell>
          <cell r="GD84">
            <v>1</v>
          </cell>
          <cell r="GE84">
            <v>2</v>
          </cell>
          <cell r="GF84">
            <v>2</v>
          </cell>
          <cell r="GG84">
            <v>1</v>
          </cell>
        </row>
        <row r="85">
          <cell r="B85">
            <v>0.12156966724115073</v>
          </cell>
          <cell r="C85">
            <v>0.1444043321299639</v>
          </cell>
          <cell r="D85">
            <v>0.15190691661279895</v>
          </cell>
          <cell r="E85">
            <v>0.16461916461916462</v>
          </cell>
          <cell r="F85">
            <v>0.13941368078175895</v>
          </cell>
          <cell r="G85">
            <v>0.14285714285714285</v>
          </cell>
          <cell r="EZ85">
            <v>0.12156966724115073</v>
          </cell>
          <cell r="GB85">
            <v>3</v>
          </cell>
          <cell r="GC85">
            <v>5</v>
          </cell>
          <cell r="GD85">
            <v>5</v>
          </cell>
          <cell r="GE85">
            <v>5</v>
          </cell>
          <cell r="GF85">
            <v>4</v>
          </cell>
          <cell r="GG85">
            <v>5</v>
          </cell>
        </row>
        <row r="86">
          <cell r="B86">
            <v>2.0283706747978258E-2</v>
          </cell>
          <cell r="C86">
            <v>2.4142599277978339E-2</v>
          </cell>
          <cell r="D86">
            <v>2.3141564318034904E-2</v>
          </cell>
          <cell r="E86">
            <v>1.9164619164619163E-2</v>
          </cell>
          <cell r="F86">
            <v>1.9348534201954398E-2</v>
          </cell>
          <cell r="G86">
            <v>2.2027649769585253E-2</v>
          </cell>
          <cell r="EZ86">
            <v>2.0283706747978258E-2</v>
          </cell>
          <cell r="GB86">
            <v>3</v>
          </cell>
          <cell r="GC86">
            <v>4</v>
          </cell>
          <cell r="GD86">
            <v>4</v>
          </cell>
          <cell r="GE86">
            <v>2</v>
          </cell>
          <cell r="GF86">
            <v>2</v>
          </cell>
          <cell r="GG86">
            <v>4</v>
          </cell>
        </row>
        <row r="87">
          <cell r="B87">
            <v>0.12846347607052896</v>
          </cell>
          <cell r="C87">
            <v>0.13718411552346571</v>
          </cell>
          <cell r="D87">
            <v>0.13962508080155139</v>
          </cell>
          <cell r="E87">
            <v>0.14373464373464373</v>
          </cell>
          <cell r="F87">
            <v>0.11791530944625409</v>
          </cell>
          <cell r="G87">
            <v>0.13732718894009216</v>
          </cell>
          <cell r="EZ87">
            <v>0.12846347607052896</v>
          </cell>
          <cell r="GB87">
            <v>3</v>
          </cell>
          <cell r="GC87">
            <v>4</v>
          </cell>
          <cell r="GD87">
            <v>4</v>
          </cell>
          <cell r="GE87">
            <v>4</v>
          </cell>
          <cell r="GF87">
            <v>2</v>
          </cell>
          <cell r="GG87">
            <v>4</v>
          </cell>
        </row>
        <row r="88">
          <cell r="B88">
            <v>6.6154050112687254E-2</v>
          </cell>
          <cell r="C88">
            <v>6.7689530685920582E-2</v>
          </cell>
          <cell r="D88">
            <v>6.2572721396250808E-2</v>
          </cell>
          <cell r="E88">
            <v>6.8550368550368543E-2</v>
          </cell>
          <cell r="F88">
            <v>6.4495114006514656E-2</v>
          </cell>
          <cell r="G88">
            <v>6.2027649769585254E-2</v>
          </cell>
          <cell r="EZ88">
            <v>6.6154050112687254E-2</v>
          </cell>
          <cell r="GB88">
            <v>3</v>
          </cell>
          <cell r="GC88">
            <v>4</v>
          </cell>
          <cell r="GD88">
            <v>2</v>
          </cell>
          <cell r="GE88">
            <v>4</v>
          </cell>
          <cell r="GF88">
            <v>2</v>
          </cell>
          <cell r="GG88">
            <v>2</v>
          </cell>
        </row>
        <row r="89">
          <cell r="B89">
            <v>3.6059923107516906E-2</v>
          </cell>
          <cell r="C89">
            <v>4.7833935018050541E-2</v>
          </cell>
          <cell r="D89">
            <v>4.5895281189398833E-2</v>
          </cell>
          <cell r="E89">
            <v>4.6191646191646195E-2</v>
          </cell>
          <cell r="F89">
            <v>5.3745928338762218E-2</v>
          </cell>
          <cell r="G89">
            <v>3.1336405529953919E-2</v>
          </cell>
          <cell r="EZ89">
            <v>3.6059923107516906E-2</v>
          </cell>
          <cell r="GB89">
            <v>3</v>
          </cell>
          <cell r="GC89">
            <v>5</v>
          </cell>
          <cell r="GD89">
            <v>4</v>
          </cell>
          <cell r="GE89">
            <v>4</v>
          </cell>
          <cell r="GF89">
            <v>4</v>
          </cell>
          <cell r="GG89">
            <v>2</v>
          </cell>
        </row>
        <row r="90">
          <cell r="B90">
            <v>2.9033541031419859E-2</v>
          </cell>
          <cell r="C90">
            <v>3.7093862815884476E-2</v>
          </cell>
          <cell r="D90">
            <v>3.9237233354880413E-2</v>
          </cell>
          <cell r="E90">
            <v>8.1572481572481561E-3</v>
          </cell>
          <cell r="F90">
            <v>6.3843648208469064E-2</v>
          </cell>
          <cell r="G90">
            <v>4.4516129032258059E-2</v>
          </cell>
          <cell r="EZ90">
            <v>2.9033541031419859E-2</v>
          </cell>
          <cell r="GB90">
            <v>3</v>
          </cell>
          <cell r="GC90">
            <v>5</v>
          </cell>
          <cell r="GD90">
            <v>5</v>
          </cell>
          <cell r="GE90">
            <v>1</v>
          </cell>
          <cell r="GF90">
            <v>5</v>
          </cell>
          <cell r="GG90">
            <v>5</v>
          </cell>
        </row>
        <row r="91">
          <cell r="B91">
            <v>2.6912369083918861E-4</v>
          </cell>
          <cell r="C91">
            <v>6.633574007220217E-4</v>
          </cell>
          <cell r="D91">
            <v>2.7795733678086617E-4</v>
          </cell>
          <cell r="E91">
            <v>5.2825552825552823E-4</v>
          </cell>
          <cell r="F91">
            <v>4.8768472906403945E-2</v>
          </cell>
          <cell r="G91">
            <v>3.4742647058823524E-2</v>
          </cell>
          <cell r="EZ91">
            <v>2.6912369083918861E-4</v>
          </cell>
          <cell r="GB91">
            <v>3</v>
          </cell>
          <cell r="GC91">
            <v>4</v>
          </cell>
          <cell r="GD91">
            <v>4</v>
          </cell>
          <cell r="GE91">
            <v>4</v>
          </cell>
          <cell r="GF91">
            <v>1</v>
          </cell>
          <cell r="GG91">
            <v>1</v>
          </cell>
        </row>
        <row r="92">
          <cell r="B92">
            <v>2.6116929603605992E-2</v>
          </cell>
          <cell r="C92">
            <v>4.5126353790613721E-2</v>
          </cell>
          <cell r="D92">
            <v>4.6994182288299935E-2</v>
          </cell>
          <cell r="E92">
            <v>4.508599508599509E-2</v>
          </cell>
          <cell r="F92">
            <v>7.6547231270358312E-2</v>
          </cell>
          <cell r="G92">
            <v>4.7649769585253458E-2</v>
          </cell>
          <cell r="EZ92">
            <v>2.6116929603605992E-2</v>
          </cell>
          <cell r="GB92">
            <v>3</v>
          </cell>
          <cell r="GC92">
            <v>5</v>
          </cell>
          <cell r="GD92">
            <v>5</v>
          </cell>
          <cell r="GE92">
            <v>5</v>
          </cell>
          <cell r="GF92">
            <v>5</v>
          </cell>
          <cell r="GG92">
            <v>5</v>
          </cell>
        </row>
        <row r="93">
          <cell r="B93">
            <v>1.1374784568474081E-3</v>
          </cell>
          <cell r="C93">
            <v>2.0848375451263538E-3</v>
          </cell>
          <cell r="D93">
            <v>2.9864253393665158E-3</v>
          </cell>
          <cell r="E93">
            <v>3.7346437346437349E-3</v>
          </cell>
          <cell r="F93">
            <v>2.6384364820846908E-3</v>
          </cell>
          <cell r="G93">
            <v>1.8986175115207375E-3</v>
          </cell>
          <cell r="EZ93">
            <v>1.1374784568474081E-3</v>
          </cell>
          <cell r="GB93">
            <v>3</v>
          </cell>
          <cell r="GC93">
            <v>4</v>
          </cell>
          <cell r="GD93">
            <v>4</v>
          </cell>
          <cell r="GE93">
            <v>4</v>
          </cell>
          <cell r="GF93">
            <v>4</v>
          </cell>
          <cell r="GG93">
            <v>4</v>
          </cell>
        </row>
        <row r="94">
          <cell r="B94">
            <v>4.4279464404083257E-2</v>
          </cell>
          <cell r="C94">
            <v>4.4945848375451264E-2</v>
          </cell>
          <cell r="D94">
            <v>3.7815126050420166E-2</v>
          </cell>
          <cell r="E94">
            <v>4.4963144963144963E-2</v>
          </cell>
          <cell r="F94">
            <v>5.2117263843648211E-2</v>
          </cell>
          <cell r="G94">
            <v>3.9723502304147465E-2</v>
          </cell>
          <cell r="EZ94">
            <v>4.4279464404083257E-2</v>
          </cell>
          <cell r="GB94">
            <v>3</v>
          </cell>
          <cell r="GC94">
            <v>4</v>
          </cell>
          <cell r="GD94">
            <v>2</v>
          </cell>
          <cell r="GE94">
            <v>4</v>
          </cell>
          <cell r="GF94">
            <v>4</v>
          </cell>
          <cell r="GG94">
            <v>2</v>
          </cell>
        </row>
        <row r="95">
          <cell r="B95">
            <v>2.8105528304388176E-2</v>
          </cell>
          <cell r="C95">
            <v>4.1516245487364621E-2</v>
          </cell>
          <cell r="D95">
            <v>3.8526179702650293E-2</v>
          </cell>
          <cell r="E95">
            <v>4.3611793611793612E-2</v>
          </cell>
          <cell r="F95">
            <v>5.9934853420195437E-2</v>
          </cell>
          <cell r="G95">
            <v>3.5944700460829496E-2</v>
          </cell>
          <cell r="EZ95">
            <v>2.8105528304388176E-2</v>
          </cell>
          <cell r="GB95">
            <v>3</v>
          </cell>
          <cell r="GC95">
            <v>5</v>
          </cell>
          <cell r="GD95">
            <v>5</v>
          </cell>
          <cell r="GE95">
            <v>5</v>
          </cell>
          <cell r="GF95">
            <v>5</v>
          </cell>
          <cell r="GG95">
            <v>4</v>
          </cell>
        </row>
        <row r="96">
          <cell r="B96">
            <v>5.6608776348932781E-4</v>
          </cell>
          <cell r="C96">
            <v>1.7689530685920578E-3</v>
          </cell>
          <cell r="D96">
            <v>2.1913380736910148E-3</v>
          </cell>
          <cell r="E96">
            <v>6.633906633906634E-4</v>
          </cell>
          <cell r="F96">
            <v>1.3029315960912053E-3</v>
          </cell>
          <cell r="G96">
            <v>1.1244239631336406E-3</v>
          </cell>
          <cell r="EZ96">
            <v>5.6608776348932781E-4</v>
          </cell>
          <cell r="GB96">
            <v>3</v>
          </cell>
          <cell r="GC96">
            <v>4</v>
          </cell>
          <cell r="GD96">
            <v>4</v>
          </cell>
          <cell r="GE96">
            <v>4</v>
          </cell>
          <cell r="GF96">
            <v>4</v>
          </cell>
          <cell r="GG96">
            <v>4</v>
          </cell>
        </row>
        <row r="97">
          <cell r="B97">
            <v>2.6382076097043613E-3</v>
          </cell>
          <cell r="C97">
            <v>6.2725631768953067E-3</v>
          </cell>
          <cell r="D97">
            <v>7.8862314156431801E-3</v>
          </cell>
          <cell r="E97">
            <v>6.0319410319410321E-3</v>
          </cell>
          <cell r="F97">
            <v>1.1270358306188924E-2</v>
          </cell>
          <cell r="G97">
            <v>8.4608294930875582E-3</v>
          </cell>
          <cell r="EZ97">
            <v>2.6382076097043613E-3</v>
          </cell>
          <cell r="GB97">
            <v>3</v>
          </cell>
          <cell r="GC97">
            <v>5</v>
          </cell>
          <cell r="GD97">
            <v>5</v>
          </cell>
          <cell r="GE97">
            <v>4</v>
          </cell>
          <cell r="GF97">
            <v>4</v>
          </cell>
          <cell r="GG97">
            <v>5</v>
          </cell>
        </row>
        <row r="98">
          <cell r="B98">
            <v>3.2215298952671348E-2</v>
          </cell>
          <cell r="C98">
            <v>3.0685920577617327E-2</v>
          </cell>
          <cell r="D98">
            <v>3.0769230769230771E-2</v>
          </cell>
          <cell r="E98">
            <v>3.8329238329238326E-2</v>
          </cell>
          <cell r="F98">
            <v>5.3094462540716611E-3</v>
          </cell>
          <cell r="G98">
            <v>3.4285714285714287E-2</v>
          </cell>
          <cell r="EZ98">
            <v>3.2215298952671348E-2</v>
          </cell>
          <cell r="GB98">
            <v>3</v>
          </cell>
          <cell r="GC98">
            <v>2</v>
          </cell>
          <cell r="GD98">
            <v>2</v>
          </cell>
          <cell r="GE98">
            <v>4</v>
          </cell>
          <cell r="GF98">
            <v>1</v>
          </cell>
          <cell r="GG98">
            <v>4</v>
          </cell>
        </row>
        <row r="99">
          <cell r="B99">
            <v>8.8293782314728883E-3</v>
          </cell>
          <cell r="C99">
            <v>3.3049535603715173E-2</v>
          </cell>
          <cell r="D99">
            <v>3.5483870967741936E-2</v>
          </cell>
          <cell r="E99">
            <v>4.4536082474226808E-2</v>
          </cell>
          <cell r="F99">
            <v>3.6699507389162563E-2</v>
          </cell>
          <cell r="G99">
            <v>2.8308823529411765E-2</v>
          </cell>
          <cell r="EZ99">
            <v>8.8293782314728883E-3</v>
          </cell>
          <cell r="GB99">
            <v>3</v>
          </cell>
          <cell r="GC99">
            <v>5</v>
          </cell>
          <cell r="GD99">
            <v>5</v>
          </cell>
          <cell r="GE99">
            <v>5</v>
          </cell>
          <cell r="GF99">
            <v>5</v>
          </cell>
          <cell r="GG99">
            <v>5</v>
          </cell>
        </row>
        <row r="100">
          <cell r="B100">
            <v>8.0604534005037781E-3</v>
          </cell>
          <cell r="C100">
            <v>2.5464396284829719E-2</v>
          </cell>
          <cell r="D100">
            <v>2.6713709677419355E-2</v>
          </cell>
          <cell r="E100">
            <v>3.1340206185567009E-2</v>
          </cell>
          <cell r="F100">
            <v>2.9556650246305417E-2</v>
          </cell>
          <cell r="G100">
            <v>2.6562499999999999E-2</v>
          </cell>
          <cell r="EZ100">
            <v>8.0604534005037781E-3</v>
          </cell>
          <cell r="GB100">
            <v>3</v>
          </cell>
          <cell r="GC100">
            <v>5</v>
          </cell>
          <cell r="GD100">
            <v>5</v>
          </cell>
          <cell r="GE100">
            <v>5</v>
          </cell>
          <cell r="GF100">
            <v>5</v>
          </cell>
          <cell r="GG100">
            <v>5</v>
          </cell>
        </row>
        <row r="101">
          <cell r="B101">
            <v>2.5454063370011933E-2</v>
          </cell>
          <cell r="C101">
            <v>2.910216718266254E-2</v>
          </cell>
          <cell r="D101">
            <v>2.5100806451612903E-2</v>
          </cell>
          <cell r="E101">
            <v>2.329896907216495E-2</v>
          </cell>
          <cell r="F101">
            <v>2.5123152709359605E-2</v>
          </cell>
          <cell r="G101">
            <v>2.8952205882352942E-2</v>
          </cell>
          <cell r="EZ101">
            <v>2.5454063370011933E-2</v>
          </cell>
          <cell r="GB101">
            <v>3</v>
          </cell>
          <cell r="GC101">
            <v>4</v>
          </cell>
          <cell r="GD101">
            <v>2</v>
          </cell>
          <cell r="GE101">
            <v>2</v>
          </cell>
          <cell r="GF101">
            <v>2</v>
          </cell>
          <cell r="GG101">
            <v>4</v>
          </cell>
        </row>
        <row r="102">
          <cell r="B102">
            <v>3.539705687392284E-2</v>
          </cell>
          <cell r="C102">
            <v>4.2724458204334369E-2</v>
          </cell>
          <cell r="D102">
            <v>4.2439516129032261E-2</v>
          </cell>
          <cell r="E102">
            <v>4.3298969072164947E-2</v>
          </cell>
          <cell r="F102">
            <v>3.793103448275862E-2</v>
          </cell>
          <cell r="G102">
            <v>4.3566176470588233E-2</v>
          </cell>
          <cell r="EZ102">
            <v>3.539705687392284E-2</v>
          </cell>
          <cell r="GB102">
            <v>3</v>
          </cell>
          <cell r="GC102">
            <v>4</v>
          </cell>
          <cell r="GD102">
            <v>4</v>
          </cell>
          <cell r="GE102">
            <v>4</v>
          </cell>
          <cell r="GF102">
            <v>4</v>
          </cell>
          <cell r="GG102">
            <v>4</v>
          </cell>
        </row>
        <row r="103">
          <cell r="B103">
            <v>5.5017897388307042E-2</v>
          </cell>
          <cell r="C103">
            <v>5.6811145510835916E-2</v>
          </cell>
          <cell r="D103">
            <v>4.9193548387096768E-2</v>
          </cell>
          <cell r="E103">
            <v>5.2164948453608251E-2</v>
          </cell>
          <cell r="F103">
            <v>5.492610837438424E-2</v>
          </cell>
          <cell r="G103">
            <v>6.204044117647059E-2</v>
          </cell>
          <cell r="EZ103">
            <v>5.5017897388307042E-2</v>
          </cell>
          <cell r="GB103">
            <v>3</v>
          </cell>
          <cell r="GC103">
            <v>4</v>
          </cell>
          <cell r="GD103">
            <v>2</v>
          </cell>
          <cell r="GE103">
            <v>2</v>
          </cell>
          <cell r="GF103">
            <v>2</v>
          </cell>
          <cell r="GG103">
            <v>4</v>
          </cell>
        </row>
        <row r="104">
          <cell r="B104">
            <v>0.12156966724115073</v>
          </cell>
          <cell r="C104">
            <v>0.17105263157894737</v>
          </cell>
          <cell r="D104">
            <v>0.16834677419354838</v>
          </cell>
          <cell r="E104">
            <v>0.168659793814433</v>
          </cell>
          <cell r="F104">
            <v>0.19458128078817735</v>
          </cell>
          <cell r="G104">
            <v>0.17095588235294118</v>
          </cell>
          <cell r="EZ104">
            <v>0.12156966724115073</v>
          </cell>
          <cell r="GB104">
            <v>3</v>
          </cell>
          <cell r="GC104">
            <v>5</v>
          </cell>
          <cell r="GD104">
            <v>5</v>
          </cell>
          <cell r="GE104">
            <v>5</v>
          </cell>
          <cell r="GF104">
            <v>5</v>
          </cell>
          <cell r="GG104">
            <v>5</v>
          </cell>
        </row>
        <row r="105">
          <cell r="B105">
            <v>2.0283706747978258E-2</v>
          </cell>
          <cell r="C105">
            <v>2.7167182662538703E-2</v>
          </cell>
          <cell r="D105">
            <v>2.6310483870967745E-2</v>
          </cell>
          <cell r="E105">
            <v>2.0432989690721649E-2</v>
          </cell>
          <cell r="F105">
            <v>3.0295566502463057E-2</v>
          </cell>
          <cell r="G105">
            <v>2.8860294117647057E-2</v>
          </cell>
          <cell r="EZ105">
            <v>2.0283706747978258E-2</v>
          </cell>
          <cell r="GB105">
            <v>3</v>
          </cell>
          <cell r="GC105">
            <v>4</v>
          </cell>
          <cell r="GD105">
            <v>4</v>
          </cell>
          <cell r="GE105">
            <v>4</v>
          </cell>
          <cell r="GF105">
            <v>4</v>
          </cell>
          <cell r="GG105">
            <v>4</v>
          </cell>
        </row>
        <row r="106">
          <cell r="B106">
            <v>0.12846347607052896</v>
          </cell>
          <cell r="C106">
            <v>0.12151702786377709</v>
          </cell>
          <cell r="D106">
            <v>0.12600806451612903</v>
          </cell>
          <cell r="E106">
            <v>0.11649484536082474</v>
          </cell>
          <cell r="F106">
            <v>0.1189655172413793</v>
          </cell>
          <cell r="G106">
            <v>0.11580882352941177</v>
          </cell>
          <cell r="EZ106">
            <v>0.12846347607052896</v>
          </cell>
          <cell r="GB106">
            <v>3</v>
          </cell>
          <cell r="GC106">
            <v>2</v>
          </cell>
          <cell r="GD106">
            <v>2</v>
          </cell>
          <cell r="GE106">
            <v>2</v>
          </cell>
          <cell r="GF106">
            <v>2</v>
          </cell>
          <cell r="GG106">
            <v>2</v>
          </cell>
        </row>
        <row r="107">
          <cell r="B107">
            <v>6.6154050112687254E-2</v>
          </cell>
          <cell r="C107">
            <v>6.9736842105263153E-2</v>
          </cell>
          <cell r="D107">
            <v>6.0987903225806453E-2</v>
          </cell>
          <cell r="E107">
            <v>5.8556701030927832E-2</v>
          </cell>
          <cell r="F107">
            <v>6.2068965517241378E-2</v>
          </cell>
          <cell r="G107">
            <v>7.123161764705882E-2</v>
          </cell>
          <cell r="EZ107">
            <v>6.6154050112687254E-2</v>
          </cell>
          <cell r="GB107">
            <v>3</v>
          </cell>
          <cell r="GC107">
            <v>4</v>
          </cell>
          <cell r="GD107">
            <v>2</v>
          </cell>
          <cell r="GE107">
            <v>2</v>
          </cell>
          <cell r="GF107">
            <v>2</v>
          </cell>
          <cell r="GG107">
            <v>4</v>
          </cell>
        </row>
        <row r="108">
          <cell r="B108">
            <v>3.6059923107516906E-2</v>
          </cell>
          <cell r="C108">
            <v>0.10913312693498452</v>
          </cell>
          <cell r="D108">
            <v>0.10584677419354839</v>
          </cell>
          <cell r="E108">
            <v>6.4123711340206183E-2</v>
          </cell>
          <cell r="F108">
            <v>0.12216748768472907</v>
          </cell>
          <cell r="G108">
            <v>0.12040441176470588</v>
          </cell>
          <cell r="EZ108">
            <v>3.6059923107516906E-2</v>
          </cell>
          <cell r="GB108">
            <v>3</v>
          </cell>
          <cell r="GC108">
            <v>5</v>
          </cell>
          <cell r="GD108">
            <v>5</v>
          </cell>
          <cell r="GE108">
            <v>5</v>
          </cell>
          <cell r="GF108">
            <v>5</v>
          </cell>
          <cell r="GG108">
            <v>5</v>
          </cell>
        </row>
        <row r="109">
          <cell r="B109">
            <v>2.9033541031419859E-2</v>
          </cell>
          <cell r="C109">
            <v>3.7151702786377708E-2</v>
          </cell>
          <cell r="D109">
            <v>3.6592741935483869E-2</v>
          </cell>
          <cell r="E109">
            <v>3.6494845360824743E-2</v>
          </cell>
          <cell r="F109">
            <v>1.2389162561576355E-2</v>
          </cell>
          <cell r="G109">
            <v>3.7132352941176471E-2</v>
          </cell>
          <cell r="EZ109">
            <v>2.9033541031419859E-2</v>
          </cell>
          <cell r="GB109">
            <v>3</v>
          </cell>
          <cell r="GC109">
            <v>4</v>
          </cell>
          <cell r="GD109">
            <v>4</v>
          </cell>
          <cell r="GE109">
            <v>4</v>
          </cell>
          <cell r="GF109">
            <v>1</v>
          </cell>
          <cell r="GG109">
            <v>4</v>
          </cell>
        </row>
        <row r="110">
          <cell r="B110">
            <v>2.6912369083918861E-4</v>
          </cell>
          <cell r="C110">
            <v>3.3281733746130029E-4</v>
          </cell>
          <cell r="D110">
            <v>4.3346774193548385E-4</v>
          </cell>
          <cell r="F110">
            <v>1.0591133004926108E-3</v>
          </cell>
          <cell r="G110">
            <v>3.9522058823529413E-4</v>
          </cell>
          <cell r="EZ110">
            <v>2.6912369083918861E-4</v>
          </cell>
          <cell r="GB110">
            <v>3</v>
          </cell>
          <cell r="GC110">
            <v>4</v>
          </cell>
          <cell r="GD110">
            <v>4</v>
          </cell>
          <cell r="GE110">
            <v>1</v>
          </cell>
          <cell r="GF110">
            <v>4</v>
          </cell>
          <cell r="GG110">
            <v>4</v>
          </cell>
        </row>
        <row r="111">
          <cell r="B111">
            <v>2.6116929603605992E-2</v>
          </cell>
          <cell r="C111">
            <v>5.7275541795665637E-2</v>
          </cell>
          <cell r="D111">
            <v>6.0181451612903232E-2</v>
          </cell>
          <cell r="E111">
            <v>5.0721649484536085E-2</v>
          </cell>
          <cell r="F111">
            <v>6.2068965517241378E-2</v>
          </cell>
          <cell r="G111">
            <v>6.1213235294117645E-2</v>
          </cell>
          <cell r="EZ111">
            <v>2.6116929603605992E-2</v>
          </cell>
          <cell r="GB111">
            <v>3</v>
          </cell>
          <cell r="GC111">
            <v>5</v>
          </cell>
          <cell r="GD111">
            <v>5</v>
          </cell>
          <cell r="GE111">
            <v>5</v>
          </cell>
          <cell r="GF111">
            <v>5</v>
          </cell>
          <cell r="GG111">
            <v>5</v>
          </cell>
        </row>
        <row r="112">
          <cell r="B112">
            <v>1.1374784568474081E-3</v>
          </cell>
          <cell r="C112">
            <v>1.153250773993808E-3</v>
          </cell>
          <cell r="D112">
            <v>1.5020161290322581E-3</v>
          </cell>
          <cell r="F112">
            <v>2.2167487684729066E-3</v>
          </cell>
          <cell r="G112">
            <v>1.3694852941176471E-3</v>
          </cell>
          <cell r="EZ112">
            <v>1.1374784568474081E-3</v>
          </cell>
          <cell r="GB112">
            <v>3</v>
          </cell>
          <cell r="GC112">
            <v>4</v>
          </cell>
          <cell r="GD112">
            <v>4</v>
          </cell>
          <cell r="GE112">
            <v>1</v>
          </cell>
          <cell r="GF112">
            <v>4</v>
          </cell>
          <cell r="GG112">
            <v>4</v>
          </cell>
        </row>
        <row r="113">
          <cell r="B113">
            <v>4.4279464404083257E-2</v>
          </cell>
          <cell r="C113">
            <v>5.0619195046439636E-2</v>
          </cell>
          <cell r="D113">
            <v>4.4959677419354839E-2</v>
          </cell>
          <cell r="E113">
            <v>3.8350515463917531E-2</v>
          </cell>
          <cell r="F113">
            <v>4.7044334975369459E-2</v>
          </cell>
          <cell r="G113">
            <v>5.5330882352941181E-2</v>
          </cell>
          <cell r="EZ113">
            <v>4.4279464404083257E-2</v>
          </cell>
          <cell r="GB113">
            <v>3</v>
          </cell>
          <cell r="GC113">
            <v>4</v>
          </cell>
          <cell r="GD113">
            <v>4</v>
          </cell>
          <cell r="GE113">
            <v>2</v>
          </cell>
          <cell r="GF113">
            <v>4</v>
          </cell>
          <cell r="GG113">
            <v>4</v>
          </cell>
        </row>
        <row r="114">
          <cell r="B114">
            <v>2.8105528304388176E-2</v>
          </cell>
          <cell r="C114">
            <v>4.6439628482972138E-2</v>
          </cell>
          <cell r="D114">
            <v>4.8286290322580645E-2</v>
          </cell>
          <cell r="E114">
            <v>3.8969072164948451E-2</v>
          </cell>
          <cell r="F114">
            <v>5.5418719211822662E-2</v>
          </cell>
          <cell r="G114">
            <v>4.779411764705882E-2</v>
          </cell>
          <cell r="EZ114">
            <v>2.8105528304388176E-2</v>
          </cell>
          <cell r="GB114">
            <v>3</v>
          </cell>
          <cell r="GC114">
            <v>5</v>
          </cell>
          <cell r="GD114">
            <v>5</v>
          </cell>
          <cell r="GE114">
            <v>4</v>
          </cell>
          <cell r="GF114">
            <v>5</v>
          </cell>
          <cell r="GG114">
            <v>5</v>
          </cell>
        </row>
        <row r="115">
          <cell r="B115">
            <v>5.6608776348932781E-4</v>
          </cell>
          <cell r="C115">
            <v>1.1222910216718265E-3</v>
          </cell>
          <cell r="D115">
            <v>1.4616935483870968E-3</v>
          </cell>
          <cell r="E115">
            <v>3.9175257731958763E-4</v>
          </cell>
          <cell r="F115">
            <v>1.3300492610837438E-3</v>
          </cell>
          <cell r="G115">
            <v>1.1580882352941176E-3</v>
          </cell>
          <cell r="EZ115">
            <v>5.6608776348932781E-4</v>
          </cell>
          <cell r="GB115">
            <v>3</v>
          </cell>
          <cell r="GC115">
            <v>4</v>
          </cell>
          <cell r="GD115">
            <v>4</v>
          </cell>
          <cell r="GE115">
            <v>2</v>
          </cell>
          <cell r="GF115">
            <v>4</v>
          </cell>
          <cell r="GG115">
            <v>4</v>
          </cell>
        </row>
        <row r="116">
          <cell r="B116">
            <v>2.6382076097043613E-3</v>
          </cell>
          <cell r="C116">
            <v>4.2027863777089778E-3</v>
          </cell>
          <cell r="D116">
            <v>5.4737903225806446E-3</v>
          </cell>
          <cell r="E116">
            <v>6.8659793814432992E-3</v>
          </cell>
          <cell r="F116">
            <v>5.7635467980295561E-3</v>
          </cell>
          <cell r="G116">
            <v>3.6397058823529412E-3</v>
          </cell>
          <cell r="EZ116">
            <v>2.6382076097043613E-3</v>
          </cell>
          <cell r="GB116">
            <v>3</v>
          </cell>
          <cell r="GC116">
            <v>4</v>
          </cell>
          <cell r="GD116">
            <v>4</v>
          </cell>
          <cell r="GE116">
            <v>4</v>
          </cell>
          <cell r="GF116">
            <v>4</v>
          </cell>
          <cell r="GG116">
            <v>4</v>
          </cell>
        </row>
        <row r="117">
          <cell r="B117">
            <v>3.2215298952671348E-2</v>
          </cell>
          <cell r="C117">
            <v>3.0727554179566567E-2</v>
          </cell>
          <cell r="D117">
            <v>2.6814516129032261E-2</v>
          </cell>
          <cell r="E117">
            <v>2.7835051546391754E-2</v>
          </cell>
          <cell r="F117">
            <v>3.4482758620689655E-2</v>
          </cell>
          <cell r="G117">
            <v>3.1158088235294118E-2</v>
          </cell>
          <cell r="EZ117">
            <v>3.2215298952671348E-2</v>
          </cell>
          <cell r="GB117">
            <v>3</v>
          </cell>
          <cell r="GC117">
            <v>2</v>
          </cell>
          <cell r="GD117">
            <v>2</v>
          </cell>
          <cell r="GE117">
            <v>2</v>
          </cell>
          <cell r="GF117">
            <v>4</v>
          </cell>
          <cell r="GG117">
            <v>2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 timeplan"/>
      <sheetName val="Hungary"/>
      <sheetName val="TV plan"/>
      <sheetName val="OOH"/>
      <sheetName val="Radio"/>
      <sheetName val="Print"/>
      <sheetName val="Online PLAN_FB IG YT"/>
      <sheetName val="CZ"/>
      <sheetName val="PL"/>
      <sheetName val="HU"/>
      <sheetName val="brand 1"/>
      <sheetName val="brand 2"/>
      <sheetName val="Brand"/>
      <sheetName val="kodov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AA 18-59</v>
          </cell>
          <cell r="B3">
            <v>1.1178576226395858</v>
          </cell>
          <cell r="C3">
            <v>1.0866831694036054</v>
          </cell>
          <cell r="D3">
            <v>1.0992511572398282</v>
          </cell>
          <cell r="E3">
            <v>1.0864420907955301</v>
          </cell>
          <cell r="F3">
            <v>1.0753996837786512</v>
          </cell>
          <cell r="G3">
            <v>1.0340692965678608</v>
          </cell>
          <cell r="H3">
            <v>1.1876791535598046</v>
          </cell>
          <cell r="I3">
            <v>1.2331791815807931</v>
          </cell>
          <cell r="J3">
            <v>1.1052387320887216</v>
          </cell>
          <cell r="K3">
            <v>1.0650754601023968</v>
          </cell>
          <cell r="L3">
            <v>1.113492239555633</v>
          </cell>
          <cell r="M3">
            <v>1.1154070300205234</v>
          </cell>
          <cell r="N3">
            <v>1.105218700873458</v>
          </cell>
          <cell r="O3">
            <v>1.1068897828073787</v>
          </cell>
          <cell r="P3">
            <v>1.1818575533319418</v>
          </cell>
          <cell r="Q3">
            <v>1.1936568343332954</v>
          </cell>
        </row>
        <row r="15">
          <cell r="A15" t="str">
            <v>5"</v>
          </cell>
          <cell r="B15">
            <v>0.5</v>
          </cell>
          <cell r="C15">
            <v>0.4</v>
          </cell>
        </row>
        <row r="16">
          <cell r="A16" t="str">
            <v>10"</v>
          </cell>
          <cell r="B16">
            <v>0.5</v>
          </cell>
          <cell r="C16">
            <v>0.6</v>
          </cell>
        </row>
        <row r="17">
          <cell r="A17" t="str">
            <v>15"</v>
          </cell>
          <cell r="B17">
            <v>0.75</v>
          </cell>
          <cell r="C17">
            <v>0.8</v>
          </cell>
        </row>
        <row r="18">
          <cell r="A18" t="str">
            <v>20"</v>
          </cell>
          <cell r="B18">
            <v>0.9</v>
          </cell>
          <cell r="C18">
            <v>0.9</v>
          </cell>
        </row>
        <row r="19">
          <cell r="A19" t="str">
            <v>25"</v>
          </cell>
          <cell r="B19">
            <v>0.95</v>
          </cell>
          <cell r="C19">
            <v>0.95</v>
          </cell>
        </row>
        <row r="20">
          <cell r="A20" t="str">
            <v>30"</v>
          </cell>
          <cell r="B20">
            <v>1</v>
          </cell>
          <cell r="C20">
            <v>1</v>
          </cell>
        </row>
        <row r="21">
          <cell r="A21" t="str">
            <v>35"</v>
          </cell>
          <cell r="B21">
            <v>1.25</v>
          </cell>
          <cell r="C21">
            <v>1.35</v>
          </cell>
        </row>
        <row r="22">
          <cell r="A22" t="str">
            <v>40"</v>
          </cell>
          <cell r="B22">
            <v>1.45</v>
          </cell>
          <cell r="C22">
            <v>1.5</v>
          </cell>
        </row>
        <row r="23">
          <cell r="A23" t="str">
            <v>45"</v>
          </cell>
          <cell r="B23">
            <v>1.6</v>
          </cell>
          <cell r="C23">
            <v>1.75</v>
          </cell>
        </row>
        <row r="24">
          <cell r="A24" t="str">
            <v>50"</v>
          </cell>
          <cell r="B24">
            <v>1.8</v>
          </cell>
          <cell r="C24">
            <v>1.85</v>
          </cell>
        </row>
        <row r="25">
          <cell r="A25" t="str">
            <v>55"</v>
          </cell>
          <cell r="B25">
            <v>1.9</v>
          </cell>
          <cell r="C25">
            <v>1.95</v>
          </cell>
        </row>
        <row r="26">
          <cell r="A26" t="str">
            <v>60"</v>
          </cell>
          <cell r="B26">
            <v>2</v>
          </cell>
          <cell r="C26">
            <v>2</v>
          </cell>
        </row>
        <row r="27">
          <cell r="A27" t="str">
            <v>10" SP</v>
          </cell>
          <cell r="B27">
            <v>1.1499999999999999</v>
          </cell>
          <cell r="C27">
            <v>0.39</v>
          </cell>
        </row>
        <row r="28">
          <cell r="A28" t="str">
            <v>vlastní 2</v>
          </cell>
        </row>
        <row r="29">
          <cell r="A29" t="str">
            <v>vlastní 3</v>
          </cell>
        </row>
        <row r="37">
          <cell r="A37" t="str">
            <v>PT/OT Share</v>
          </cell>
          <cell r="B37" t="str">
            <v>AA 18-59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Markíza</v>
          </cell>
          <cell r="B38">
            <v>0.5</v>
          </cell>
          <cell r="C38">
            <v>0</v>
          </cell>
          <cell r="D38">
            <v>0.65</v>
          </cell>
          <cell r="E38">
            <v>0.75</v>
          </cell>
          <cell r="F38">
            <v>0.75</v>
          </cell>
          <cell r="G38">
            <v>0.75</v>
          </cell>
          <cell r="H38">
            <v>0.8</v>
          </cell>
          <cell r="I38">
            <v>0.8</v>
          </cell>
          <cell r="J38">
            <v>0.8</v>
          </cell>
        </row>
        <row r="39">
          <cell r="A39" t="str">
            <v>Doma</v>
          </cell>
          <cell r="B39">
            <v>0.5</v>
          </cell>
          <cell r="C39">
            <v>0</v>
          </cell>
          <cell r="D39">
            <v>0.65</v>
          </cell>
          <cell r="E39">
            <v>0.75</v>
          </cell>
          <cell r="F39">
            <v>0.75</v>
          </cell>
          <cell r="G39">
            <v>0.75</v>
          </cell>
          <cell r="H39">
            <v>0.8</v>
          </cell>
          <cell r="I39">
            <v>0.8</v>
          </cell>
          <cell r="J39">
            <v>0.8</v>
          </cell>
        </row>
        <row r="40">
          <cell r="A40" t="str">
            <v>Dajto</v>
          </cell>
          <cell r="B40">
            <v>0.5</v>
          </cell>
          <cell r="C40">
            <v>0</v>
          </cell>
          <cell r="D40">
            <v>0.65</v>
          </cell>
          <cell r="E40">
            <v>0.75</v>
          </cell>
          <cell r="F40">
            <v>0.75</v>
          </cell>
          <cell r="G40">
            <v>0.75</v>
          </cell>
          <cell r="H40">
            <v>0.8</v>
          </cell>
          <cell r="I40">
            <v>0.8</v>
          </cell>
          <cell r="J40">
            <v>0.8</v>
          </cell>
        </row>
        <row r="41">
          <cell r="A41" t="str">
            <v>Markíza Others</v>
          </cell>
          <cell r="B41">
            <v>0.5</v>
          </cell>
          <cell r="C41">
            <v>0</v>
          </cell>
          <cell r="D41">
            <v>0.65</v>
          </cell>
          <cell r="E41">
            <v>0.75</v>
          </cell>
          <cell r="F41">
            <v>0.75</v>
          </cell>
          <cell r="G41">
            <v>0.75</v>
          </cell>
          <cell r="H41">
            <v>0.8</v>
          </cell>
          <cell r="I41">
            <v>0.8</v>
          </cell>
          <cell r="J41">
            <v>0.8</v>
          </cell>
        </row>
        <row r="42">
          <cell r="A42" t="str">
            <v>JOJ</v>
          </cell>
          <cell r="B42">
            <v>0.5</v>
          </cell>
          <cell r="C42">
            <v>0.5</v>
          </cell>
          <cell r="D42">
            <v>0.6</v>
          </cell>
          <cell r="E42">
            <v>0.6</v>
          </cell>
          <cell r="F42">
            <v>0.6</v>
          </cell>
          <cell r="G42">
            <v>0.6</v>
          </cell>
          <cell r="H42">
            <v>0.6</v>
          </cell>
          <cell r="I42">
            <v>0.6</v>
          </cell>
          <cell r="J42">
            <v>0.6</v>
          </cell>
        </row>
        <row r="43">
          <cell r="A43" t="str">
            <v>Plus</v>
          </cell>
          <cell r="B43">
            <v>0.5</v>
          </cell>
          <cell r="C43">
            <v>0.5</v>
          </cell>
          <cell r="D43">
            <v>0.6</v>
          </cell>
          <cell r="E43">
            <v>0.6</v>
          </cell>
          <cell r="F43">
            <v>0.6</v>
          </cell>
          <cell r="G43">
            <v>0.6</v>
          </cell>
          <cell r="H43">
            <v>0.6</v>
          </cell>
          <cell r="I43">
            <v>0.6</v>
          </cell>
          <cell r="J43">
            <v>0.6</v>
          </cell>
        </row>
        <row r="44">
          <cell r="A44" t="str">
            <v>WAU</v>
          </cell>
          <cell r="B44">
            <v>0.5</v>
          </cell>
          <cell r="C44">
            <v>0.5</v>
          </cell>
          <cell r="D44">
            <v>0.6</v>
          </cell>
          <cell r="E44">
            <v>0.6</v>
          </cell>
          <cell r="F44">
            <v>0.6</v>
          </cell>
          <cell r="G44">
            <v>0.6</v>
          </cell>
          <cell r="H44">
            <v>0.6</v>
          </cell>
          <cell r="I44">
            <v>0.6</v>
          </cell>
          <cell r="J44">
            <v>0.6</v>
          </cell>
        </row>
        <row r="45">
          <cell r="A45" t="str">
            <v>JOJ Others</v>
          </cell>
          <cell r="B45">
            <v>0.5</v>
          </cell>
          <cell r="C45">
            <v>0.5</v>
          </cell>
          <cell r="D45">
            <v>0.6</v>
          </cell>
          <cell r="E45">
            <v>0.6</v>
          </cell>
          <cell r="F45">
            <v>0.6</v>
          </cell>
          <cell r="G45">
            <v>0.6</v>
          </cell>
          <cell r="H45">
            <v>0.6</v>
          </cell>
          <cell r="I45">
            <v>0.6</v>
          </cell>
          <cell r="J45">
            <v>0.6</v>
          </cell>
        </row>
        <row r="58">
          <cell r="A58" t="str">
            <v>Channel split2</v>
          </cell>
          <cell r="B58" t="str">
            <v>AA 18-59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Markíza</v>
          </cell>
          <cell r="B59">
            <v>0.36974000000000001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Doma</v>
          </cell>
          <cell r="B60">
            <v>5.3515E-2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Dajto</v>
          </cell>
          <cell r="B61">
            <v>5.3515E-2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Markíza Others</v>
          </cell>
          <cell r="B62">
            <v>9.7300000000000008E-3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JOJ</v>
          </cell>
          <cell r="B63">
            <v>0.35431500000000005</v>
          </cell>
          <cell r="C63">
            <v>0.68</v>
          </cell>
          <cell r="D63">
            <v>0.68</v>
          </cell>
          <cell r="E63">
            <v>0.73</v>
          </cell>
          <cell r="F63">
            <v>0.73</v>
          </cell>
          <cell r="G63">
            <v>0.73</v>
          </cell>
          <cell r="H63">
            <v>0.73</v>
          </cell>
          <cell r="I63">
            <v>0.73</v>
          </cell>
          <cell r="J63">
            <v>0.73</v>
          </cell>
        </row>
        <row r="64">
          <cell r="A64" t="str">
            <v>Plus</v>
          </cell>
          <cell r="B64">
            <v>8.7295000000000011E-2</v>
          </cell>
          <cell r="C64">
            <v>0.16</v>
          </cell>
          <cell r="D64">
            <v>0.16</v>
          </cell>
          <cell r="E64">
            <v>0.11</v>
          </cell>
          <cell r="F64">
            <v>0.11</v>
          </cell>
          <cell r="G64">
            <v>0.11</v>
          </cell>
          <cell r="H64">
            <v>0.11</v>
          </cell>
          <cell r="I64">
            <v>0.11</v>
          </cell>
          <cell r="J64">
            <v>0.11</v>
          </cell>
        </row>
        <row r="65">
          <cell r="A65" t="str">
            <v>WAU</v>
          </cell>
          <cell r="B65">
            <v>6.1620000000000008E-2</v>
          </cell>
          <cell r="C65">
            <v>0.12</v>
          </cell>
          <cell r="D65">
            <v>0.12</v>
          </cell>
          <cell r="E65">
            <v>0.08</v>
          </cell>
          <cell r="F65">
            <v>0.08</v>
          </cell>
          <cell r="G65">
            <v>0.08</v>
          </cell>
          <cell r="H65">
            <v>0.08</v>
          </cell>
          <cell r="I65">
            <v>0.08</v>
          </cell>
          <cell r="J65">
            <v>0.08</v>
          </cell>
        </row>
        <row r="66">
          <cell r="A66" t="str">
            <v>JOJ Others</v>
          </cell>
          <cell r="B66">
            <v>1.0270000000000001E-2</v>
          </cell>
          <cell r="C66">
            <v>0.04</v>
          </cell>
          <cell r="D66">
            <v>0.04</v>
          </cell>
          <cell r="E66">
            <v>0.08</v>
          </cell>
          <cell r="F66">
            <v>0.08</v>
          </cell>
          <cell r="G66">
            <v>0.08</v>
          </cell>
          <cell r="H66">
            <v>0.08</v>
          </cell>
          <cell r="I66">
            <v>0.08</v>
          </cell>
          <cell r="J66">
            <v>0.08</v>
          </cell>
        </row>
        <row r="69">
          <cell r="B69" t="str">
            <v>AA 18-59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TV affinity</v>
          </cell>
          <cell r="B70">
            <v>1.0963853814862026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  <cell r="H70" t="e">
            <v>#N/A</v>
          </cell>
          <cell r="I70" t="e">
            <v>#N/A</v>
          </cell>
          <cell r="J70" t="e">
            <v>#N/A</v>
          </cell>
        </row>
        <row r="71">
          <cell r="A71" t="str">
            <v>Markíza</v>
          </cell>
          <cell r="B71">
            <v>1.1022703960215956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</row>
        <row r="72">
          <cell r="A72" t="str">
            <v>Doma</v>
          </cell>
          <cell r="B72">
            <v>1.0928466240176791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  <cell r="H72" t="e">
            <v>#N/A</v>
          </cell>
          <cell r="I72" t="e">
            <v>#N/A</v>
          </cell>
          <cell r="J72" t="e">
            <v>#N/A</v>
          </cell>
        </row>
        <row r="73">
          <cell r="A73" t="str">
            <v>Dajto</v>
          </cell>
          <cell r="B73">
            <v>1.054734490173256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</row>
        <row r="74">
          <cell r="A74" t="str">
            <v>Markíza Others</v>
          </cell>
          <cell r="B74">
            <v>1.2104291675702989</v>
          </cell>
          <cell r="C74" t="e">
            <v>#N/A</v>
          </cell>
          <cell r="D74" t="e">
            <v>#N/A</v>
          </cell>
          <cell r="E74" t="e">
            <v>#N/A</v>
          </cell>
          <cell r="F74" t="e">
            <v>#N/A</v>
          </cell>
          <cell r="G74" t="e">
            <v>#N/A</v>
          </cell>
          <cell r="H74" t="e">
            <v>#N/A</v>
          </cell>
          <cell r="I74" t="e">
            <v>#N/A</v>
          </cell>
          <cell r="J74" t="e">
            <v>#N/A</v>
          </cell>
        </row>
        <row r="75">
          <cell r="A75" t="str">
            <v>JOJ</v>
          </cell>
          <cell r="B75">
            <v>1.0851570960955592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</row>
        <row r="76">
          <cell r="A76" t="str">
            <v>Plus</v>
          </cell>
          <cell r="B76">
            <v>1.1144496347880781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  <cell r="H76" t="e">
            <v>#N/A</v>
          </cell>
          <cell r="I76" t="e">
            <v>#N/A</v>
          </cell>
          <cell r="J76" t="e">
            <v>#N/A</v>
          </cell>
        </row>
        <row r="77">
          <cell r="A77" t="str">
            <v>WAU</v>
          </cell>
          <cell r="B77">
            <v>1.1060542418404182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  <cell r="H77" t="e">
            <v>#N/A</v>
          </cell>
          <cell r="I77" t="e">
            <v>#N/A</v>
          </cell>
          <cell r="J77" t="e">
            <v>#N/A</v>
          </cell>
        </row>
        <row r="78">
          <cell r="A78" t="str">
            <v>JOJ Others</v>
          </cell>
          <cell r="B78">
            <v>1.1877571938326186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I78" t="e">
            <v>#N/A</v>
          </cell>
          <cell r="J78" t="e">
            <v>#N/A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by TA"/>
      <sheetName val="Dealaway by TA"/>
      <sheetName val="Pos. vs. SAP"/>
      <sheetName val="Share"/>
      <sheetName val="Spending"/>
      <sheetName val="Recon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 est.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6">
          <cell r="C46">
            <v>5</v>
          </cell>
          <cell r="D46">
            <v>0.3</v>
          </cell>
        </row>
        <row r="47">
          <cell r="C47">
            <v>10</v>
          </cell>
          <cell r="D47">
            <v>0.5</v>
          </cell>
        </row>
        <row r="48">
          <cell r="C48">
            <v>15</v>
          </cell>
          <cell r="D48">
            <v>0.65</v>
          </cell>
        </row>
        <row r="49">
          <cell r="C49">
            <v>20</v>
          </cell>
          <cell r="D49">
            <v>0.8</v>
          </cell>
        </row>
        <row r="50">
          <cell r="C50">
            <v>25</v>
          </cell>
          <cell r="D50">
            <v>0.9</v>
          </cell>
        </row>
        <row r="51">
          <cell r="C51">
            <v>30</v>
          </cell>
          <cell r="D51">
            <v>1</v>
          </cell>
        </row>
        <row r="52">
          <cell r="C52">
            <v>35</v>
          </cell>
          <cell r="D52">
            <v>1.1666666666666667</v>
          </cell>
        </row>
        <row r="53">
          <cell r="C53">
            <v>40</v>
          </cell>
          <cell r="D53">
            <v>1.3333333333333333</v>
          </cell>
        </row>
        <row r="54">
          <cell r="C54">
            <v>45</v>
          </cell>
          <cell r="D54">
            <v>1.5</v>
          </cell>
        </row>
        <row r="55">
          <cell r="C55">
            <v>50</v>
          </cell>
          <cell r="D55">
            <v>1.6666666666666667</v>
          </cell>
        </row>
        <row r="56">
          <cell r="C56">
            <v>55</v>
          </cell>
          <cell r="D56">
            <v>1.8333333333333333</v>
          </cell>
        </row>
        <row r="57">
          <cell r="C57">
            <v>60</v>
          </cell>
          <cell r="D57">
            <v>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ckinfo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tornaválasztás"/>
      <sheetName val="TV Plan "/>
      <sheetName val="TV Plan-MONTH"/>
      <sheetName val="TV Plan-BUYING"/>
      <sheetName val="TV Plan_számolós"/>
      <sheetName val="Árak &amp; hóindex"/>
      <sheetName val="ártábla"/>
      <sheetName val="Affinitás"/>
      <sheetName val="Pivot-árak"/>
      <sheetName val="csat.átnevezésAGB-ből"/>
      <sheetName val="TV2 SAP"/>
      <sheetName val="RTL Klub"/>
      <sheetName val="m1"/>
      <sheetName val="Viasat3"/>
      <sheetName val="Viasat6"/>
      <sheetName val="Viasat"/>
      <sheetName val="Cool"/>
      <sheetName val="Film+"/>
      <sheetName val="AXN"/>
      <sheetName val="Discovery"/>
      <sheetName val="R-Time GRP"/>
      <sheetName val="Nat.Geo."/>
      <sheetName val="AT MS+"/>
      <sheetName val="AT Adult"/>
      <sheetName val="AT Max"/>
      <sheetName val="AT Female"/>
      <sheetName val="Story"/>
      <sheetName val="Fem3"/>
      <sheetName val="DunaTV"/>
      <sheetName val="Conv_jan"/>
      <sheetName val="Conv_febr"/>
      <sheetName val="Conv_márc"/>
      <sheetName val="Conv_ápr"/>
      <sheetName val="Conv_máj"/>
      <sheetName val="Conv_jún"/>
      <sheetName val="Conv_júl"/>
      <sheetName val="Conv_aug"/>
      <sheetName val="Conv_szept"/>
      <sheetName val="Conv_okt"/>
      <sheetName val="Conv_nov"/>
      <sheetName val="Conv_dec"/>
      <sheetName val="R%"/>
      <sheetName val="Megr.hatid."/>
      <sheetName val="teljesülés pivot hónap"/>
      <sheetName val="teljesülés pivot honap total"/>
      <sheetName val="Spotlist"/>
      <sheetName val="teljesülés pivot csatorna"/>
      <sheetName val="teljesüléshez számoló oldal"/>
      <sheetName val="segédtáblák-teljesüléshez"/>
      <sheetName val="Viasat3 teljesülés"/>
      <sheetName val="R% jan-márc"/>
    </sheetNames>
    <sheetDataSet>
      <sheetData sheetId="0"/>
      <sheetData sheetId="1">
        <row r="623">
          <cell r="D623" t="str">
            <v>January</v>
          </cell>
        </row>
        <row r="624">
          <cell r="D624" t="str">
            <v>February</v>
          </cell>
        </row>
        <row r="625">
          <cell r="D625" t="str">
            <v>March</v>
          </cell>
        </row>
        <row r="626">
          <cell r="D626" t="str">
            <v>April</v>
          </cell>
        </row>
        <row r="627">
          <cell r="D627" t="str">
            <v>May</v>
          </cell>
        </row>
        <row r="628">
          <cell r="D628" t="str">
            <v>June</v>
          </cell>
        </row>
        <row r="629">
          <cell r="D629" t="str">
            <v>July</v>
          </cell>
        </row>
        <row r="630">
          <cell r="D630" t="str">
            <v>August</v>
          </cell>
        </row>
        <row r="631">
          <cell r="D631" t="str">
            <v>September</v>
          </cell>
        </row>
        <row r="632">
          <cell r="D632" t="str">
            <v>October</v>
          </cell>
        </row>
        <row r="633">
          <cell r="D633" t="str">
            <v>November</v>
          </cell>
        </row>
        <row r="634">
          <cell r="D634" t="str">
            <v>December</v>
          </cell>
        </row>
        <row r="635">
          <cell r="D635" t="str">
            <v>December 1-23.</v>
          </cell>
        </row>
        <row r="636">
          <cell r="D636" t="str">
            <v>December 24-31.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planning_Q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omagban szereplő rádiók"/>
      <sheetName val="OPTIMALIZÁCIÓ"/>
      <sheetName val="Órás Reach% bontás"/>
      <sheetName val="Médiaterv Lidl"/>
      <sheetName val="Adatok"/>
      <sheetName val="Térkép"/>
      <sheetName val="TOTAL RADIO TABLE"/>
      <sheetName val="Index"/>
      <sheetName val="DATA"/>
      <sheetName val="Circulation list"/>
      <sheetName val="Médiaterv_Lid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line"/>
      <sheetName val="platfrom"/>
    </sheetNames>
    <sheetDataSet>
      <sheetData sheetId="0" refreshError="1"/>
      <sheetData sheetId="1">
        <row r="1">
          <cell r="A1" t="str">
            <v>Desktop</v>
          </cell>
        </row>
        <row r="2">
          <cell r="A2" t="str">
            <v>Mobile &amp; Tablet</v>
          </cell>
        </row>
        <row r="3">
          <cell r="A3" t="str">
            <v>PPC</v>
          </cell>
        </row>
        <row r="4">
          <cell r="A4" t="str">
            <v>Technical Cost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-Variante 1 (30&quot; u. 20&quot;)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ty"/>
      <sheetName val="Daypart by TA"/>
      <sheetName val="Recon"/>
      <sheetName val="Spending"/>
      <sheetName val="Jan"/>
      <sheetName val="Feb"/>
      <sheetName val="Mar"/>
      <sheetName val="Apr"/>
      <sheetName val="May"/>
      <sheetName val="June"/>
      <sheetName val="July"/>
      <sheetName val="Aug 1-22"/>
      <sheetName val="Aug 23-31"/>
      <sheetName val="Sep"/>
      <sheetName val="Oct"/>
      <sheetName val="Nov"/>
      <sheetName val="Dec"/>
      <sheetName val=" est. SAP"/>
      <sheetName val="Aug"/>
      <sheetName val="_est__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A18-49</v>
          </cell>
          <cell r="C7">
            <v>25417.84702549575</v>
          </cell>
          <cell r="D7">
            <v>31301.311376465183</v>
          </cell>
          <cell r="E7">
            <v>45110.820978161042</v>
          </cell>
          <cell r="F7">
            <v>61117.332381684035</v>
          </cell>
          <cell r="G7">
            <v>69552.392761322451</v>
          </cell>
          <cell r="H7">
            <v>63743.31655111281</v>
          </cell>
          <cell r="I7">
            <v>37005.883175361239</v>
          </cell>
          <cell r="J7">
            <v>37936.511323546147</v>
          </cell>
          <cell r="K7">
            <v>38661.087866108792</v>
          </cell>
          <cell r="L7">
            <v>62337.646967600813</v>
          </cell>
          <cell r="M7">
            <v>72831.491441845385</v>
          </cell>
          <cell r="N7">
            <v>63364.432264715862</v>
          </cell>
        </row>
        <row r="8">
          <cell r="B8" t="str">
            <v>A15-24</v>
          </cell>
          <cell r="C8">
            <v>39321.772131012294</v>
          </cell>
          <cell r="D8">
            <v>46605.385836903297</v>
          </cell>
          <cell r="E8">
            <v>65346.157038791935</v>
          </cell>
          <cell r="F8">
            <v>86964.939665005702</v>
          </cell>
          <cell r="G8">
            <v>96410.410276925817</v>
          </cell>
          <cell r="H8">
            <v>85680.580074927318</v>
          </cell>
          <cell r="I8">
            <v>51199.487854978215</v>
          </cell>
          <cell r="J8">
            <v>53592.676885666777</v>
          </cell>
          <cell r="K8">
            <v>53066.629688691675</v>
          </cell>
          <cell r="L8">
            <v>88429.148274115345</v>
          </cell>
          <cell r="M8">
            <v>104260.04047580766</v>
          </cell>
          <cell r="N8">
            <v>85944.642506120552</v>
          </cell>
        </row>
        <row r="9">
          <cell r="B9" t="str">
            <v>A18-29</v>
          </cell>
          <cell r="C9">
            <v>32542.263637704353</v>
          </cell>
          <cell r="D9">
            <v>38747.455580106507</v>
          </cell>
          <cell r="E9">
            <v>53446.75728839435</v>
          </cell>
          <cell r="F9">
            <v>72277.719681582021</v>
          </cell>
          <cell r="G9">
            <v>79714.574485462261</v>
          </cell>
          <cell r="H9">
            <v>77588.473805422269</v>
          </cell>
          <cell r="I9">
            <v>45241.862623006862</v>
          </cell>
          <cell r="J9">
            <v>44205.496709599349</v>
          </cell>
          <cell r="K9">
            <v>45227.205578207177</v>
          </cell>
          <cell r="L9">
            <v>74099.373006536742</v>
          </cell>
          <cell r="M9">
            <v>91151.81575588815</v>
          </cell>
          <cell r="N9">
            <v>77888.577357153699</v>
          </cell>
        </row>
        <row r="10">
          <cell r="B10" t="str">
            <v>A18-39</v>
          </cell>
          <cell r="C10">
            <v>28562.169055341019</v>
          </cell>
          <cell r="D10">
            <v>35053.891249704764</v>
          </cell>
          <cell r="E10">
            <v>49691.46702015317</v>
          </cell>
          <cell r="F10">
            <v>66731.800575072266</v>
          </cell>
          <cell r="G10">
            <v>74097.219718005115</v>
          </cell>
          <cell r="H10">
            <v>68780.179227898188</v>
          </cell>
          <cell r="I10">
            <v>40316.21728786677</v>
          </cell>
          <cell r="J10">
            <v>40904.747296571826</v>
          </cell>
          <cell r="K10">
            <v>41372.264614996529</v>
          </cell>
          <cell r="L10">
            <v>67915.735744948557</v>
          </cell>
          <cell r="M10">
            <v>82205.616917154795</v>
          </cell>
          <cell r="N10">
            <v>71207.030570433402</v>
          </cell>
        </row>
        <row r="11">
          <cell r="B11" t="str">
            <v>A18-59</v>
          </cell>
          <cell r="C11">
            <v>24419.669389645576</v>
          </cell>
          <cell r="D11">
            <v>29957.103448954909</v>
          </cell>
          <cell r="E11">
            <v>43073.619640974306</v>
          </cell>
          <cell r="F11">
            <v>57924.271152327412</v>
          </cell>
          <cell r="G11">
            <v>65183.289867800224</v>
          </cell>
          <cell r="H11">
            <v>59731.331946904094</v>
          </cell>
          <cell r="I11">
            <v>34770.961486331507</v>
          </cell>
          <cell r="J11">
            <v>35037.181558997807</v>
          </cell>
          <cell r="K11">
            <v>35594.379035320926</v>
          </cell>
          <cell r="L11">
            <v>57631.727382656944</v>
          </cell>
          <cell r="M11">
            <v>66785.596348572682</v>
          </cell>
          <cell r="N11">
            <v>57608.962889206654</v>
          </cell>
        </row>
        <row r="12">
          <cell r="B12" t="str">
            <v>A18+</v>
          </cell>
          <cell r="C12">
            <v>23703.341210920407</v>
          </cell>
          <cell r="D12">
            <v>29716.10655771062</v>
          </cell>
          <cell r="E12">
            <v>42397.732747791488</v>
          </cell>
          <cell r="F12">
            <v>57015.734110909572</v>
          </cell>
          <cell r="G12">
            <v>64093.698491604337</v>
          </cell>
          <cell r="H12">
            <v>59027.047747492812</v>
          </cell>
          <cell r="I12">
            <v>34972.012088596573</v>
          </cell>
          <cell r="J12">
            <v>33764.465321212432</v>
          </cell>
          <cell r="K12">
            <v>34460.277796537674</v>
          </cell>
          <cell r="L12">
            <v>54300.116420642888</v>
          </cell>
          <cell r="M12">
            <v>63641.922227311108</v>
          </cell>
          <cell r="N12">
            <v>54400.247151675903</v>
          </cell>
        </row>
        <row r="13">
          <cell r="B13" t="str">
            <v>F18-39</v>
          </cell>
          <cell r="C13">
            <v>24540.423647653668</v>
          </cell>
          <cell r="D13">
            <v>30109.734052028423</v>
          </cell>
          <cell r="E13">
            <v>42339.923568582592</v>
          </cell>
          <cell r="F13">
            <v>55980.059223333796</v>
          </cell>
          <cell r="G13">
            <v>63324.60155517565</v>
          </cell>
          <cell r="H13">
            <v>55557.459235639915</v>
          </cell>
          <cell r="I13">
            <v>33390.756378243183</v>
          </cell>
          <cell r="J13">
            <v>34756.573588348372</v>
          </cell>
          <cell r="K13">
            <v>33991.458242352019</v>
          </cell>
          <cell r="L13">
            <v>58716.466332755459</v>
          </cell>
          <cell r="M13">
            <v>69246.50022797886</v>
          </cell>
          <cell r="N13">
            <v>63770.664341807358</v>
          </cell>
        </row>
        <row r="14">
          <cell r="B14" t="str">
            <v>F18-49</v>
          </cell>
          <cell r="C14">
            <v>22350.507110044848</v>
          </cell>
          <cell r="D14">
            <v>27500.248563603662</v>
          </cell>
          <cell r="E14">
            <v>39391.316578130245</v>
          </cell>
          <cell r="F14">
            <v>52083.439450368693</v>
          </cell>
          <cell r="G14">
            <v>59801.896026432245</v>
          </cell>
          <cell r="H14">
            <v>52083.666848476692</v>
          </cell>
          <cell r="I14">
            <v>31161.96452698599</v>
          </cell>
          <cell r="J14">
            <v>32715.166793943466</v>
          </cell>
          <cell r="K14">
            <v>32317.01395486309</v>
          </cell>
          <cell r="L14">
            <v>53628.208909111338</v>
          </cell>
          <cell r="M14">
            <v>61878.742163513896</v>
          </cell>
          <cell r="N14">
            <v>56947.96016086037</v>
          </cell>
        </row>
        <row r="15">
          <cell r="B15" t="str">
            <v>F18-59</v>
          </cell>
          <cell r="C15">
            <v>21772.261994817989</v>
          </cell>
          <cell r="D15">
            <v>26835.835113318801</v>
          </cell>
          <cell r="E15">
            <v>38166.520563812875</v>
          </cell>
          <cell r="F15">
            <v>50552.25964055139</v>
          </cell>
          <cell r="G15">
            <v>57393.331138016802</v>
          </cell>
          <cell r="H15">
            <v>50064.480217612225</v>
          </cell>
          <cell r="I15">
            <v>29989.91050746011</v>
          </cell>
          <cell r="J15">
            <v>30552.177462085954</v>
          </cell>
          <cell r="K15">
            <v>30013.332636202031</v>
          </cell>
          <cell r="L15">
            <v>50221.450681974726</v>
          </cell>
          <cell r="M15">
            <v>57860.816164088275</v>
          </cell>
          <cell r="N15">
            <v>51902.147446576892</v>
          </cell>
        </row>
        <row r="16">
          <cell r="B16" t="str">
            <v>HW wch 0-14</v>
          </cell>
          <cell r="C16">
            <v>19143.486014491591</v>
          </cell>
          <cell r="D16">
            <v>24433.565778378594</v>
          </cell>
          <cell r="E16">
            <v>33844.673686461065</v>
          </cell>
          <cell r="F16">
            <v>44680.949504556025</v>
          </cell>
          <cell r="G16">
            <v>52570.926498212444</v>
          </cell>
          <cell r="H16">
            <v>49088.831881537459</v>
          </cell>
          <cell r="I16">
            <v>27718.672704061279</v>
          </cell>
          <cell r="J16">
            <v>31523.11970472028</v>
          </cell>
          <cell r="K16">
            <v>31778.94496460379</v>
          </cell>
          <cell r="L16">
            <v>49893.451966827044</v>
          </cell>
          <cell r="M16">
            <v>56095.004016284831</v>
          </cell>
          <cell r="N16">
            <v>51298.371785436204</v>
          </cell>
        </row>
        <row r="17">
          <cell r="B17" t="str">
            <v>HW18-49</v>
          </cell>
          <cell r="C17">
            <v>19798.878745683967</v>
          </cell>
          <cell r="D17">
            <v>24266.716471678275</v>
          </cell>
          <cell r="E17">
            <v>34974.520059749382</v>
          </cell>
          <cell r="F17">
            <v>47032.737495315771</v>
          </cell>
          <cell r="G17">
            <v>54048.193571698532</v>
          </cell>
          <cell r="H17">
            <v>48396.737923124645</v>
          </cell>
          <cell r="I17">
            <v>28975.750888381106</v>
          </cell>
          <cell r="J17">
            <v>30947.143657035762</v>
          </cell>
          <cell r="K17">
            <v>30806.198430267661</v>
          </cell>
          <cell r="L17">
            <v>48661.392238722285</v>
          </cell>
          <cell r="M17">
            <v>55765.366712622337</v>
          </cell>
          <cell r="N17">
            <v>50053.351199458812</v>
          </cell>
        </row>
        <row r="18">
          <cell r="B18" t="str">
            <v>HW18+</v>
          </cell>
          <cell r="C18">
            <v>20658.478737274265</v>
          </cell>
          <cell r="D18">
            <v>25817.115477357227</v>
          </cell>
          <cell r="E18">
            <v>36711.178891248594</v>
          </cell>
          <cell r="F18">
            <v>48718.548776984469</v>
          </cell>
          <cell r="G18">
            <v>55116.201259282265</v>
          </cell>
          <cell r="H18">
            <v>49092.601031218655</v>
          </cell>
          <cell r="I18">
            <v>30049.899624085894</v>
          </cell>
          <cell r="J18">
            <v>29364.138618276716</v>
          </cell>
          <cell r="K18">
            <v>29014.379943895474</v>
          </cell>
          <cell r="L18">
            <v>46466.089707515173</v>
          </cell>
          <cell r="M18">
            <v>54331.849574222761</v>
          </cell>
          <cell r="N18">
            <v>47343.9526499071</v>
          </cell>
        </row>
        <row r="19">
          <cell r="B19" t="str">
            <v>M18-39</v>
          </cell>
          <cell r="C19">
            <v>34097.908421543631</v>
          </cell>
          <cell r="D19">
            <v>41863.811694774544</v>
          </cell>
          <cell r="E19">
            <v>60014.505414805411</v>
          </cell>
          <cell r="F19">
            <v>82412.315219555676</v>
          </cell>
          <cell r="G19">
            <v>89115.600761480411</v>
          </cell>
          <cell r="H19">
            <v>90000.397808990485</v>
          </cell>
          <cell r="I19">
            <v>50742.061620387984</v>
          </cell>
          <cell r="J19">
            <v>49596.150269667101</v>
          </cell>
          <cell r="K19">
            <v>52710.306118935303</v>
          </cell>
          <cell r="L19">
            <v>80393.625363810046</v>
          </cell>
          <cell r="M19">
            <v>100914.83296609917</v>
          </cell>
          <cell r="N19">
            <v>80507.484735491918</v>
          </cell>
        </row>
        <row r="20">
          <cell r="B20" t="str">
            <v>M18-49</v>
          </cell>
          <cell r="C20">
            <v>29544.661099319619</v>
          </cell>
          <cell r="D20">
            <v>36425.665307816482</v>
          </cell>
          <cell r="E20">
            <v>52933.522334896232</v>
          </cell>
          <cell r="F20">
            <v>74220.082619045075</v>
          </cell>
          <cell r="G20">
            <v>83391.026298251905</v>
          </cell>
          <cell r="H20">
            <v>82553.435746584742</v>
          </cell>
          <cell r="I20">
            <v>45735.855577131952</v>
          </cell>
          <cell r="J20">
            <v>45294.364923335612</v>
          </cell>
          <cell r="K20">
            <v>48313.852563360721</v>
          </cell>
          <cell r="L20">
            <v>74682.289209347131</v>
          </cell>
          <cell r="M20">
            <v>88835.915211189204</v>
          </cell>
          <cell r="N20">
            <v>71572.226077024534</v>
          </cell>
        </row>
        <row r="21">
          <cell r="B21" t="str">
            <v>M ABC</v>
          </cell>
          <cell r="C21">
            <v>29370.31979452696</v>
          </cell>
          <cell r="D21">
            <v>36497.179998280611</v>
          </cell>
          <cell r="E21">
            <v>51986.770923875702</v>
          </cell>
          <cell r="F21">
            <v>70791.115527464644</v>
          </cell>
          <cell r="G21">
            <v>82868.328943095301</v>
          </cell>
          <cell r="H21">
            <v>81530.949140232362</v>
          </cell>
          <cell r="I21">
            <v>44345.394491899533</v>
          </cell>
          <cell r="J21">
            <v>44793.19061736275</v>
          </cell>
          <cell r="K21">
            <v>48044.94523084649</v>
          </cell>
          <cell r="L21">
            <v>76937.951112387105</v>
          </cell>
          <cell r="M21">
            <v>90118.302862386612</v>
          </cell>
          <cell r="N21">
            <v>74866.340024439793</v>
          </cell>
        </row>
        <row r="22">
          <cell r="B22" t="str">
            <v>18-49ABC</v>
          </cell>
          <cell r="C22">
            <v>26992.909408060168</v>
          </cell>
          <cell r="D22">
            <v>33347.429761426327</v>
          </cell>
          <cell r="E22">
            <v>47410.638713457905</v>
          </cell>
          <cell r="F22">
            <v>64893.045133833577</v>
          </cell>
          <cell r="G22">
            <v>74704.909845523274</v>
          </cell>
          <cell r="H22">
            <v>70112.041078550334</v>
          </cell>
          <cell r="I22">
            <v>41206.992415986482</v>
          </cell>
          <cell r="J22">
            <v>42842.844692207902</v>
          </cell>
          <cell r="K22">
            <v>43317.266424562564</v>
          </cell>
          <cell r="L22">
            <v>68537.693413888337</v>
          </cell>
          <cell r="M22">
            <v>83091.43420825155</v>
          </cell>
          <cell r="N22">
            <v>72625.189939125106</v>
          </cell>
        </row>
        <row r="23">
          <cell r="B23" t="str">
            <v>18-59AB</v>
          </cell>
          <cell r="C23">
            <v>28569.702230097326</v>
          </cell>
          <cell r="D23">
            <v>35428.537604024343</v>
          </cell>
          <cell r="E23">
            <v>49989.61667510491</v>
          </cell>
          <cell r="F23">
            <v>65846.562951009691</v>
          </cell>
          <cell r="G23">
            <v>75134.204616092247</v>
          </cell>
          <cell r="H23">
            <v>71467.4886339613</v>
          </cell>
          <cell r="I23">
            <v>42857.462289537194</v>
          </cell>
          <cell r="J23">
            <v>44827.449991595226</v>
          </cell>
          <cell r="K23">
            <v>43073.08471523974</v>
          </cell>
          <cell r="L23">
            <v>66494.412739042047</v>
          </cell>
          <cell r="M23">
            <v>79696.979746628014</v>
          </cell>
          <cell r="N23">
            <v>71403.668635099966</v>
          </cell>
        </row>
        <row r="24">
          <cell r="B24" t="str">
            <v>18-49U</v>
          </cell>
          <cell r="C24">
            <v>28150.615673933793</v>
          </cell>
          <cell r="D24">
            <v>34008.502568095995</v>
          </cell>
          <cell r="E24">
            <v>47824.537840513723</v>
          </cell>
          <cell r="F24">
            <v>63641.921972936565</v>
          </cell>
          <cell r="G24">
            <v>70095.858634099743</v>
          </cell>
          <cell r="H24">
            <v>62357.639286426063</v>
          </cell>
          <cell r="I24">
            <v>37442.287613252352</v>
          </cell>
          <cell r="J24">
            <v>39249.749793947958</v>
          </cell>
          <cell r="K24">
            <v>38409.836065573771</v>
          </cell>
          <cell r="L24">
            <v>63454.537146275397</v>
          </cell>
          <cell r="M24">
            <v>74873.220179938464</v>
          </cell>
          <cell r="N24">
            <v>67083.979181741306</v>
          </cell>
        </row>
      </sheetData>
      <sheetData sheetId="18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goszlas"/>
      <sheetName val="Orszagos"/>
      <sheetName val="data30"/>
      <sheetName val="data_day"/>
      <sheetName val="Rádiós"/>
      <sheetName val="Pénzügy sheet"/>
      <sheetName val="Helpdesk"/>
      <sheetName val="Médiaterv"/>
      <sheetName val="Hallgatottsági adatok"/>
      <sheetName val="Class FM"/>
      <sheetName val="Neo FM"/>
      <sheetName val="KECSKEMÉT"/>
      <sheetName val="Gong Rádió"/>
      <sheetName val="PÉCS"/>
      <sheetName val="Rádió1 Pécs"/>
      <sheetName val="BÉKÉSCSABA"/>
      <sheetName val="Rádió1 Békéscsaba"/>
      <sheetName val="Csaba Rádió"/>
      <sheetName val="MISKOLC"/>
      <sheetName val="Rádió M"/>
      <sheetName val="SZEGED"/>
      <sheetName val="Rádió88"/>
      <sheetName val="SZÉKESFEHÉRVÁR"/>
      <sheetName val="Rádió1 Szfehérvár"/>
      <sheetName val="Fehérvár rádió"/>
      <sheetName val="GYŐR"/>
      <sheetName val="Rádió1 Győr"/>
      <sheetName val="Kék Duna Győr"/>
      <sheetName val="Oxygen Rádió"/>
      <sheetName val="DEBRECEN"/>
      <sheetName val="Rádió1 Debrecen"/>
      <sheetName val="Rádió FM 95"/>
      <sheetName val="Rádió MAX"/>
      <sheetName val="EGER"/>
      <sheetName val="Rádió1 Eger"/>
      <sheetName val="Rádió Eger"/>
      <sheetName val="SZOLNOK"/>
      <sheetName val="Rádió1 Szolnok"/>
      <sheetName val="Aktív Rádió"/>
      <sheetName val="TATABÁNYA"/>
      <sheetName val="Forrás Rádió"/>
      <sheetName val="Kék Duna Tatabánya"/>
      <sheetName val="SALGÓTARJÁN"/>
      <sheetName val="Focus Rádió"/>
      <sheetName val="BUDAPEST"/>
      <sheetName val="Rádió1 Budapest"/>
      <sheetName val="KAPOSVÁR"/>
      <sheetName val="Kapos Rádió"/>
      <sheetName val="Enjoy Rádió"/>
      <sheetName val="NYÍREGYHÁZA"/>
      <sheetName val="Rádió1 Nyíregyháza"/>
      <sheetName val="Sunshine"/>
      <sheetName val="Retro FM"/>
      <sheetName val="SZEKSZÁRD"/>
      <sheetName val="Rádió1 Szekszárd"/>
      <sheetName val="Rádió Antritt"/>
      <sheetName val="SZOMBATHELY"/>
      <sheetName val="Rádió Szombathely"/>
      <sheetName val="Nyugat Rádió"/>
      <sheetName val="VESZPRÉM"/>
      <sheetName val="Rádió1 Veszprém"/>
      <sheetName val="ZALAEGERSZEG"/>
      <sheetName val="Rádió1 Zalaegerszeg"/>
      <sheetName val="Rádió Egerszeg"/>
      <sheetName val="N-Joy Zalaegersz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diaterv"/>
      <sheetName val="Hallgatottsági adatok"/>
      <sheetName val="Hallgatottsági_adatok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ty"/>
      <sheetName val="Daypart by TA"/>
      <sheetName val="Recon"/>
      <sheetName val="Spending"/>
      <sheetName val="Jan"/>
      <sheetName val="Feb"/>
      <sheetName val="Mar"/>
      <sheetName val="Apr"/>
      <sheetName val="May"/>
      <sheetName val="June"/>
      <sheetName val="July"/>
      <sheetName val="Aug 1-22"/>
      <sheetName val="Aug 23-31"/>
      <sheetName val="Sep"/>
      <sheetName val="Oct"/>
      <sheetName val="Nov"/>
      <sheetName val="Dec"/>
      <sheetName val=" est. SAP"/>
      <sheetName val="A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A18-49</v>
          </cell>
        </row>
        <row r="28">
          <cell r="C28">
            <v>5</v>
          </cell>
          <cell r="D28">
            <v>0.3</v>
          </cell>
        </row>
        <row r="29">
          <cell r="C29">
            <v>10</v>
          </cell>
          <cell r="D29">
            <v>0.5</v>
          </cell>
        </row>
        <row r="30">
          <cell r="C30">
            <v>15</v>
          </cell>
          <cell r="D30">
            <v>0.65</v>
          </cell>
        </row>
        <row r="31">
          <cell r="C31">
            <v>20</v>
          </cell>
          <cell r="D31">
            <v>0.8</v>
          </cell>
        </row>
        <row r="32">
          <cell r="C32">
            <v>25</v>
          </cell>
          <cell r="D32">
            <v>0.9</v>
          </cell>
        </row>
        <row r="33">
          <cell r="C33">
            <v>30</v>
          </cell>
          <cell r="D33">
            <v>1</v>
          </cell>
        </row>
        <row r="34">
          <cell r="C34">
            <v>35</v>
          </cell>
          <cell r="D34">
            <v>1.1666666666666667</v>
          </cell>
        </row>
        <row r="35">
          <cell r="C35">
            <v>40</v>
          </cell>
          <cell r="D35">
            <v>1.3333333333333333</v>
          </cell>
        </row>
        <row r="36">
          <cell r="C36">
            <v>45</v>
          </cell>
          <cell r="D36">
            <v>1.5</v>
          </cell>
        </row>
        <row r="37">
          <cell r="C37">
            <v>50</v>
          </cell>
          <cell r="D37">
            <v>1.6666666666666667</v>
          </cell>
        </row>
        <row r="38">
          <cell r="C38">
            <v>55</v>
          </cell>
          <cell r="D38">
            <v>1.8333333333333333</v>
          </cell>
        </row>
        <row r="39">
          <cell r="C39">
            <v>60</v>
          </cell>
          <cell r="D39">
            <v>2</v>
          </cell>
        </row>
      </sheetData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goszlás"/>
      <sheetName val="Helpdesk"/>
      <sheetName val="Rádió1 ajánlat"/>
      <sheetName val="Budapest"/>
      <sheetName val="Békéscsaba"/>
      <sheetName val="Debrecen"/>
      <sheetName val="Dunaújváros"/>
      <sheetName val="Eger"/>
      <sheetName val="Gyöngyös"/>
      <sheetName val="Győr"/>
      <sheetName val="Kaposvár"/>
      <sheetName val="Kecskemét"/>
      <sheetName val="Miskolc"/>
      <sheetName val="Nyíregyháza"/>
      <sheetName val="Pécs"/>
      <sheetName val="Salgótarján"/>
      <sheetName val="Szeged"/>
      <sheetName val="Székesfehérvár"/>
      <sheetName val="Szekszárd"/>
      <sheetName val="Szolnok"/>
      <sheetName val="Szombathely"/>
      <sheetName val="Tatabánya"/>
      <sheetName val="Veszprém"/>
      <sheetName val="Zalaegerszeg"/>
      <sheetName val="Nem mérhető város"/>
      <sheetName val="adat"/>
      <sheetName val="Rádió1_ajánlat"/>
      <sheetName val="Munka1"/>
    </sheetNames>
    <sheetDataSet>
      <sheetData sheetId="0">
        <row r="11">
          <cell r="F11">
            <v>0.2</v>
          </cell>
        </row>
      </sheetData>
      <sheetData sheetId="1">
        <row r="11">
          <cell r="F11">
            <v>0.2</v>
          </cell>
        </row>
      </sheetData>
      <sheetData sheetId="2">
        <row r="11">
          <cell r="F11">
            <v>0.2</v>
          </cell>
        </row>
        <row r="12">
          <cell r="F12">
            <v>0.15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>
        <row r="11">
          <cell r="F11">
            <v>2019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server cost"/>
      <sheetName val="Client data"/>
      <sheetName val="Campaign data"/>
      <sheetName val="Octopus Internet Template"/>
      <sheetName val="Email_origi"/>
      <sheetName val="Email"/>
      <sheetName val="Digital Planning"/>
      <sheetName val="Data"/>
      <sheetName val="Digital Plan"/>
      <sheetName val="Octopus Buying"/>
      <sheetName val="Spending"/>
      <sheetName val="Monitoring"/>
      <sheetName val="Digital Plan Template_01"/>
      <sheetName val="Digital Plan Template_02"/>
      <sheetName val="Digital Plan Template_03"/>
      <sheetName val="Digital Plan Template_04"/>
      <sheetName val="Digital Plan Template_05"/>
      <sheetName val="Digital Plan Template_06"/>
      <sheetName val="Digital Plan Template_07"/>
      <sheetName val="Digital Plan Template_08"/>
      <sheetName val="Digital Planning Fx"/>
      <sheetName val="Digital Planning Format"/>
      <sheetName val="Check"/>
      <sheetName val="ClientNames"/>
      <sheetName val="Data_Check"/>
      <sheetName val="Setup"/>
      <sheetName val="GDE Upload"/>
      <sheetName val="Sizemak_CRB"/>
      <sheetName val="Export"/>
      <sheetName val="Import"/>
      <sheetName val="Brands"/>
      <sheetName val="Employees"/>
      <sheetName val="Briefs"/>
      <sheetName val="Changes"/>
      <sheetName val="DBBeforeUpload"/>
      <sheetName val="SpendingPlans"/>
      <sheetName val="SpendingActual"/>
      <sheetName val="template"/>
      <sheetName val="calendar"/>
      <sheetName val="calendarinfo"/>
    </sheetNames>
    <sheetDataSet>
      <sheetData sheetId="0"/>
      <sheetData sheetId="1"/>
      <sheetData sheetId="2">
        <row r="19">
          <cell r="B19" t="str">
            <v>Wavemaker Hungary Kft.</v>
          </cell>
        </row>
        <row r="30">
          <cell r="C30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L1" t="str">
            <v>Agency name</v>
          </cell>
          <cell r="O1" t="str">
            <v>Language</v>
          </cell>
          <cell r="R1" t="str">
            <v>Text ID</v>
          </cell>
          <cell r="S1" t="str">
            <v>Text type</v>
          </cell>
          <cell r="T1" t="str">
            <v>Plan text HU</v>
          </cell>
          <cell r="U1" t="str">
            <v>Plan text EN</v>
          </cell>
          <cell r="V1"/>
          <cell r="W1"/>
          <cell r="X1"/>
          <cell r="Y1"/>
          <cell r="AA1" t="str">
            <v>Comment ID</v>
          </cell>
          <cell r="AJ1" t="str">
            <v>Plan Template  Name</v>
          </cell>
          <cell r="AM1" t="str">
            <v>Logo name</v>
          </cell>
          <cell r="AP1" t="str">
            <v>Agency name</v>
          </cell>
          <cell r="AX1" t="str">
            <v>Agency name</v>
          </cell>
          <cell r="BE1" t="str">
            <v>Plan type</v>
          </cell>
        </row>
        <row r="2">
          <cell r="H2" t="str">
            <v>Net</v>
          </cell>
          <cell r="L2" t="str">
            <v>MFuture Hungary Kft.</v>
          </cell>
          <cell r="O2" t="str">
            <v>HU</v>
          </cell>
          <cell r="R2">
            <v>1</v>
          </cell>
          <cell r="S2" t="str">
            <v>Fejléc</v>
          </cell>
          <cell r="T2" t="str">
            <v>Kiadó</v>
          </cell>
          <cell r="U2" t="str">
            <v>Publisher</v>
          </cell>
          <cell r="V2"/>
          <cell r="W2"/>
          <cell r="X2"/>
          <cell r="Y2"/>
          <cell r="AA2">
            <v>1</v>
          </cell>
          <cell r="AJ2" t="str">
            <v>Wavemaker terv</v>
          </cell>
          <cell r="AM2" t="str">
            <v>NINCS</v>
          </cell>
          <cell r="AR2">
            <v>54</v>
          </cell>
          <cell r="AT2">
            <v>127</v>
          </cell>
          <cell r="BA2">
            <v>17</v>
          </cell>
          <cell r="BC2">
            <v>98</v>
          </cell>
          <cell r="BE2" t="str">
            <v>Daily</v>
          </cell>
          <cell r="BK2" t="str">
            <v>No</v>
          </cell>
        </row>
        <row r="3">
          <cell r="H3" t="str">
            <v>NetNet</v>
          </cell>
          <cell r="L3" t="str">
            <v>Wavemaker Hungary Kft.</v>
          </cell>
          <cell r="O3" t="str">
            <v>EN</v>
          </cell>
          <cell r="R3">
            <v>2</v>
          </cell>
          <cell r="S3" t="str">
            <v>Fejléc</v>
          </cell>
          <cell r="T3" t="str">
            <v>Elhelyezés</v>
          </cell>
          <cell r="U3" t="str">
            <v>Placement</v>
          </cell>
          <cell r="V3"/>
          <cell r="W3"/>
          <cell r="X3"/>
          <cell r="Y3"/>
          <cell r="AA3">
            <v>2</v>
          </cell>
          <cell r="AJ3" t="str">
            <v>MFuture terv</v>
          </cell>
          <cell r="AM3" t="str">
            <v>Air France</v>
          </cell>
          <cell r="BE3" t="str">
            <v>Weekly</v>
          </cell>
          <cell r="BK3" t="str">
            <v>Yes</v>
          </cell>
        </row>
        <row r="4">
          <cell r="L4" t="str">
            <v>MWaveM Hungary Kft.</v>
          </cell>
          <cell r="O4"/>
          <cell r="R4">
            <v>3</v>
          </cell>
          <cell r="S4" t="str">
            <v>Fejléc</v>
          </cell>
          <cell r="T4" t="str">
            <v>Médium</v>
          </cell>
          <cell r="U4" t="str">
            <v>Site</v>
          </cell>
          <cell r="V4"/>
          <cell r="W4"/>
          <cell r="X4"/>
          <cell r="Y4"/>
          <cell r="AA4">
            <v>3</v>
          </cell>
          <cell r="AJ4" t="str">
            <v>METs terv</v>
          </cell>
          <cell r="AM4" t="str">
            <v>Bausch and Lomb</v>
          </cell>
          <cell r="BE4"/>
        </row>
        <row r="5">
          <cell r="L5" t="str">
            <v>METs Hungary Médiaügynökség Kft.</v>
          </cell>
          <cell r="O5"/>
          <cell r="R5">
            <v>4</v>
          </cell>
          <cell r="S5" t="str">
            <v>Fejléc</v>
          </cell>
          <cell r="T5" t="str">
            <v>Megjegyzés</v>
          </cell>
          <cell r="U5" t="str">
            <v>Comment</v>
          </cell>
          <cell r="V5"/>
          <cell r="W5"/>
          <cell r="X5"/>
          <cell r="Y5"/>
          <cell r="AA5">
            <v>4</v>
          </cell>
          <cell r="AJ5" t="str">
            <v>MEC Interaction terv</v>
          </cell>
          <cell r="AM5" t="str">
            <v>Cib</v>
          </cell>
          <cell r="BE5"/>
        </row>
        <row r="6">
          <cell r="L6" t="str">
            <v>Maximize Médiaügynökség Kft.</v>
          </cell>
          <cell r="O6"/>
          <cell r="R6">
            <v>5</v>
          </cell>
          <cell r="S6" t="str">
            <v>Fejléc</v>
          </cell>
          <cell r="T6" t="str">
            <v>Formátum</v>
          </cell>
          <cell r="U6" t="str">
            <v>Client format</v>
          </cell>
          <cell r="V6"/>
          <cell r="W6"/>
          <cell r="X6"/>
          <cell r="Y6"/>
          <cell r="AA6">
            <v>5</v>
          </cell>
          <cell r="AJ6" t="str">
            <v>Mindshare terv</v>
          </cell>
          <cell r="AM6" t="str">
            <v>Cross Connect</v>
          </cell>
          <cell r="BE6"/>
        </row>
        <row r="7">
          <cell r="L7" t="str">
            <v>Mindshare Médiaügynökség Kft.</v>
          </cell>
          <cell r="O7"/>
          <cell r="R7">
            <v>6</v>
          </cell>
          <cell r="S7" t="str">
            <v>Fejléc</v>
          </cell>
          <cell r="T7" t="str">
            <v>Vásárlási mód</v>
          </cell>
          <cell r="U7" t="str">
            <v>Buying method</v>
          </cell>
          <cell r="V7"/>
          <cell r="W7"/>
          <cell r="X7"/>
          <cell r="Y7"/>
          <cell r="AA7">
            <v>6</v>
          </cell>
          <cell r="AJ7" t="str">
            <v>Media Insght terv</v>
          </cell>
          <cell r="AM7" t="str">
            <v>EDF DÉMÁSZ</v>
          </cell>
          <cell r="BE7"/>
        </row>
        <row r="8">
          <cell r="L8" t="str">
            <v>Media Insight Mediaügynökség Kft.</v>
          </cell>
          <cell r="O8"/>
          <cell r="R8">
            <v>7</v>
          </cell>
          <cell r="S8" t="str">
            <v>Fejléc</v>
          </cell>
          <cell r="T8" t="str">
            <v>Tarifaár egység</v>
          </cell>
          <cell r="U8" t="str">
            <v>Ratecard Unit price</v>
          </cell>
          <cell r="V8"/>
          <cell r="W8"/>
          <cell r="X8"/>
          <cell r="Y8"/>
          <cell r="AA8"/>
          <cell r="AJ8" t="str">
            <v>Team red terv</v>
          </cell>
          <cell r="AM8" t="str">
            <v>Edhass</v>
          </cell>
          <cell r="BE8"/>
        </row>
        <row r="9">
          <cell r="L9" t="str">
            <v>Team Red Media Kft.</v>
          </cell>
          <cell r="O9"/>
          <cell r="R9">
            <v>8</v>
          </cell>
          <cell r="S9" t="str">
            <v>Fejléc</v>
          </cell>
          <cell r="T9" t="str">
            <v>Terv egység</v>
          </cell>
          <cell r="U9" t="str">
            <v>Plan unit</v>
          </cell>
          <cell r="V9"/>
          <cell r="W9"/>
          <cell r="X9"/>
          <cell r="Y9"/>
          <cell r="AA9"/>
          <cell r="AJ9" t="str">
            <v>Maximize terv</v>
          </cell>
          <cell r="AM9" t="str">
            <v>Emporio Armani</v>
          </cell>
          <cell r="BE9"/>
        </row>
        <row r="10">
          <cell r="L10"/>
          <cell r="O10"/>
          <cell r="R10">
            <v>9</v>
          </cell>
          <cell r="S10" t="str">
            <v>Fejléc</v>
          </cell>
          <cell r="T10" t="str">
            <v>Becsült megjelenés</v>
          </cell>
          <cell r="U10" t="str">
            <v>Est impression</v>
          </cell>
          <cell r="V10"/>
          <cell r="W10"/>
          <cell r="X10"/>
          <cell r="Y10"/>
          <cell r="AA10"/>
          <cell r="AJ10"/>
          <cell r="AM10" t="str">
            <v>Fiat</v>
          </cell>
          <cell r="BE10"/>
        </row>
        <row r="11">
          <cell r="L11"/>
          <cell r="O11"/>
          <cell r="R11">
            <v>10</v>
          </cell>
          <cell r="S11" t="str">
            <v>Fejléc</v>
          </cell>
          <cell r="T11" t="str">
            <v>Tarifaár</v>
          </cell>
          <cell r="U11" t="str">
            <v>Ratecard price</v>
          </cell>
          <cell r="V11"/>
          <cell r="W11"/>
          <cell r="X11"/>
          <cell r="Y11"/>
          <cell r="AA11"/>
          <cell r="AJ11"/>
          <cell r="AM11" t="str">
            <v>Fiat Professional</v>
          </cell>
          <cell r="BE11"/>
        </row>
        <row r="12">
          <cell r="L12"/>
          <cell r="O12"/>
          <cell r="R12">
            <v>11</v>
          </cell>
          <cell r="S12" t="str">
            <v>Fejléc</v>
          </cell>
          <cell r="T12" t="str">
            <v>Mennyiségi kedvezmény</v>
          </cell>
          <cell r="U12" t="str">
            <v>Volume discount</v>
          </cell>
          <cell r="V12"/>
          <cell r="W12"/>
          <cell r="X12"/>
          <cell r="Y12"/>
          <cell r="AA12"/>
          <cell r="AJ12"/>
          <cell r="AM12" t="str">
            <v>Jeep</v>
          </cell>
          <cell r="BE12"/>
        </row>
        <row r="13">
          <cell r="L13"/>
          <cell r="O13"/>
          <cell r="R13">
            <v>12</v>
          </cell>
          <cell r="S13" t="str">
            <v>Fejléc</v>
          </cell>
          <cell r="T13" t="str">
            <v>Extra kedvezmény</v>
          </cell>
          <cell r="U13" t="str">
            <v>Extra discount</v>
          </cell>
          <cell r="V13"/>
          <cell r="W13"/>
          <cell r="X13"/>
          <cell r="Y13"/>
          <cell r="AA13"/>
          <cell r="AJ13"/>
          <cell r="AM13" t="str">
            <v>Osram</v>
          </cell>
          <cell r="BE13"/>
        </row>
        <row r="14">
          <cell r="L14"/>
          <cell r="O14"/>
          <cell r="R14">
            <v>13</v>
          </cell>
          <cell r="S14" t="str">
            <v>Fejléc</v>
          </cell>
          <cell r="T14" t="str">
            <v>Net ár</v>
          </cell>
          <cell r="U14" t="str">
            <v>Net price</v>
          </cell>
          <cell r="V14"/>
          <cell r="W14"/>
          <cell r="X14"/>
          <cell r="Y14"/>
          <cell r="AA14"/>
          <cell r="AJ14"/>
          <cell r="AM14" t="str">
            <v>Pénziránytű</v>
          </cell>
          <cell r="BE14"/>
        </row>
        <row r="15">
          <cell r="L15"/>
          <cell r="O15"/>
          <cell r="R15">
            <v>14</v>
          </cell>
          <cell r="S15" t="str">
            <v>Fejléc</v>
          </cell>
          <cell r="T15" t="str">
            <v>Ügynökségi jutalék</v>
          </cell>
          <cell r="U15" t="str">
            <v>Agency discount</v>
          </cell>
          <cell r="V15"/>
          <cell r="W15"/>
          <cell r="X15"/>
          <cell r="Y15"/>
          <cell r="AA15"/>
          <cell r="AJ15"/>
          <cell r="AM15" t="str">
            <v>Pfizer</v>
          </cell>
          <cell r="BE15"/>
        </row>
        <row r="16">
          <cell r="L16"/>
          <cell r="O16"/>
          <cell r="R16">
            <v>15</v>
          </cell>
          <cell r="S16" t="str">
            <v>Fejléc</v>
          </cell>
          <cell r="T16" t="str">
            <v>NetNet ár</v>
          </cell>
          <cell r="U16" t="str">
            <v>NetNet price</v>
          </cell>
          <cell r="V16"/>
          <cell r="W16"/>
          <cell r="X16"/>
          <cell r="Y16"/>
          <cell r="AA16"/>
          <cell r="AJ16"/>
          <cell r="AM16" t="str">
            <v>Ralp Lauren</v>
          </cell>
          <cell r="BE16"/>
        </row>
        <row r="17">
          <cell r="L17"/>
          <cell r="O17"/>
          <cell r="R17">
            <v>16</v>
          </cell>
          <cell r="S17" t="str">
            <v>Fejléc</v>
          </cell>
          <cell r="T17" t="str">
            <v>Ügynökségi díj</v>
          </cell>
          <cell r="U17" t="str">
            <v>Agency fee</v>
          </cell>
          <cell r="V17"/>
          <cell r="W17"/>
          <cell r="X17"/>
          <cell r="Y17"/>
          <cell r="AA17"/>
          <cell r="AJ17"/>
          <cell r="AM17" t="str">
            <v>Reinas</v>
          </cell>
          <cell r="BE17"/>
        </row>
        <row r="18">
          <cell r="L18"/>
          <cell r="O18"/>
          <cell r="R18">
            <v>17</v>
          </cell>
          <cell r="S18" t="str">
            <v>Fejléc</v>
          </cell>
          <cell r="T18" t="str">
            <v>Becsült netnet CPM</v>
          </cell>
          <cell r="U18" t="str">
            <v>Estimated NetNet CPM</v>
          </cell>
          <cell r="V18"/>
          <cell r="W18"/>
          <cell r="X18"/>
          <cell r="Y18"/>
          <cell r="AA18"/>
          <cell r="AJ18"/>
          <cell r="AM18" t="str">
            <v xml:space="preserve">Reinas2 </v>
          </cell>
          <cell r="BE18"/>
        </row>
        <row r="19">
          <cell r="L19"/>
          <cell r="O19"/>
          <cell r="R19">
            <v>18</v>
          </cell>
          <cell r="S19" t="str">
            <v>Fejléc</v>
          </cell>
          <cell r="T19" t="str">
            <v>Becsült netnet CPC</v>
          </cell>
          <cell r="U19" t="str">
            <v>Estimated NetNet CPC</v>
          </cell>
          <cell r="V19"/>
          <cell r="W19"/>
          <cell r="X19"/>
          <cell r="Y19"/>
          <cell r="AA19"/>
          <cell r="AJ19"/>
          <cell r="AM19" t="str">
            <v>Valeant</v>
          </cell>
          <cell r="BE19"/>
        </row>
        <row r="20">
          <cell r="L20"/>
          <cell r="O20"/>
          <cell r="R20">
            <v>19</v>
          </cell>
          <cell r="S20" t="str">
            <v>Terv adatok</v>
          </cell>
          <cell r="T20" t="str">
            <v>Ügyfél:</v>
          </cell>
          <cell r="U20" t="str">
            <v>Client:</v>
          </cell>
          <cell r="V20"/>
          <cell r="W20"/>
          <cell r="X20"/>
          <cell r="Y20"/>
          <cell r="AA20"/>
          <cell r="AJ20"/>
          <cell r="AM20"/>
          <cell r="BE20"/>
        </row>
        <row r="21">
          <cell r="L21"/>
          <cell r="O21"/>
          <cell r="R21">
            <v>20</v>
          </cell>
          <cell r="S21" t="str">
            <v>Terv adatok</v>
          </cell>
          <cell r="T21" t="str">
            <v>Termék:</v>
          </cell>
          <cell r="U21" t="str">
            <v>Brand:</v>
          </cell>
          <cell r="V21"/>
          <cell r="W21"/>
          <cell r="X21"/>
          <cell r="Y21"/>
          <cell r="AA21"/>
          <cell r="AJ21"/>
          <cell r="AM21"/>
          <cell r="BE21"/>
        </row>
        <row r="22">
          <cell r="L22"/>
          <cell r="O22"/>
          <cell r="R22">
            <v>21</v>
          </cell>
          <cell r="S22" t="str">
            <v>Terv adatok</v>
          </cell>
          <cell r="T22" t="str">
            <v>Célcsoport:</v>
          </cell>
          <cell r="U22" t="str">
            <v>Target group:</v>
          </cell>
          <cell r="V22"/>
          <cell r="W22"/>
          <cell r="X22"/>
          <cell r="Y22"/>
          <cell r="AA22"/>
          <cell r="AJ22"/>
          <cell r="AM22"/>
          <cell r="BE22"/>
        </row>
        <row r="23">
          <cell r="L23"/>
          <cell r="O23"/>
          <cell r="R23">
            <v>22</v>
          </cell>
          <cell r="S23" t="str">
            <v>Terv adatok</v>
          </cell>
          <cell r="T23" t="str">
            <v>Dátum:</v>
          </cell>
          <cell r="U23" t="str">
            <v>Date:</v>
          </cell>
          <cell r="V23"/>
          <cell r="W23"/>
          <cell r="X23"/>
          <cell r="Y23"/>
          <cell r="AA23"/>
          <cell r="AJ23"/>
          <cell r="AM23"/>
          <cell r="BE23"/>
        </row>
        <row r="24">
          <cell r="L24"/>
          <cell r="O24"/>
          <cell r="R24">
            <v>23</v>
          </cell>
          <cell r="S24" t="str">
            <v>Terv adatok</v>
          </cell>
          <cell r="T24" t="str">
            <v>Verzió:</v>
          </cell>
          <cell r="U24" t="str">
            <v>Version:</v>
          </cell>
          <cell r="V24"/>
          <cell r="W24"/>
          <cell r="X24"/>
          <cell r="Y24"/>
          <cell r="AA24"/>
          <cell r="AJ24"/>
          <cell r="AM24"/>
          <cell r="BE24"/>
        </row>
        <row r="25">
          <cell r="L25"/>
          <cell r="O25"/>
          <cell r="R25">
            <v>24</v>
          </cell>
          <cell r="S25" t="str">
            <v>Terv adatok</v>
          </cell>
          <cell r="T25" t="str">
            <v>Tervező:</v>
          </cell>
          <cell r="U25" t="str">
            <v>Planner:</v>
          </cell>
          <cell r="V25"/>
          <cell r="W25"/>
          <cell r="X25"/>
          <cell r="Y25"/>
          <cell r="AA25"/>
          <cell r="AJ25"/>
          <cell r="AM25"/>
          <cell r="BE25"/>
        </row>
        <row r="26">
          <cell r="L26"/>
          <cell r="O26"/>
          <cell r="R26">
            <v>25</v>
          </cell>
          <cell r="S26" t="str">
            <v>Terv adatok</v>
          </cell>
          <cell r="T26" t="str">
            <v>e-mail:</v>
          </cell>
          <cell r="U26" t="str">
            <v>e-mail:</v>
          </cell>
          <cell r="V26"/>
          <cell r="W26"/>
          <cell r="X26"/>
          <cell r="Y26"/>
          <cell r="AA26"/>
          <cell r="AJ26"/>
          <cell r="BE26"/>
        </row>
        <row r="27">
          <cell r="L27"/>
          <cell r="O27"/>
          <cell r="R27">
            <v>26</v>
          </cell>
          <cell r="S27" t="str">
            <v>Terv adatok</v>
          </cell>
          <cell r="T27" t="str">
            <v>Megrendelés dátuma:</v>
          </cell>
          <cell r="U27" t="str">
            <v>Order date:</v>
          </cell>
          <cell r="V27"/>
          <cell r="W27"/>
          <cell r="X27"/>
          <cell r="Y27"/>
          <cell r="AA27"/>
          <cell r="AJ27"/>
          <cell r="BE27"/>
        </row>
        <row r="28">
          <cell r="L28"/>
          <cell r="O28"/>
          <cell r="R28">
            <v>27</v>
          </cell>
          <cell r="S28" t="str">
            <v>Terv adatok</v>
          </cell>
          <cell r="T28" t="str">
            <v>Anyagleadási határidő:</v>
          </cell>
          <cell r="U28" t="str">
            <v>Creative delivery deadline:</v>
          </cell>
          <cell r="V28"/>
          <cell r="W28"/>
          <cell r="X28"/>
          <cell r="Y28"/>
          <cell r="AA28"/>
          <cell r="AJ28"/>
          <cell r="AM28"/>
          <cell r="BE28"/>
        </row>
        <row r="29">
          <cell r="L29"/>
          <cell r="O29"/>
          <cell r="R29">
            <v>28</v>
          </cell>
          <cell r="S29" t="str">
            <v>Terv adatok</v>
          </cell>
          <cell r="T29" t="str">
            <v xml:space="preserve"> ONLINE TERV</v>
          </cell>
          <cell r="U29" t="str">
            <v xml:space="preserve"> ONLINE PLAN</v>
          </cell>
          <cell r="V29"/>
          <cell r="W29"/>
          <cell r="X29"/>
          <cell r="Y29"/>
          <cell r="AA29"/>
          <cell r="AJ29"/>
          <cell r="AM29"/>
          <cell r="BE29"/>
        </row>
        <row r="30">
          <cell r="L30"/>
          <cell r="O30"/>
          <cell r="R30">
            <v>29</v>
          </cell>
          <cell r="S30" t="str">
            <v>összesítő adat</v>
          </cell>
          <cell r="T30" t="str">
            <v>Költségek</v>
          </cell>
          <cell r="U30" t="str">
            <v>Costs</v>
          </cell>
          <cell r="V30"/>
          <cell r="W30"/>
          <cell r="X30"/>
          <cell r="Y30"/>
          <cell r="AA30"/>
          <cell r="AJ30"/>
          <cell r="AM30"/>
          <cell r="BE30"/>
        </row>
        <row r="31">
          <cell r="L31"/>
          <cell r="O31"/>
          <cell r="R31">
            <v>30</v>
          </cell>
          <cell r="S31" t="str">
            <v>összesítő adat</v>
          </cell>
          <cell r="T31" t="str">
            <v>Tarifaár</v>
          </cell>
          <cell r="U31" t="str">
            <v>Rate card</v>
          </cell>
          <cell r="V31"/>
          <cell r="W31"/>
          <cell r="X31"/>
          <cell r="Y31"/>
          <cell r="AA31"/>
          <cell r="AJ31"/>
          <cell r="AM31"/>
          <cell r="BE31"/>
        </row>
        <row r="32">
          <cell r="L32"/>
          <cell r="O32"/>
          <cell r="R32">
            <v>31</v>
          </cell>
          <cell r="S32" t="str">
            <v>összesítő adat</v>
          </cell>
          <cell r="T32" t="str">
            <v>NetNet ár</v>
          </cell>
          <cell r="U32" t="str">
            <v>NetNet price</v>
          </cell>
          <cell r="V32"/>
          <cell r="W32"/>
          <cell r="X32"/>
          <cell r="Y32"/>
          <cell r="AA32"/>
          <cell r="AJ32"/>
          <cell r="AM32"/>
          <cell r="BE32"/>
        </row>
        <row r="33">
          <cell r="L33"/>
          <cell r="O33"/>
          <cell r="R33">
            <v>32</v>
          </cell>
          <cell r="S33" t="str">
            <v>összesítő adat</v>
          </cell>
          <cell r="T33" t="str">
            <v>Ügynökségi díj</v>
          </cell>
          <cell r="U33" t="str">
            <v>Agency fee</v>
          </cell>
          <cell r="V33"/>
          <cell r="W33"/>
          <cell r="X33"/>
          <cell r="Y33"/>
          <cell r="AA33"/>
          <cell r="AJ33"/>
          <cell r="AM33"/>
          <cell r="BE33"/>
        </row>
        <row r="34">
          <cell r="L34"/>
          <cell r="O34"/>
          <cell r="R34">
            <v>33</v>
          </cell>
          <cell r="S34" t="str">
            <v>összesítő adat</v>
          </cell>
          <cell r="T34" t="str">
            <v>Kampány optimalizációs díj</v>
          </cell>
          <cell r="U34" t="str">
            <v>Campaign optimalized fee</v>
          </cell>
          <cell r="V34"/>
          <cell r="W34"/>
          <cell r="X34"/>
          <cell r="Y34"/>
          <cell r="AA34"/>
          <cell r="AJ34"/>
          <cell r="AM34"/>
          <cell r="BE34"/>
        </row>
        <row r="35">
          <cell r="L35"/>
          <cell r="O35"/>
          <cell r="R35">
            <v>34</v>
          </cell>
          <cell r="S35" t="str">
            <v>összesítő adat</v>
          </cell>
          <cell r="T35" t="str">
            <v>Adserver és management díj</v>
          </cell>
          <cell r="U35" t="str">
            <v>Adserver and management fee</v>
          </cell>
          <cell r="V35"/>
          <cell r="W35"/>
          <cell r="X35"/>
          <cell r="Y35"/>
          <cell r="AA35"/>
          <cell r="AJ35"/>
          <cell r="AM35"/>
          <cell r="BE35"/>
        </row>
        <row r="36">
          <cell r="L36"/>
          <cell r="O36"/>
          <cell r="R36">
            <v>35</v>
          </cell>
          <cell r="S36" t="str">
            <v>összesítő adat</v>
          </cell>
          <cell r="T36" t="str">
            <v>Adserver és management díj CPC</v>
          </cell>
          <cell r="U36" t="str">
            <v>Adserver and management fee CPC</v>
          </cell>
          <cell r="V36"/>
          <cell r="W36"/>
          <cell r="X36"/>
          <cell r="Y36"/>
          <cell r="AA36"/>
          <cell r="AJ36"/>
          <cell r="AM36"/>
          <cell r="BE36"/>
        </row>
        <row r="37">
          <cell r="L37"/>
          <cell r="O37"/>
          <cell r="R37">
            <v>36</v>
          </cell>
          <cell r="S37" t="str">
            <v>összesítő adat</v>
          </cell>
          <cell r="T37" t="str">
            <v>Safe serving cost</v>
          </cell>
          <cell r="U37" t="str">
            <v>Safe serving cost</v>
          </cell>
          <cell r="V37"/>
          <cell r="W37"/>
          <cell r="X37"/>
          <cell r="Y37"/>
          <cell r="AA37"/>
          <cell r="AJ37"/>
          <cell r="AM37"/>
          <cell r="BE37"/>
        </row>
        <row r="38">
          <cell r="L38"/>
          <cell r="O38"/>
          <cell r="R38">
            <v>37</v>
          </cell>
          <cell r="S38" t="str">
            <v>összesítő adat</v>
          </cell>
          <cell r="T38" t="str">
            <v>Totál Ügyfél ár</v>
          </cell>
          <cell r="U38" t="str">
            <v>Total Client cost</v>
          </cell>
          <cell r="V38"/>
          <cell r="W38"/>
          <cell r="X38"/>
          <cell r="Y38"/>
          <cell r="AA38"/>
          <cell r="AJ38"/>
          <cell r="AM38"/>
          <cell r="BE38"/>
        </row>
        <row r="39">
          <cell r="L39"/>
          <cell r="O39"/>
          <cell r="R39">
            <v>38</v>
          </cell>
          <cell r="S39" t="str">
            <v>összesítő adat</v>
          </cell>
          <cell r="T39" t="str">
            <v>Totál megjelenés</v>
          </cell>
          <cell r="U39" t="str">
            <v>Total Impressions</v>
          </cell>
          <cell r="V39"/>
          <cell r="W39"/>
          <cell r="X39"/>
          <cell r="Y39"/>
          <cell r="AA39"/>
          <cell r="AJ39"/>
          <cell r="AM39"/>
          <cell r="BE39"/>
        </row>
        <row r="40">
          <cell r="L40"/>
          <cell r="O40"/>
          <cell r="R40">
            <v>39</v>
          </cell>
          <cell r="S40" t="str">
            <v>összesítő adat</v>
          </cell>
          <cell r="T40" t="str">
            <v>Totál megjelenés (AV)</v>
          </cell>
          <cell r="U40" t="str">
            <v>Total impressions (AV)</v>
          </cell>
          <cell r="V40"/>
          <cell r="W40"/>
          <cell r="X40"/>
          <cell r="Y40"/>
          <cell r="AA40"/>
          <cell r="AJ40"/>
          <cell r="AM40"/>
          <cell r="BE40"/>
        </row>
        <row r="41">
          <cell r="L41"/>
          <cell r="O41"/>
          <cell r="R41">
            <v>40</v>
          </cell>
          <cell r="S41" t="str">
            <v>összesítő adat</v>
          </cell>
          <cell r="T41" t="str">
            <v>Totál megjelnés (CT)</v>
          </cell>
          <cell r="U41" t="str">
            <v>Total impressions (CT)</v>
          </cell>
          <cell r="V41"/>
          <cell r="W41"/>
          <cell r="X41"/>
          <cell r="Y41"/>
          <cell r="AA41"/>
          <cell r="AJ41"/>
          <cell r="AM41"/>
          <cell r="BE41"/>
        </row>
        <row r="42">
          <cell r="L42"/>
          <cell r="O42"/>
          <cell r="R42">
            <v>41</v>
          </cell>
          <cell r="S42" t="str">
            <v>megjegyzések</v>
          </cell>
          <cell r="T42" t="str">
            <v>Megjegyzések:</v>
          </cell>
          <cell r="U42" t="str">
            <v>Comments:</v>
          </cell>
          <cell r="V42"/>
          <cell r="W42"/>
          <cell r="X42"/>
          <cell r="Y42"/>
          <cell r="AA42"/>
          <cell r="AJ42"/>
          <cell r="AM42"/>
          <cell r="BE42"/>
        </row>
        <row r="43">
          <cell r="L43"/>
          <cell r="O43"/>
          <cell r="R43">
            <v>42</v>
          </cell>
          <cell r="S43" t="str">
            <v>összesítő adat</v>
          </cell>
          <cell r="T43" t="str">
            <v>Technikai költség</v>
          </cell>
          <cell r="U43" t="str">
            <v>Technical cost</v>
          </cell>
          <cell r="V43"/>
          <cell r="W43"/>
          <cell r="X43"/>
          <cell r="Y43"/>
          <cell r="AA43"/>
          <cell r="AJ43"/>
          <cell r="AM43"/>
          <cell r="BE43"/>
        </row>
        <row r="44">
          <cell r="L44"/>
          <cell r="O44"/>
          <cell r="R44">
            <v>43</v>
          </cell>
          <cell r="S44" t="str">
            <v>összesítő adat</v>
          </cell>
          <cell r="T44" t="str">
            <v>Kampány eredmények</v>
          </cell>
          <cell r="U44" t="str">
            <v>Campaign results</v>
          </cell>
          <cell r="V44"/>
          <cell r="W44"/>
          <cell r="X44"/>
          <cell r="Y44"/>
          <cell r="AA44"/>
          <cell r="AJ44"/>
          <cell r="AM44"/>
          <cell r="BE44"/>
        </row>
        <row r="45">
          <cell r="L45"/>
          <cell r="O45"/>
          <cell r="R45">
            <v>44</v>
          </cell>
          <cell r="S45" t="str">
            <v>Fejléc</v>
          </cell>
          <cell r="T45" t="str">
            <v>Becsült kattintás</v>
          </cell>
          <cell r="U45" t="str">
            <v>Est Click</v>
          </cell>
          <cell r="V45"/>
          <cell r="W45"/>
          <cell r="X45"/>
          <cell r="Y45"/>
          <cell r="AA45"/>
          <cell r="AJ45"/>
          <cell r="AM45"/>
          <cell r="BE45"/>
        </row>
        <row r="46">
          <cell r="L46"/>
          <cell r="O46"/>
          <cell r="R46">
            <v>45</v>
          </cell>
          <cell r="S46" t="str">
            <v>Fejléc</v>
          </cell>
          <cell r="T46" t="str">
            <v>Becsült Lead</v>
          </cell>
          <cell r="U46" t="str">
            <v>Est Lead</v>
          </cell>
          <cell r="V46"/>
          <cell r="W46"/>
          <cell r="X46"/>
          <cell r="Y46"/>
          <cell r="AA46"/>
          <cell r="AJ46"/>
          <cell r="AM46"/>
          <cell r="BE46"/>
        </row>
        <row r="47">
          <cell r="L47"/>
          <cell r="O47"/>
          <cell r="R47">
            <v>46</v>
          </cell>
          <cell r="S47" t="str">
            <v>Fejléc</v>
          </cell>
          <cell r="T47" t="str">
            <v>Frequency cap</v>
          </cell>
          <cell r="U47" t="str">
            <v>Frequency cap</v>
          </cell>
          <cell r="V47"/>
          <cell r="W47"/>
          <cell r="X47"/>
          <cell r="Y47"/>
          <cell r="AA47"/>
          <cell r="AJ47"/>
          <cell r="AM47"/>
          <cell r="BE47"/>
        </row>
        <row r="48">
          <cell r="L48"/>
          <cell r="O48"/>
          <cell r="R48">
            <v>47</v>
          </cell>
          <cell r="S48" t="str">
            <v>Fejléc</v>
          </cell>
          <cell r="T48" t="str">
            <v>Célzás</v>
          </cell>
          <cell r="U48" t="str">
            <v>Targeting</v>
          </cell>
          <cell r="V48"/>
          <cell r="W48"/>
          <cell r="X48"/>
          <cell r="Y48"/>
          <cell r="AA48"/>
          <cell r="AJ48"/>
          <cell r="AM48"/>
          <cell r="BE48"/>
        </row>
        <row r="49">
          <cell r="L49"/>
          <cell r="O49"/>
          <cell r="R49">
            <v>48</v>
          </cell>
          <cell r="S49" t="str">
            <v>Terv adatok</v>
          </cell>
          <cell r="T49" t="str">
            <v>Ügynökség neve:</v>
          </cell>
          <cell r="U49" t="str">
            <v>Agency name:</v>
          </cell>
          <cell r="V49"/>
          <cell r="W49"/>
          <cell r="X49"/>
          <cell r="Y49"/>
          <cell r="AA49"/>
          <cell r="AJ49"/>
          <cell r="AM49"/>
          <cell r="BE49"/>
        </row>
        <row r="50">
          <cell r="L50"/>
          <cell r="O50"/>
          <cell r="R50">
            <v>49</v>
          </cell>
          <cell r="S50" t="str">
            <v>Fejléc</v>
          </cell>
          <cell r="T50" t="str">
            <v>campaignrow#ID</v>
          </cell>
          <cell r="U50" t="str">
            <v>CampaignRow#ID</v>
          </cell>
          <cell r="V50"/>
          <cell r="W50"/>
          <cell r="X50"/>
          <cell r="Y50"/>
          <cell r="AA50"/>
          <cell r="AJ50"/>
          <cell r="AM50"/>
          <cell r="BE50"/>
        </row>
        <row r="51">
          <cell r="L51"/>
          <cell r="O51"/>
          <cell r="R51">
            <v>50</v>
          </cell>
          <cell r="S51" t="str">
            <v>Fejléc</v>
          </cell>
          <cell r="T51" t="str">
            <v>Unit type</v>
          </cell>
          <cell r="U51" t="str">
            <v>Unit type</v>
          </cell>
          <cell r="V51"/>
          <cell r="W51"/>
          <cell r="X51"/>
          <cell r="Y51"/>
          <cell r="AA51"/>
          <cell r="AJ51"/>
          <cell r="AM51"/>
          <cell r="BE51"/>
        </row>
        <row r="52">
          <cell r="L52"/>
          <cell r="O52"/>
          <cell r="R52">
            <v>51</v>
          </cell>
          <cell r="S52" t="str">
            <v>Fejléc</v>
          </cell>
          <cell r="T52" t="str">
            <v>Elérés</v>
          </cell>
          <cell r="U52" t="str">
            <v>Reach</v>
          </cell>
          <cell r="V52"/>
          <cell r="W52"/>
          <cell r="X52"/>
          <cell r="Y52"/>
          <cell r="AA52"/>
          <cell r="AJ52"/>
          <cell r="AM52"/>
          <cell r="BE52"/>
        </row>
        <row r="53">
          <cell r="L53"/>
          <cell r="O53"/>
          <cell r="R53">
            <v>52</v>
          </cell>
          <cell r="S53" t="str">
            <v>Fejléc</v>
          </cell>
          <cell r="T53" t="str">
            <v>Affinitás</v>
          </cell>
          <cell r="U53" t="str">
            <v>Affinity</v>
          </cell>
          <cell r="V53"/>
          <cell r="W53"/>
          <cell r="X53"/>
          <cell r="Y53"/>
          <cell r="AA53"/>
          <cell r="AJ53"/>
          <cell r="AM53"/>
          <cell r="BE53"/>
        </row>
        <row r="54">
          <cell r="L54"/>
          <cell r="O54"/>
          <cell r="R54">
            <v>53</v>
          </cell>
          <cell r="S54" t="str">
            <v>Fejléc</v>
          </cell>
          <cell r="T54" t="str">
            <v>Column19</v>
          </cell>
          <cell r="U54" t="str">
            <v>Column19</v>
          </cell>
          <cell r="V54"/>
          <cell r="W54"/>
          <cell r="X54"/>
          <cell r="Y54"/>
          <cell r="AA54"/>
          <cell r="AJ54"/>
          <cell r="AM54"/>
          <cell r="BE54"/>
        </row>
        <row r="55">
          <cell r="L55"/>
          <cell r="O55"/>
          <cell r="R55">
            <v>54</v>
          </cell>
          <cell r="S55" t="str">
            <v>Fejléc</v>
          </cell>
          <cell r="T55" t="str">
            <v>Column20</v>
          </cell>
          <cell r="U55" t="str">
            <v>Format</v>
          </cell>
          <cell r="V55"/>
          <cell r="W55"/>
          <cell r="X55"/>
          <cell r="Y55"/>
          <cell r="AA55"/>
          <cell r="AJ55"/>
          <cell r="AM55"/>
          <cell r="BE55"/>
        </row>
        <row r="56">
          <cell r="L56"/>
          <cell r="O56"/>
          <cell r="R56">
            <v>55</v>
          </cell>
          <cell r="S56" t="str">
            <v>Fejléc</v>
          </cell>
          <cell r="T56" t="str">
            <v>Becsült CTR%</v>
          </cell>
          <cell r="U56" t="str">
            <v>Est CTR%</v>
          </cell>
          <cell r="V56"/>
          <cell r="W56"/>
          <cell r="X56"/>
          <cell r="Y56"/>
          <cell r="AA56"/>
          <cell r="AJ56"/>
          <cell r="AM56"/>
          <cell r="BE56"/>
        </row>
        <row r="57">
          <cell r="L57"/>
          <cell r="O57"/>
          <cell r="R57">
            <v>56</v>
          </cell>
          <cell r="S57" t="str">
            <v>Fejléc</v>
          </cell>
          <cell r="T57" t="str">
            <v>Becsült Konv. arány</v>
          </cell>
          <cell r="U57" t="str">
            <v>Est Conv. Rate</v>
          </cell>
          <cell r="V57"/>
          <cell r="W57"/>
          <cell r="X57"/>
          <cell r="Y57"/>
          <cell r="AA57"/>
          <cell r="AJ57"/>
          <cell r="AM57"/>
          <cell r="BE57"/>
        </row>
        <row r="58">
          <cell r="L58"/>
          <cell r="O58"/>
          <cell r="R58">
            <v>57</v>
          </cell>
          <cell r="S58" t="str">
            <v>Fejléc</v>
          </cell>
          <cell r="T58" t="str">
            <v>Időszak</v>
          </cell>
          <cell r="U58" t="str">
            <v>Date from-to</v>
          </cell>
          <cell r="V58"/>
          <cell r="W58"/>
          <cell r="X58"/>
          <cell r="Y58"/>
          <cell r="AA58"/>
          <cell r="AJ58"/>
          <cell r="AM58"/>
          <cell r="BE58"/>
        </row>
        <row r="59">
          <cell r="L59"/>
          <cell r="O59"/>
          <cell r="R59">
            <v>58</v>
          </cell>
          <cell r="S59" t="str">
            <v>Fejléc</v>
          </cell>
          <cell r="T59" t="str">
            <v>Kedvezmény/felár3</v>
          </cell>
          <cell r="U59" t="str">
            <v>Discount / Extra3</v>
          </cell>
          <cell r="V59"/>
          <cell r="W59"/>
          <cell r="X59"/>
          <cell r="Y59"/>
          <cell r="AA59"/>
          <cell r="AJ59"/>
          <cell r="AM59"/>
          <cell r="BE59"/>
        </row>
        <row r="60">
          <cell r="L60"/>
          <cell r="O60"/>
          <cell r="R60">
            <v>59</v>
          </cell>
          <cell r="S60" t="str">
            <v>Fejléc</v>
          </cell>
          <cell r="T60" t="str">
            <v>Felár 1</v>
          </cell>
          <cell r="U60" t="str">
            <v>Extra 1</v>
          </cell>
          <cell r="V60"/>
          <cell r="W60"/>
          <cell r="X60"/>
          <cell r="Y60"/>
          <cell r="AA60"/>
          <cell r="AJ60"/>
          <cell r="AM60"/>
          <cell r="BE60"/>
        </row>
        <row r="61">
          <cell r="L61"/>
          <cell r="O61"/>
          <cell r="R61">
            <v>60</v>
          </cell>
          <cell r="S61" t="str">
            <v>Fejléc</v>
          </cell>
          <cell r="T61" t="str">
            <v>Felár 2</v>
          </cell>
          <cell r="U61" t="str">
            <v>Extra 2</v>
          </cell>
          <cell r="V61"/>
          <cell r="W61"/>
          <cell r="X61"/>
          <cell r="Y61"/>
          <cell r="AA61"/>
          <cell r="AJ61"/>
          <cell r="AM61"/>
          <cell r="BE61"/>
        </row>
        <row r="62">
          <cell r="L62"/>
          <cell r="O62"/>
          <cell r="R62">
            <v>61</v>
          </cell>
          <cell r="S62" t="str">
            <v>Fejléc</v>
          </cell>
          <cell r="T62" t="str">
            <v>Ügyfél ár</v>
          </cell>
          <cell r="U62" t="str">
            <v>Client price</v>
          </cell>
          <cell r="V62"/>
          <cell r="W62"/>
          <cell r="X62"/>
          <cell r="Y62"/>
          <cell r="AA62"/>
          <cell r="AJ62"/>
          <cell r="AM62"/>
          <cell r="BE62"/>
        </row>
        <row r="63">
          <cell r="L63"/>
          <cell r="O63"/>
          <cell r="R63">
            <v>62</v>
          </cell>
          <cell r="S63" t="str">
            <v>Fejléc</v>
          </cell>
          <cell r="T63" t="str">
            <v>Becsült NetNet CPL</v>
          </cell>
          <cell r="U63" t="str">
            <v>Estimated netnet CPL</v>
          </cell>
          <cell r="V63"/>
          <cell r="W63"/>
          <cell r="X63"/>
          <cell r="Y63"/>
          <cell r="AA63"/>
          <cell r="AJ63"/>
          <cell r="AM63"/>
          <cell r="BE63"/>
        </row>
        <row r="64">
          <cell r="L64"/>
          <cell r="O64"/>
          <cell r="R64">
            <v>63</v>
          </cell>
          <cell r="S64" t="str">
            <v>Fejléc</v>
          </cell>
          <cell r="T64" t="str">
            <v>Bruttó ügyfél ár</v>
          </cell>
          <cell r="U64" t="str">
            <v>Gross Client price</v>
          </cell>
          <cell r="V64"/>
          <cell r="W64"/>
          <cell r="X64"/>
          <cell r="Y64"/>
          <cell r="AA64"/>
          <cell r="AJ64"/>
          <cell r="AM64"/>
          <cell r="BE64"/>
        </row>
        <row r="65">
          <cell r="L65"/>
          <cell r="O65"/>
          <cell r="R65">
            <v>64</v>
          </cell>
          <cell r="S65" t="str">
            <v>Fejléc</v>
          </cell>
          <cell r="T65" t="str">
            <v>Platform</v>
          </cell>
          <cell r="U65" t="str">
            <v>Platform</v>
          </cell>
          <cell r="V65"/>
          <cell r="W65"/>
          <cell r="X65"/>
          <cell r="Y65"/>
          <cell r="AA65"/>
          <cell r="AJ65"/>
          <cell r="AM65"/>
          <cell r="BE65"/>
        </row>
        <row r="66">
          <cell r="L66"/>
          <cell r="O66"/>
          <cell r="R66">
            <v>65</v>
          </cell>
          <cell r="S66" t="str">
            <v>Fejléc</v>
          </cell>
          <cell r="T66" t="str">
            <v>KPIs</v>
          </cell>
          <cell r="U66" t="str">
            <v>KPIs</v>
          </cell>
          <cell r="V66"/>
          <cell r="W66"/>
          <cell r="X66"/>
          <cell r="Y66"/>
          <cell r="AA66"/>
          <cell r="AJ66"/>
          <cell r="AM66"/>
          <cell r="BE66"/>
        </row>
        <row r="67">
          <cell r="L67"/>
          <cell r="O67"/>
          <cell r="R67">
            <v>66</v>
          </cell>
          <cell r="S67" t="str">
            <v>Fejléc</v>
          </cell>
          <cell r="T67" t="str">
            <v>Monitoring</v>
          </cell>
          <cell r="U67" t="str">
            <v>Monitoring</v>
          </cell>
          <cell r="V67"/>
          <cell r="W67"/>
          <cell r="X67"/>
          <cell r="Y67"/>
          <cell r="AA67"/>
          <cell r="AJ67"/>
          <cell r="AM67"/>
          <cell r="BE67"/>
        </row>
        <row r="68">
          <cell r="L68"/>
          <cell r="O68"/>
          <cell r="R68"/>
          <cell r="S68"/>
          <cell r="T68"/>
          <cell r="U68"/>
          <cell r="V68"/>
          <cell r="W68"/>
          <cell r="X68"/>
          <cell r="Y68"/>
          <cell r="AA68"/>
          <cell r="AJ68"/>
          <cell r="AM68"/>
          <cell r="BE68"/>
        </row>
        <row r="69">
          <cell r="L69"/>
          <cell r="O69"/>
          <cell r="R69"/>
          <cell r="S69"/>
          <cell r="T69"/>
          <cell r="U69"/>
          <cell r="V69"/>
          <cell r="W69"/>
          <cell r="X69"/>
          <cell r="Y69"/>
          <cell r="AA69"/>
          <cell r="AJ69"/>
          <cell r="AM69"/>
          <cell r="BE69"/>
        </row>
        <row r="70">
          <cell r="L70"/>
          <cell r="O70"/>
          <cell r="R70"/>
          <cell r="S70"/>
          <cell r="T70"/>
          <cell r="U70"/>
          <cell r="V70"/>
          <cell r="W70"/>
          <cell r="X70"/>
          <cell r="Y70"/>
          <cell r="AA70"/>
          <cell r="AJ70"/>
          <cell r="AM70"/>
          <cell r="BE70"/>
        </row>
        <row r="71">
          <cell r="L71"/>
          <cell r="O71"/>
          <cell r="R71"/>
          <cell r="S71"/>
          <cell r="T71"/>
          <cell r="U71"/>
          <cell r="V71"/>
          <cell r="W71"/>
          <cell r="X71"/>
          <cell r="Y71"/>
          <cell r="AA71"/>
          <cell r="AJ71"/>
          <cell r="AM71"/>
          <cell r="BE71"/>
        </row>
        <row r="72">
          <cell r="L72"/>
          <cell r="O72"/>
          <cell r="R72"/>
          <cell r="S72"/>
          <cell r="T72"/>
          <cell r="U72"/>
          <cell r="V72"/>
          <cell r="W72"/>
          <cell r="X72"/>
          <cell r="Y72"/>
          <cell r="AA72"/>
          <cell r="AJ72"/>
          <cell r="AM72"/>
          <cell r="BE72"/>
        </row>
        <row r="73">
          <cell r="L73"/>
          <cell r="O73"/>
          <cell r="R73"/>
          <cell r="S73"/>
          <cell r="T73"/>
          <cell r="U73"/>
          <cell r="V73"/>
          <cell r="W73"/>
          <cell r="X73"/>
          <cell r="Y73"/>
          <cell r="AA73"/>
          <cell r="AJ73"/>
          <cell r="AM73"/>
          <cell r="BE73"/>
        </row>
        <row r="74">
          <cell r="L74"/>
          <cell r="O74"/>
          <cell r="R74"/>
          <cell r="S74"/>
          <cell r="T74"/>
          <cell r="U74"/>
          <cell r="V74"/>
          <cell r="W74"/>
          <cell r="X74"/>
          <cell r="Y74"/>
          <cell r="AA74"/>
          <cell r="AJ74"/>
          <cell r="AM74"/>
          <cell r="BE74"/>
        </row>
        <row r="75">
          <cell r="L75"/>
          <cell r="O75"/>
          <cell r="R75"/>
          <cell r="S75"/>
          <cell r="T75"/>
          <cell r="U75"/>
          <cell r="V75"/>
          <cell r="W75"/>
          <cell r="X75"/>
          <cell r="Y75"/>
          <cell r="AA75"/>
          <cell r="AJ75"/>
          <cell r="AM75"/>
          <cell r="BE75"/>
        </row>
        <row r="76">
          <cell r="L76"/>
          <cell r="O76"/>
          <cell r="R76"/>
          <cell r="S76"/>
          <cell r="T76"/>
          <cell r="U76"/>
          <cell r="V76"/>
          <cell r="W76"/>
          <cell r="X76"/>
          <cell r="Y76"/>
          <cell r="AA76"/>
          <cell r="AJ76"/>
          <cell r="AM76"/>
          <cell r="BE76"/>
        </row>
        <row r="77">
          <cell r="L77"/>
          <cell r="O77"/>
          <cell r="R77"/>
          <cell r="S77"/>
          <cell r="T77"/>
          <cell r="U77"/>
          <cell r="V77"/>
          <cell r="W77"/>
          <cell r="X77"/>
          <cell r="Y77"/>
          <cell r="AA77"/>
          <cell r="AJ77"/>
          <cell r="AM77"/>
          <cell r="BE77"/>
        </row>
        <row r="78">
          <cell r="L78"/>
          <cell r="O78"/>
          <cell r="R78"/>
          <cell r="S78"/>
          <cell r="T78"/>
          <cell r="U78"/>
          <cell r="V78"/>
          <cell r="W78"/>
          <cell r="X78"/>
          <cell r="Y78"/>
          <cell r="AA78"/>
          <cell r="AJ78"/>
          <cell r="AM78"/>
          <cell r="BE78"/>
        </row>
        <row r="79">
          <cell r="L79"/>
          <cell r="O79"/>
          <cell r="R79"/>
          <cell r="S79"/>
          <cell r="T79"/>
          <cell r="U79"/>
          <cell r="V79"/>
          <cell r="W79"/>
          <cell r="X79"/>
          <cell r="Y79"/>
          <cell r="AA79"/>
          <cell r="AJ79"/>
          <cell r="AM79"/>
          <cell r="BE79"/>
        </row>
        <row r="80">
          <cell r="L80"/>
          <cell r="O80"/>
          <cell r="R80"/>
          <cell r="S80"/>
          <cell r="T80"/>
          <cell r="U80"/>
          <cell r="V80"/>
          <cell r="W80"/>
          <cell r="X80"/>
          <cell r="Y80"/>
          <cell r="AA80"/>
          <cell r="AJ80"/>
          <cell r="AM80"/>
          <cell r="BE80"/>
        </row>
        <row r="81">
          <cell r="L81"/>
          <cell r="O81"/>
          <cell r="R81"/>
          <cell r="S81"/>
          <cell r="T81"/>
          <cell r="U81"/>
          <cell r="V81"/>
          <cell r="W81"/>
          <cell r="X81"/>
          <cell r="Y81"/>
          <cell r="AA81"/>
          <cell r="AJ81"/>
          <cell r="AM81"/>
          <cell r="BE81"/>
        </row>
        <row r="82">
          <cell r="L82"/>
          <cell r="O82"/>
          <cell r="R82"/>
          <cell r="S82"/>
          <cell r="T82"/>
          <cell r="U82"/>
          <cell r="V82"/>
          <cell r="W82"/>
          <cell r="X82"/>
          <cell r="Y82"/>
          <cell r="AA82"/>
          <cell r="AJ82"/>
          <cell r="AM82"/>
          <cell r="BE82"/>
        </row>
        <row r="83">
          <cell r="L83"/>
          <cell r="O83"/>
          <cell r="R83"/>
          <cell r="S83"/>
          <cell r="T83"/>
          <cell r="U83"/>
          <cell r="V83"/>
          <cell r="W83"/>
          <cell r="X83"/>
          <cell r="Y83"/>
          <cell r="AA83"/>
          <cell r="AJ83"/>
          <cell r="AM83"/>
          <cell r="BE83"/>
        </row>
        <row r="84">
          <cell r="L84"/>
          <cell r="O84"/>
          <cell r="R84"/>
          <cell r="S84"/>
          <cell r="T84"/>
          <cell r="U84"/>
          <cell r="V84"/>
          <cell r="W84"/>
          <cell r="X84"/>
          <cell r="Y84"/>
          <cell r="AA84"/>
          <cell r="AJ84"/>
          <cell r="AM84"/>
          <cell r="BE84"/>
        </row>
        <row r="85">
          <cell r="L85"/>
          <cell r="O85"/>
          <cell r="R85"/>
          <cell r="S85"/>
          <cell r="T85"/>
          <cell r="U85"/>
          <cell r="V85"/>
          <cell r="W85"/>
          <cell r="X85"/>
          <cell r="Y85"/>
          <cell r="AA85"/>
          <cell r="AJ85"/>
          <cell r="AM85"/>
          <cell r="BE85"/>
        </row>
        <row r="86">
          <cell r="L86"/>
          <cell r="O86"/>
          <cell r="R86"/>
          <cell r="S86"/>
          <cell r="T86"/>
          <cell r="U86"/>
          <cell r="V86"/>
          <cell r="W86"/>
          <cell r="X86"/>
          <cell r="Y86"/>
          <cell r="AA86"/>
          <cell r="AJ86"/>
          <cell r="AM86"/>
          <cell r="BE86"/>
        </row>
        <row r="87">
          <cell r="L87"/>
          <cell r="O87"/>
          <cell r="R87"/>
          <cell r="S87"/>
          <cell r="T87"/>
          <cell r="U87"/>
          <cell r="V87"/>
          <cell r="W87"/>
          <cell r="X87"/>
          <cell r="Y87"/>
          <cell r="AA87"/>
          <cell r="AJ87"/>
          <cell r="AM87"/>
          <cell r="BE87"/>
        </row>
        <row r="88">
          <cell r="L88"/>
          <cell r="O88"/>
          <cell r="R88"/>
          <cell r="S88"/>
          <cell r="T88"/>
          <cell r="U88"/>
          <cell r="V88"/>
          <cell r="W88"/>
          <cell r="X88"/>
          <cell r="Y88"/>
          <cell r="AA88"/>
          <cell r="AJ88"/>
          <cell r="AM88"/>
          <cell r="BE88"/>
        </row>
        <row r="89">
          <cell r="L89"/>
          <cell r="O89"/>
          <cell r="R89"/>
          <cell r="S89"/>
          <cell r="T89"/>
          <cell r="U89"/>
          <cell r="V89"/>
          <cell r="W89"/>
          <cell r="X89"/>
          <cell r="Y89"/>
          <cell r="AA89"/>
          <cell r="AJ89"/>
          <cell r="AM89"/>
          <cell r="BE89"/>
        </row>
        <row r="90">
          <cell r="L90"/>
          <cell r="O90"/>
          <cell r="R90"/>
          <cell r="S90"/>
          <cell r="T90"/>
          <cell r="U90"/>
          <cell r="V90"/>
          <cell r="W90"/>
          <cell r="X90"/>
          <cell r="Y90"/>
          <cell r="AA90"/>
          <cell r="AJ90"/>
          <cell r="AM90"/>
          <cell r="BE90"/>
        </row>
        <row r="91">
          <cell r="L91"/>
          <cell r="O91"/>
          <cell r="R91"/>
          <cell r="S91"/>
          <cell r="T91"/>
          <cell r="U91"/>
          <cell r="V91"/>
          <cell r="W91"/>
          <cell r="X91"/>
          <cell r="Y91"/>
          <cell r="AA91"/>
          <cell r="AJ91"/>
          <cell r="AM91"/>
          <cell r="BE91"/>
        </row>
        <row r="92">
          <cell r="L92"/>
          <cell r="O92"/>
          <cell r="R92"/>
          <cell r="S92"/>
          <cell r="T92"/>
          <cell r="U92"/>
          <cell r="V92"/>
          <cell r="W92"/>
          <cell r="X92"/>
          <cell r="Y92"/>
          <cell r="AA92"/>
          <cell r="AJ92"/>
          <cell r="AM92"/>
          <cell r="BE92"/>
        </row>
        <row r="93">
          <cell r="L93"/>
          <cell r="O93"/>
          <cell r="R93"/>
          <cell r="S93"/>
          <cell r="T93"/>
          <cell r="U93"/>
          <cell r="V93"/>
          <cell r="W93"/>
          <cell r="X93"/>
          <cell r="Y93"/>
          <cell r="AA93"/>
          <cell r="AJ93"/>
          <cell r="AM93"/>
          <cell r="BE93"/>
        </row>
        <row r="94">
          <cell r="L94"/>
          <cell r="O94"/>
          <cell r="R94"/>
          <cell r="S94"/>
          <cell r="T94"/>
          <cell r="U94"/>
          <cell r="V94"/>
          <cell r="W94"/>
          <cell r="X94"/>
          <cell r="Y94"/>
          <cell r="AA94"/>
          <cell r="AJ94"/>
          <cell r="AM94"/>
          <cell r="BE94"/>
        </row>
        <row r="95">
          <cell r="L95"/>
          <cell r="O95"/>
          <cell r="R95"/>
          <cell r="S95"/>
          <cell r="T95"/>
          <cell r="U95"/>
          <cell r="V95"/>
          <cell r="W95"/>
          <cell r="X95"/>
          <cell r="Y95"/>
          <cell r="AA95"/>
          <cell r="AJ95"/>
          <cell r="AM95"/>
          <cell r="BE95"/>
        </row>
        <row r="96">
          <cell r="L96"/>
          <cell r="O96"/>
          <cell r="R96"/>
          <cell r="S96"/>
          <cell r="T96"/>
          <cell r="U96"/>
          <cell r="V96"/>
          <cell r="W96"/>
          <cell r="X96"/>
          <cell r="Y96"/>
          <cell r="AA96"/>
          <cell r="AJ96"/>
          <cell r="AM96"/>
          <cell r="BE96"/>
        </row>
        <row r="97">
          <cell r="L97"/>
          <cell r="O97"/>
          <cell r="R97"/>
          <cell r="S97"/>
          <cell r="T97"/>
          <cell r="U97"/>
          <cell r="V97"/>
          <cell r="W97"/>
          <cell r="X97"/>
          <cell r="Y97"/>
          <cell r="AA97"/>
          <cell r="AJ97"/>
          <cell r="AM97"/>
          <cell r="BE97"/>
        </row>
        <row r="98">
          <cell r="L98"/>
          <cell r="O98"/>
          <cell r="R98"/>
          <cell r="S98"/>
          <cell r="T98"/>
          <cell r="U98"/>
          <cell r="V98"/>
          <cell r="W98"/>
          <cell r="X98"/>
          <cell r="Y98"/>
          <cell r="AA98"/>
          <cell r="AJ98"/>
          <cell r="AM98"/>
          <cell r="BE98"/>
        </row>
        <row r="99">
          <cell r="L99"/>
          <cell r="O99"/>
          <cell r="R99"/>
          <cell r="S99"/>
          <cell r="T99"/>
          <cell r="U99"/>
          <cell r="V99"/>
          <cell r="W99"/>
          <cell r="X99"/>
          <cell r="Y99"/>
          <cell r="AA99"/>
          <cell r="AJ99"/>
          <cell r="AM99"/>
          <cell r="BE99"/>
        </row>
        <row r="100">
          <cell r="L100"/>
          <cell r="O100"/>
          <cell r="R100"/>
          <cell r="S100"/>
          <cell r="T100"/>
          <cell r="U100"/>
          <cell r="V100"/>
          <cell r="W100"/>
          <cell r="X100"/>
          <cell r="Y100"/>
          <cell r="AA100"/>
          <cell r="AJ100"/>
          <cell r="AM100"/>
          <cell r="BE100"/>
        </row>
        <row r="101">
          <cell r="L101"/>
          <cell r="O101"/>
          <cell r="R101"/>
          <cell r="S101"/>
          <cell r="T101"/>
          <cell r="U101"/>
          <cell r="V101"/>
          <cell r="W101"/>
          <cell r="X101"/>
          <cell r="Y101"/>
          <cell r="AA101"/>
          <cell r="AJ101"/>
          <cell r="AM101"/>
          <cell r="BE101"/>
        </row>
        <row r="102">
          <cell r="L102"/>
          <cell r="O102"/>
          <cell r="R102"/>
          <cell r="S102"/>
          <cell r="T102"/>
          <cell r="U102"/>
          <cell r="V102"/>
          <cell r="W102"/>
          <cell r="X102"/>
          <cell r="Y102"/>
          <cell r="AA102"/>
          <cell r="AJ102"/>
          <cell r="AM102"/>
          <cell r="BE102"/>
        </row>
        <row r="103">
          <cell r="L103"/>
          <cell r="O103"/>
          <cell r="R103"/>
          <cell r="S103"/>
          <cell r="T103"/>
          <cell r="U103"/>
          <cell r="V103"/>
          <cell r="W103"/>
          <cell r="X103"/>
          <cell r="Y103"/>
          <cell r="AA103"/>
          <cell r="AJ103"/>
          <cell r="AM103"/>
          <cell r="BE103"/>
        </row>
        <row r="104">
          <cell r="L104"/>
          <cell r="O104"/>
          <cell r="R104"/>
          <cell r="S104"/>
          <cell r="T104"/>
          <cell r="U104"/>
          <cell r="V104"/>
          <cell r="W104"/>
          <cell r="X104"/>
          <cell r="Y104"/>
          <cell r="AA104"/>
          <cell r="AJ104"/>
          <cell r="AM104"/>
          <cell r="BE104"/>
        </row>
        <row r="105">
          <cell r="L105"/>
          <cell r="O105"/>
          <cell r="R105"/>
          <cell r="S105"/>
          <cell r="T105"/>
          <cell r="U105"/>
          <cell r="V105"/>
          <cell r="W105"/>
          <cell r="X105"/>
          <cell r="Y105"/>
          <cell r="AA105"/>
          <cell r="AJ105"/>
          <cell r="AM105"/>
          <cell r="BE105"/>
        </row>
        <row r="106">
          <cell r="L106"/>
          <cell r="O106"/>
          <cell r="R106"/>
          <cell r="S106"/>
          <cell r="T106"/>
          <cell r="U106"/>
          <cell r="V106"/>
          <cell r="W106"/>
          <cell r="X106"/>
          <cell r="Y106"/>
          <cell r="AA106"/>
          <cell r="AJ106"/>
          <cell r="AM106"/>
          <cell r="BE106"/>
        </row>
        <row r="107">
          <cell r="L107"/>
          <cell r="O107"/>
          <cell r="R107"/>
          <cell r="S107"/>
          <cell r="T107"/>
          <cell r="U107"/>
          <cell r="V107"/>
          <cell r="W107"/>
          <cell r="X107"/>
          <cell r="Y107"/>
          <cell r="AA107"/>
          <cell r="AJ107"/>
          <cell r="AM107"/>
          <cell r="BE107"/>
        </row>
        <row r="108">
          <cell r="L108"/>
          <cell r="O108"/>
          <cell r="R108"/>
          <cell r="S108"/>
          <cell r="T108"/>
          <cell r="U108"/>
          <cell r="V108"/>
          <cell r="W108"/>
          <cell r="X108"/>
          <cell r="Y108"/>
          <cell r="AA108"/>
          <cell r="AJ108"/>
          <cell r="AM108"/>
          <cell r="BE108"/>
        </row>
        <row r="109">
          <cell r="L109"/>
          <cell r="O109"/>
          <cell r="R109"/>
          <cell r="S109"/>
          <cell r="T109"/>
          <cell r="U109"/>
          <cell r="V109"/>
          <cell r="W109"/>
          <cell r="X109"/>
          <cell r="Y109"/>
          <cell r="AA109"/>
          <cell r="AJ109"/>
          <cell r="AM109"/>
          <cell r="BE109"/>
        </row>
        <row r="110">
          <cell r="L110"/>
          <cell r="O110"/>
          <cell r="R110"/>
          <cell r="S110"/>
          <cell r="T110"/>
          <cell r="U110"/>
          <cell r="V110"/>
          <cell r="W110"/>
          <cell r="X110"/>
          <cell r="Y110"/>
          <cell r="AA110"/>
          <cell r="AJ110"/>
          <cell r="AM110"/>
          <cell r="BE110"/>
        </row>
        <row r="111">
          <cell r="L111"/>
          <cell r="O111"/>
          <cell r="R111"/>
          <cell r="S111"/>
          <cell r="T111"/>
          <cell r="U111"/>
          <cell r="V111"/>
          <cell r="W111"/>
          <cell r="X111"/>
          <cell r="Y111"/>
          <cell r="AA111"/>
          <cell r="AJ111"/>
          <cell r="AM111"/>
          <cell r="BE111"/>
        </row>
        <row r="112">
          <cell r="L112"/>
          <cell r="O112"/>
          <cell r="R112"/>
          <cell r="S112"/>
          <cell r="T112"/>
          <cell r="U112"/>
          <cell r="V112"/>
          <cell r="W112"/>
          <cell r="X112"/>
          <cell r="Y112"/>
          <cell r="AA112"/>
          <cell r="AJ112"/>
          <cell r="AM112"/>
          <cell r="BE112"/>
        </row>
        <row r="113">
          <cell r="L113"/>
          <cell r="O113"/>
          <cell r="R113"/>
          <cell r="S113"/>
          <cell r="T113"/>
          <cell r="U113"/>
          <cell r="V113"/>
          <cell r="W113"/>
          <cell r="X113"/>
          <cell r="Y113"/>
          <cell r="AA113"/>
          <cell r="AJ113"/>
          <cell r="AM113"/>
          <cell r="BE113"/>
        </row>
        <row r="114">
          <cell r="L114"/>
          <cell r="O114"/>
          <cell r="R114"/>
          <cell r="S114"/>
          <cell r="T114"/>
          <cell r="U114"/>
          <cell r="V114"/>
          <cell r="W114"/>
          <cell r="X114"/>
          <cell r="Y114"/>
          <cell r="AA114"/>
          <cell r="AJ114"/>
          <cell r="AM114"/>
          <cell r="BE114"/>
        </row>
        <row r="115">
          <cell r="L115"/>
          <cell r="O115"/>
          <cell r="R115"/>
          <cell r="S115"/>
          <cell r="T115"/>
          <cell r="U115"/>
          <cell r="V115"/>
          <cell r="W115"/>
          <cell r="X115"/>
          <cell r="Y115"/>
          <cell r="AA115"/>
          <cell r="AJ115"/>
          <cell r="AM115"/>
          <cell r="BE115"/>
        </row>
        <row r="116">
          <cell r="L116"/>
          <cell r="O116"/>
          <cell r="R116"/>
          <cell r="S116"/>
          <cell r="T116"/>
          <cell r="U116"/>
          <cell r="V116"/>
          <cell r="W116"/>
          <cell r="X116"/>
          <cell r="Y116"/>
          <cell r="AA116"/>
          <cell r="AJ116"/>
          <cell r="AM116"/>
          <cell r="BE116"/>
        </row>
        <row r="117">
          <cell r="L117"/>
          <cell r="O117"/>
          <cell r="R117"/>
          <cell r="S117"/>
          <cell r="T117"/>
          <cell r="U117"/>
          <cell r="V117"/>
          <cell r="W117"/>
          <cell r="X117"/>
          <cell r="Y117"/>
          <cell r="AA117"/>
          <cell r="AJ117"/>
          <cell r="AM117"/>
          <cell r="BE117"/>
        </row>
        <row r="118">
          <cell r="L118"/>
          <cell r="O118"/>
          <cell r="R118"/>
          <cell r="S118"/>
          <cell r="T118"/>
          <cell r="U118"/>
          <cell r="V118"/>
          <cell r="W118"/>
          <cell r="X118"/>
          <cell r="Y118"/>
          <cell r="AA118"/>
          <cell r="AJ118"/>
          <cell r="AM118"/>
          <cell r="BE118"/>
        </row>
        <row r="119">
          <cell r="L119"/>
          <cell r="O119"/>
          <cell r="R119"/>
          <cell r="S119"/>
          <cell r="T119"/>
          <cell r="U119"/>
          <cell r="V119"/>
          <cell r="W119"/>
          <cell r="X119"/>
          <cell r="Y119"/>
          <cell r="AA119"/>
          <cell r="AJ119"/>
          <cell r="AM119"/>
          <cell r="BE119"/>
        </row>
        <row r="120">
          <cell r="L120"/>
          <cell r="O120"/>
          <cell r="R120"/>
          <cell r="S120"/>
          <cell r="T120"/>
          <cell r="U120"/>
          <cell r="V120"/>
          <cell r="W120"/>
          <cell r="X120"/>
          <cell r="Y120"/>
          <cell r="AA120"/>
          <cell r="AJ120"/>
          <cell r="AM120"/>
          <cell r="BE120"/>
        </row>
        <row r="121">
          <cell r="L121"/>
          <cell r="O121"/>
          <cell r="R121"/>
          <cell r="S121"/>
          <cell r="T121"/>
          <cell r="U121"/>
          <cell r="V121"/>
          <cell r="W121"/>
          <cell r="X121"/>
          <cell r="Y121"/>
          <cell r="AA121"/>
          <cell r="AJ121"/>
          <cell r="AM121"/>
          <cell r="BE121"/>
        </row>
        <row r="122">
          <cell r="L122"/>
          <cell r="O122"/>
          <cell r="R122"/>
          <cell r="S122"/>
          <cell r="T122"/>
          <cell r="U122"/>
          <cell r="V122"/>
          <cell r="W122"/>
          <cell r="X122"/>
          <cell r="Y122"/>
          <cell r="AA122"/>
          <cell r="AJ122"/>
          <cell r="AM122"/>
          <cell r="BE122"/>
        </row>
        <row r="123">
          <cell r="L123"/>
          <cell r="O123"/>
          <cell r="R123"/>
          <cell r="S123"/>
          <cell r="T123"/>
          <cell r="U123"/>
          <cell r="V123"/>
          <cell r="W123"/>
          <cell r="X123"/>
          <cell r="Y123"/>
          <cell r="AA123"/>
          <cell r="AJ123"/>
          <cell r="AM123"/>
          <cell r="BE123"/>
        </row>
        <row r="124">
          <cell r="L124"/>
          <cell r="O124"/>
          <cell r="R124"/>
          <cell r="S124"/>
          <cell r="T124"/>
          <cell r="U124"/>
          <cell r="V124"/>
          <cell r="W124"/>
          <cell r="X124"/>
          <cell r="Y124"/>
          <cell r="AA124"/>
          <cell r="AJ124"/>
          <cell r="AM124"/>
          <cell r="BE124"/>
        </row>
        <row r="125">
          <cell r="L125"/>
          <cell r="O125"/>
          <cell r="R125"/>
          <cell r="S125"/>
          <cell r="T125"/>
          <cell r="U125"/>
          <cell r="V125"/>
          <cell r="W125"/>
          <cell r="X125"/>
          <cell r="Y125"/>
          <cell r="AA125"/>
          <cell r="AJ125"/>
          <cell r="AM125"/>
          <cell r="BE125"/>
        </row>
        <row r="126">
          <cell r="L126"/>
          <cell r="O126"/>
          <cell r="R126"/>
          <cell r="S126"/>
          <cell r="T126"/>
          <cell r="U126"/>
          <cell r="V126"/>
          <cell r="W126"/>
          <cell r="X126"/>
          <cell r="Y126"/>
          <cell r="AA126"/>
          <cell r="AJ126"/>
          <cell r="AM126"/>
          <cell r="BE126"/>
        </row>
        <row r="127">
          <cell r="L127"/>
          <cell r="O127"/>
          <cell r="R127"/>
          <cell r="S127"/>
          <cell r="T127"/>
          <cell r="U127"/>
          <cell r="V127"/>
          <cell r="W127"/>
          <cell r="X127"/>
          <cell r="Y127"/>
          <cell r="AA127"/>
          <cell r="AJ127"/>
          <cell r="AM127"/>
          <cell r="BE127"/>
        </row>
        <row r="128">
          <cell r="L128"/>
          <cell r="O128"/>
          <cell r="R128"/>
          <cell r="S128"/>
          <cell r="T128"/>
          <cell r="U128"/>
          <cell r="V128"/>
          <cell r="W128"/>
          <cell r="X128"/>
          <cell r="Y128"/>
          <cell r="AA128"/>
          <cell r="AJ128"/>
          <cell r="AM128"/>
          <cell r="BE128"/>
        </row>
        <row r="129">
          <cell r="L129"/>
          <cell r="O129"/>
          <cell r="R129"/>
          <cell r="S129"/>
          <cell r="T129"/>
          <cell r="U129"/>
          <cell r="V129"/>
          <cell r="W129"/>
          <cell r="X129"/>
          <cell r="Y129"/>
          <cell r="AA129"/>
          <cell r="AJ129"/>
          <cell r="AM129"/>
          <cell r="BE129"/>
        </row>
        <row r="130">
          <cell r="L130"/>
          <cell r="O130"/>
          <cell r="R130"/>
          <cell r="S130"/>
          <cell r="T130"/>
          <cell r="U130"/>
          <cell r="V130"/>
          <cell r="W130"/>
          <cell r="X130"/>
          <cell r="Y130"/>
          <cell r="AA130"/>
          <cell r="AJ130"/>
          <cell r="AM130"/>
          <cell r="BE130"/>
        </row>
        <row r="131">
          <cell r="L131"/>
          <cell r="O131"/>
          <cell r="R131"/>
          <cell r="S131"/>
          <cell r="T131"/>
          <cell r="U131"/>
          <cell r="V131"/>
          <cell r="W131"/>
          <cell r="X131"/>
          <cell r="Y131"/>
          <cell r="AA131"/>
          <cell r="AJ131"/>
          <cell r="AM131"/>
          <cell r="BE131"/>
        </row>
        <row r="132">
          <cell r="L132"/>
          <cell r="O132"/>
          <cell r="R132"/>
          <cell r="S132"/>
          <cell r="T132"/>
          <cell r="U132"/>
          <cell r="V132"/>
          <cell r="W132"/>
          <cell r="X132"/>
          <cell r="Y132"/>
          <cell r="AA132"/>
          <cell r="AJ132"/>
          <cell r="AM132"/>
          <cell r="BE132"/>
        </row>
        <row r="133">
          <cell r="L133"/>
          <cell r="O133"/>
          <cell r="R133"/>
          <cell r="S133"/>
          <cell r="T133"/>
          <cell r="U133"/>
          <cell r="V133"/>
          <cell r="W133"/>
          <cell r="X133"/>
          <cell r="Y133"/>
          <cell r="AA133"/>
          <cell r="AJ133"/>
          <cell r="AM133"/>
          <cell r="BE133"/>
        </row>
        <row r="134">
          <cell r="L134"/>
          <cell r="O134"/>
          <cell r="R134"/>
          <cell r="S134"/>
          <cell r="T134"/>
          <cell r="U134"/>
          <cell r="V134"/>
          <cell r="W134"/>
          <cell r="X134"/>
          <cell r="Y134"/>
          <cell r="AA134"/>
          <cell r="AJ134"/>
          <cell r="AM134"/>
          <cell r="BE134"/>
        </row>
        <row r="135">
          <cell r="L135"/>
          <cell r="O135"/>
          <cell r="R135"/>
          <cell r="S135"/>
          <cell r="T135"/>
          <cell r="U135"/>
          <cell r="V135"/>
          <cell r="W135"/>
          <cell r="X135"/>
          <cell r="Y135"/>
          <cell r="AA135"/>
          <cell r="AJ135"/>
          <cell r="AM135"/>
          <cell r="BE135"/>
        </row>
        <row r="136">
          <cell r="L136"/>
          <cell r="O136"/>
          <cell r="R136"/>
          <cell r="S136"/>
          <cell r="T136"/>
          <cell r="U136"/>
          <cell r="V136"/>
          <cell r="W136"/>
          <cell r="X136"/>
          <cell r="Y136"/>
          <cell r="AA136"/>
          <cell r="AJ136"/>
          <cell r="AM136"/>
          <cell r="BE136"/>
        </row>
        <row r="137">
          <cell r="L137"/>
          <cell r="O137"/>
          <cell r="R137"/>
          <cell r="S137"/>
          <cell r="T137"/>
          <cell r="U137"/>
          <cell r="V137"/>
          <cell r="W137"/>
          <cell r="X137"/>
          <cell r="Y137"/>
          <cell r="AA137"/>
          <cell r="AJ137"/>
          <cell r="AM137"/>
          <cell r="BE137"/>
        </row>
        <row r="138">
          <cell r="L138"/>
          <cell r="O138"/>
          <cell r="R138"/>
          <cell r="S138"/>
          <cell r="T138"/>
          <cell r="U138"/>
          <cell r="V138"/>
          <cell r="W138"/>
          <cell r="X138"/>
          <cell r="Y138"/>
          <cell r="AA138"/>
          <cell r="AJ138"/>
          <cell r="AM138"/>
          <cell r="BE138"/>
        </row>
        <row r="139">
          <cell r="L139"/>
          <cell r="O139"/>
          <cell r="R139"/>
          <cell r="S139"/>
          <cell r="T139"/>
          <cell r="U139"/>
          <cell r="V139"/>
          <cell r="W139"/>
          <cell r="X139"/>
          <cell r="Y139"/>
          <cell r="AA139"/>
          <cell r="AJ139"/>
          <cell r="AM139"/>
          <cell r="BE139"/>
        </row>
        <row r="140">
          <cell r="L140"/>
          <cell r="O140"/>
          <cell r="R140"/>
          <cell r="S140"/>
          <cell r="T140"/>
          <cell r="U140"/>
          <cell r="V140"/>
          <cell r="W140"/>
          <cell r="X140"/>
          <cell r="Y140"/>
          <cell r="AA140"/>
          <cell r="AJ140"/>
          <cell r="AM140"/>
          <cell r="BE140"/>
        </row>
        <row r="141">
          <cell r="L141"/>
          <cell r="O141"/>
          <cell r="R141"/>
          <cell r="S141"/>
          <cell r="T141"/>
          <cell r="U141"/>
          <cell r="V141"/>
          <cell r="W141"/>
          <cell r="X141"/>
          <cell r="Y141"/>
          <cell r="AA141"/>
          <cell r="AJ141"/>
          <cell r="AM141"/>
          <cell r="BE141"/>
        </row>
        <row r="142">
          <cell r="L142"/>
          <cell r="O142"/>
          <cell r="R142"/>
          <cell r="S142"/>
          <cell r="T142"/>
          <cell r="U142"/>
          <cell r="V142"/>
          <cell r="W142"/>
          <cell r="X142"/>
          <cell r="Y142"/>
          <cell r="AA142"/>
          <cell r="AJ142"/>
          <cell r="AM142"/>
          <cell r="BE142"/>
        </row>
        <row r="143">
          <cell r="L143"/>
          <cell r="O143"/>
          <cell r="R143"/>
          <cell r="S143"/>
          <cell r="T143"/>
          <cell r="U143"/>
          <cell r="V143"/>
          <cell r="W143"/>
          <cell r="X143"/>
          <cell r="Y143"/>
          <cell r="AA143"/>
          <cell r="AJ143"/>
          <cell r="AM143"/>
          <cell r="BE143"/>
        </row>
        <row r="144">
          <cell r="L144"/>
          <cell r="O144"/>
          <cell r="R144"/>
          <cell r="S144"/>
          <cell r="T144"/>
          <cell r="U144"/>
          <cell r="V144"/>
          <cell r="W144"/>
          <cell r="X144"/>
          <cell r="Y144"/>
          <cell r="AA144"/>
          <cell r="AJ144"/>
          <cell r="AM144"/>
          <cell r="BE144"/>
        </row>
        <row r="145">
          <cell r="L145"/>
          <cell r="O145"/>
          <cell r="R145"/>
          <cell r="S145"/>
          <cell r="T145"/>
          <cell r="U145"/>
          <cell r="V145"/>
          <cell r="W145"/>
          <cell r="X145"/>
          <cell r="Y145"/>
          <cell r="AA145"/>
          <cell r="AJ145"/>
          <cell r="AM145"/>
          <cell r="BE145"/>
        </row>
        <row r="146">
          <cell r="L146"/>
          <cell r="O146"/>
          <cell r="R146"/>
          <cell r="S146"/>
          <cell r="T146"/>
          <cell r="U146"/>
          <cell r="V146"/>
          <cell r="W146"/>
          <cell r="X146"/>
          <cell r="Y146"/>
          <cell r="AA146"/>
          <cell r="AJ146"/>
          <cell r="AM146"/>
          <cell r="BE146"/>
        </row>
        <row r="147">
          <cell r="L147"/>
          <cell r="O147"/>
          <cell r="R147"/>
          <cell r="S147"/>
          <cell r="T147"/>
          <cell r="U147"/>
          <cell r="V147"/>
          <cell r="W147"/>
          <cell r="X147"/>
          <cell r="Y147"/>
          <cell r="AA147"/>
          <cell r="AJ147"/>
          <cell r="AM147"/>
          <cell r="BE147"/>
        </row>
        <row r="148">
          <cell r="L148"/>
          <cell r="O148"/>
          <cell r="R148"/>
          <cell r="S148"/>
          <cell r="T148"/>
          <cell r="U148"/>
          <cell r="V148"/>
          <cell r="W148"/>
          <cell r="X148"/>
          <cell r="Y148"/>
          <cell r="AA148"/>
          <cell r="AJ148"/>
          <cell r="AM148"/>
          <cell r="BE148"/>
        </row>
        <row r="149">
          <cell r="L149"/>
          <cell r="O149"/>
          <cell r="R149"/>
          <cell r="S149"/>
          <cell r="T149"/>
          <cell r="U149"/>
          <cell r="V149"/>
          <cell r="W149"/>
          <cell r="X149"/>
          <cell r="Y149"/>
          <cell r="AA149"/>
          <cell r="AJ149"/>
          <cell r="AM149"/>
          <cell r="BE149"/>
        </row>
        <row r="150">
          <cell r="L150"/>
          <cell r="O150"/>
          <cell r="R150"/>
          <cell r="S150"/>
          <cell r="T150"/>
          <cell r="U150"/>
          <cell r="V150"/>
          <cell r="W150"/>
          <cell r="X150"/>
          <cell r="Y150"/>
          <cell r="AA150"/>
          <cell r="AJ150"/>
          <cell r="AM150"/>
          <cell r="BE150"/>
        </row>
        <row r="151">
          <cell r="L151"/>
          <cell r="O151"/>
          <cell r="R151"/>
          <cell r="S151"/>
          <cell r="T151"/>
          <cell r="U151"/>
          <cell r="V151"/>
          <cell r="W151"/>
          <cell r="X151"/>
          <cell r="Y151"/>
          <cell r="AA151"/>
          <cell r="AJ151"/>
          <cell r="AM151"/>
          <cell r="BE151"/>
        </row>
        <row r="152">
          <cell r="L152"/>
          <cell r="O152"/>
          <cell r="R152"/>
          <cell r="S152"/>
          <cell r="T152"/>
          <cell r="U152"/>
          <cell r="V152"/>
          <cell r="W152"/>
          <cell r="X152"/>
          <cell r="Y152"/>
          <cell r="AA152"/>
          <cell r="AJ152"/>
          <cell r="AM152"/>
          <cell r="BE152"/>
        </row>
        <row r="153">
          <cell r="L153"/>
          <cell r="O153"/>
          <cell r="R153"/>
          <cell r="S153"/>
          <cell r="T153"/>
          <cell r="U153"/>
          <cell r="V153"/>
          <cell r="W153"/>
          <cell r="X153"/>
          <cell r="Y153"/>
          <cell r="AA153"/>
          <cell r="AJ153"/>
          <cell r="AM153"/>
          <cell r="BE153"/>
        </row>
        <row r="154">
          <cell r="L154"/>
          <cell r="O154"/>
          <cell r="R154"/>
          <cell r="S154"/>
          <cell r="T154"/>
          <cell r="U154"/>
          <cell r="V154"/>
          <cell r="W154"/>
          <cell r="X154"/>
          <cell r="Y154"/>
          <cell r="AA154"/>
          <cell r="AJ154"/>
          <cell r="AM154"/>
          <cell r="BE154"/>
        </row>
        <row r="155">
          <cell r="L155"/>
          <cell r="O155"/>
          <cell r="R155"/>
          <cell r="S155"/>
          <cell r="T155"/>
          <cell r="U155"/>
          <cell r="V155"/>
          <cell r="W155"/>
          <cell r="X155"/>
          <cell r="Y155"/>
          <cell r="AA155"/>
          <cell r="AJ155"/>
          <cell r="AM155"/>
          <cell r="BE155"/>
        </row>
        <row r="156">
          <cell r="L156"/>
          <cell r="O156"/>
          <cell r="R156"/>
          <cell r="S156"/>
          <cell r="T156"/>
          <cell r="U156"/>
          <cell r="V156"/>
          <cell r="W156"/>
          <cell r="X156"/>
          <cell r="Y156"/>
          <cell r="AA156"/>
          <cell r="AJ156"/>
          <cell r="AM156"/>
          <cell r="BE156"/>
        </row>
        <row r="157">
          <cell r="L157"/>
          <cell r="O157"/>
          <cell r="R157"/>
          <cell r="S157"/>
          <cell r="T157"/>
          <cell r="U157"/>
          <cell r="V157"/>
          <cell r="W157"/>
          <cell r="X157"/>
          <cell r="Y157"/>
          <cell r="AA157"/>
          <cell r="AJ157"/>
          <cell r="AM157"/>
          <cell r="BE157"/>
        </row>
        <row r="158">
          <cell r="L158"/>
          <cell r="O158"/>
          <cell r="R158"/>
          <cell r="S158"/>
          <cell r="T158"/>
          <cell r="U158"/>
          <cell r="V158"/>
          <cell r="W158"/>
          <cell r="X158"/>
          <cell r="Y158"/>
          <cell r="AA158"/>
          <cell r="AJ158"/>
          <cell r="AM158"/>
          <cell r="BE158"/>
        </row>
        <row r="159">
          <cell r="L159"/>
          <cell r="O159"/>
          <cell r="R159"/>
          <cell r="S159"/>
          <cell r="T159"/>
          <cell r="U159"/>
          <cell r="V159"/>
          <cell r="W159"/>
          <cell r="X159"/>
          <cell r="Y159"/>
          <cell r="AA159"/>
          <cell r="AJ159"/>
          <cell r="AM159"/>
          <cell r="BE159"/>
        </row>
        <row r="160">
          <cell r="L160"/>
          <cell r="O160"/>
          <cell r="R160"/>
          <cell r="S160"/>
          <cell r="T160"/>
          <cell r="U160"/>
          <cell r="V160"/>
          <cell r="W160"/>
          <cell r="X160"/>
          <cell r="Y160"/>
          <cell r="AA160"/>
          <cell r="AJ160"/>
          <cell r="AM160"/>
          <cell r="BE160"/>
        </row>
        <row r="161">
          <cell r="L161"/>
          <cell r="O161"/>
          <cell r="R161"/>
          <cell r="S161"/>
          <cell r="T161"/>
          <cell r="U161"/>
          <cell r="V161"/>
          <cell r="W161"/>
          <cell r="X161"/>
          <cell r="Y161"/>
          <cell r="AA161"/>
          <cell r="AJ161"/>
          <cell r="AM161"/>
          <cell r="BE161"/>
        </row>
        <row r="162">
          <cell r="L162"/>
          <cell r="O162"/>
          <cell r="R162"/>
          <cell r="S162"/>
          <cell r="T162"/>
          <cell r="U162"/>
          <cell r="V162"/>
          <cell r="W162"/>
          <cell r="X162"/>
          <cell r="Y162"/>
          <cell r="AA162"/>
          <cell r="AJ162"/>
          <cell r="AM162"/>
          <cell r="BE162"/>
        </row>
        <row r="163">
          <cell r="L163"/>
          <cell r="O163"/>
          <cell r="R163"/>
          <cell r="S163"/>
          <cell r="T163"/>
          <cell r="U163"/>
          <cell r="V163"/>
          <cell r="W163"/>
          <cell r="X163"/>
          <cell r="Y163"/>
          <cell r="AA163"/>
          <cell r="AJ163"/>
          <cell r="AM163"/>
          <cell r="BE163"/>
        </row>
        <row r="164">
          <cell r="L164"/>
          <cell r="O164"/>
          <cell r="R164"/>
          <cell r="S164"/>
          <cell r="T164"/>
          <cell r="U164"/>
          <cell r="V164"/>
          <cell r="W164"/>
          <cell r="X164"/>
          <cell r="Y164"/>
          <cell r="AA164"/>
          <cell r="AJ164"/>
          <cell r="AM164"/>
          <cell r="BE164"/>
        </row>
        <row r="165">
          <cell r="L165"/>
          <cell r="O165"/>
          <cell r="R165"/>
          <cell r="S165"/>
          <cell r="T165"/>
          <cell r="U165"/>
          <cell r="V165"/>
          <cell r="W165"/>
          <cell r="X165"/>
          <cell r="Y165"/>
          <cell r="AA165"/>
          <cell r="AJ165"/>
          <cell r="AM165"/>
          <cell r="BE165"/>
        </row>
        <row r="166">
          <cell r="L166"/>
          <cell r="O166"/>
          <cell r="R166"/>
          <cell r="S166"/>
          <cell r="T166"/>
          <cell r="U166"/>
          <cell r="V166"/>
          <cell r="W166"/>
          <cell r="X166"/>
          <cell r="Y166"/>
          <cell r="AA166"/>
          <cell r="AJ166"/>
          <cell r="AM166"/>
          <cell r="BE166"/>
        </row>
        <row r="167">
          <cell r="L167"/>
          <cell r="O167"/>
          <cell r="R167"/>
          <cell r="S167"/>
          <cell r="T167"/>
          <cell r="U167"/>
          <cell r="V167"/>
          <cell r="W167"/>
          <cell r="X167"/>
          <cell r="Y167"/>
          <cell r="AA167"/>
          <cell r="AJ167"/>
          <cell r="AM167"/>
          <cell r="BE167"/>
        </row>
        <row r="168">
          <cell r="L168"/>
          <cell r="O168"/>
          <cell r="R168"/>
          <cell r="S168"/>
          <cell r="T168"/>
          <cell r="U168"/>
          <cell r="V168"/>
          <cell r="W168"/>
          <cell r="X168"/>
          <cell r="Y168"/>
          <cell r="AA168"/>
          <cell r="AJ168"/>
          <cell r="AM168"/>
          <cell r="BE168"/>
        </row>
        <row r="169">
          <cell r="L169"/>
          <cell r="O169"/>
          <cell r="R169"/>
          <cell r="S169"/>
          <cell r="T169"/>
          <cell r="U169"/>
          <cell r="V169"/>
          <cell r="W169"/>
          <cell r="X169"/>
          <cell r="Y169"/>
          <cell r="AA169"/>
          <cell r="AJ169"/>
          <cell r="AM169"/>
          <cell r="BE169"/>
        </row>
        <row r="170">
          <cell r="L170"/>
          <cell r="O170"/>
          <cell r="R170"/>
          <cell r="S170"/>
          <cell r="T170"/>
          <cell r="U170"/>
          <cell r="V170"/>
          <cell r="W170"/>
          <cell r="X170"/>
          <cell r="Y170"/>
          <cell r="AA170"/>
          <cell r="AJ170"/>
          <cell r="AM170"/>
          <cell r="BE170"/>
        </row>
        <row r="171">
          <cell r="L171"/>
          <cell r="O171"/>
          <cell r="R171"/>
          <cell r="S171"/>
          <cell r="T171"/>
          <cell r="U171"/>
          <cell r="V171"/>
          <cell r="W171"/>
          <cell r="X171"/>
          <cell r="Y171"/>
          <cell r="AA171"/>
          <cell r="AJ171"/>
          <cell r="AM171"/>
          <cell r="BE171"/>
        </row>
        <row r="172">
          <cell r="L172"/>
          <cell r="O172"/>
          <cell r="R172"/>
          <cell r="S172"/>
          <cell r="T172"/>
          <cell r="U172"/>
          <cell r="V172"/>
          <cell r="W172"/>
          <cell r="X172"/>
          <cell r="Y172"/>
          <cell r="AA172"/>
          <cell r="AJ172"/>
          <cell r="AM172"/>
          <cell r="BE172"/>
        </row>
        <row r="173">
          <cell r="L173"/>
          <cell r="O173"/>
          <cell r="R173"/>
          <cell r="S173"/>
          <cell r="T173"/>
          <cell r="U173"/>
          <cell r="V173"/>
          <cell r="W173"/>
          <cell r="X173"/>
          <cell r="Y173"/>
          <cell r="AA173"/>
          <cell r="AJ173"/>
          <cell r="AM173"/>
          <cell r="BE173"/>
        </row>
        <row r="174">
          <cell r="L174"/>
          <cell r="O174"/>
          <cell r="R174"/>
          <cell r="S174"/>
          <cell r="T174"/>
          <cell r="U174"/>
          <cell r="V174"/>
          <cell r="W174"/>
          <cell r="X174"/>
          <cell r="Y174"/>
          <cell r="AA174"/>
          <cell r="AJ174"/>
          <cell r="AM174"/>
          <cell r="BE174"/>
        </row>
        <row r="175">
          <cell r="L175"/>
          <cell r="O175"/>
          <cell r="R175"/>
          <cell r="S175"/>
          <cell r="T175"/>
          <cell r="U175"/>
          <cell r="V175"/>
          <cell r="W175"/>
          <cell r="X175"/>
          <cell r="Y175"/>
          <cell r="AA175"/>
          <cell r="AJ175"/>
          <cell r="AM175"/>
          <cell r="BE175"/>
        </row>
        <row r="176">
          <cell r="L176"/>
          <cell r="O176"/>
          <cell r="R176"/>
          <cell r="S176"/>
          <cell r="T176"/>
          <cell r="U176"/>
          <cell r="V176"/>
          <cell r="W176"/>
          <cell r="X176"/>
          <cell r="Y176"/>
          <cell r="AA176"/>
          <cell r="AJ176"/>
          <cell r="AM176"/>
          <cell r="BE176"/>
        </row>
        <row r="177">
          <cell r="L177"/>
          <cell r="O177"/>
          <cell r="R177"/>
          <cell r="S177"/>
          <cell r="T177"/>
          <cell r="U177"/>
          <cell r="V177"/>
          <cell r="W177"/>
          <cell r="X177"/>
          <cell r="Y177"/>
          <cell r="AA177"/>
          <cell r="AJ177"/>
          <cell r="AM177"/>
          <cell r="BE177"/>
        </row>
        <row r="178">
          <cell r="L178"/>
          <cell r="O178"/>
          <cell r="R178"/>
          <cell r="S178"/>
          <cell r="T178"/>
          <cell r="U178"/>
          <cell r="V178"/>
          <cell r="W178"/>
          <cell r="X178"/>
          <cell r="Y178"/>
          <cell r="AA178"/>
          <cell r="AJ178"/>
          <cell r="AM178"/>
          <cell r="BE178"/>
        </row>
        <row r="179">
          <cell r="L179"/>
          <cell r="O179"/>
          <cell r="R179"/>
          <cell r="S179"/>
          <cell r="T179"/>
          <cell r="U179"/>
          <cell r="V179"/>
          <cell r="W179"/>
          <cell r="X179"/>
          <cell r="Y179"/>
          <cell r="AA179"/>
          <cell r="AJ179"/>
          <cell r="AM179"/>
          <cell r="BE179"/>
        </row>
        <row r="180">
          <cell r="L180"/>
          <cell r="O180"/>
          <cell r="R180"/>
          <cell r="S180"/>
          <cell r="T180"/>
          <cell r="U180"/>
          <cell r="V180"/>
          <cell r="W180"/>
          <cell r="X180"/>
          <cell r="Y180"/>
          <cell r="AA180"/>
          <cell r="AJ180"/>
          <cell r="AM180"/>
          <cell r="BE180"/>
        </row>
        <row r="181">
          <cell r="L181"/>
          <cell r="O181"/>
          <cell r="R181"/>
          <cell r="S181"/>
          <cell r="T181"/>
          <cell r="U181"/>
          <cell r="V181"/>
          <cell r="W181"/>
          <cell r="X181"/>
          <cell r="Y181"/>
          <cell r="AA181"/>
          <cell r="AJ181"/>
          <cell r="AM181"/>
          <cell r="BE181"/>
        </row>
        <row r="182">
          <cell r="L182"/>
          <cell r="O182"/>
          <cell r="R182"/>
          <cell r="S182"/>
          <cell r="T182"/>
          <cell r="U182"/>
          <cell r="V182"/>
          <cell r="W182"/>
          <cell r="X182"/>
          <cell r="Y182"/>
          <cell r="AA182"/>
          <cell r="AJ182"/>
          <cell r="AM182"/>
          <cell r="BE182"/>
        </row>
        <row r="183">
          <cell r="L183"/>
          <cell r="O183"/>
          <cell r="R183"/>
          <cell r="S183"/>
          <cell r="T183"/>
          <cell r="U183"/>
          <cell r="V183"/>
          <cell r="W183"/>
          <cell r="X183"/>
          <cell r="Y183"/>
          <cell r="AA183"/>
          <cell r="AJ183"/>
          <cell r="AM183"/>
          <cell r="BE183"/>
        </row>
        <row r="184">
          <cell r="L184"/>
          <cell r="O184"/>
          <cell r="R184"/>
          <cell r="S184"/>
          <cell r="T184"/>
          <cell r="U184"/>
          <cell r="V184"/>
          <cell r="W184"/>
          <cell r="X184"/>
          <cell r="Y184"/>
          <cell r="AA184"/>
          <cell r="AJ184"/>
          <cell r="AM184"/>
          <cell r="BE184"/>
        </row>
        <row r="185">
          <cell r="L185"/>
          <cell r="O185"/>
          <cell r="R185"/>
          <cell r="S185"/>
          <cell r="T185"/>
          <cell r="U185"/>
          <cell r="V185"/>
          <cell r="W185"/>
          <cell r="X185"/>
          <cell r="Y185"/>
          <cell r="AA185"/>
          <cell r="AJ185"/>
          <cell r="AM185"/>
          <cell r="BE185"/>
        </row>
        <row r="186">
          <cell r="L186"/>
          <cell r="O186"/>
          <cell r="R186"/>
          <cell r="S186"/>
          <cell r="T186"/>
          <cell r="U186"/>
          <cell r="V186"/>
          <cell r="W186"/>
          <cell r="X186"/>
          <cell r="Y186"/>
          <cell r="AA186"/>
          <cell r="AJ186"/>
          <cell r="AM186"/>
          <cell r="BE186"/>
        </row>
        <row r="187">
          <cell r="L187"/>
          <cell r="O187"/>
          <cell r="R187"/>
          <cell r="S187"/>
          <cell r="T187"/>
          <cell r="U187"/>
          <cell r="V187"/>
          <cell r="W187"/>
          <cell r="X187"/>
          <cell r="Y187"/>
          <cell r="AA187"/>
          <cell r="AJ187"/>
          <cell r="AM187"/>
          <cell r="BE187"/>
        </row>
        <row r="188">
          <cell r="L188"/>
          <cell r="O188"/>
          <cell r="R188"/>
          <cell r="S188"/>
          <cell r="T188"/>
          <cell r="U188"/>
          <cell r="V188"/>
          <cell r="W188"/>
          <cell r="X188"/>
          <cell r="Y188"/>
          <cell r="AA188"/>
          <cell r="AJ188"/>
          <cell r="AM188"/>
          <cell r="BE188"/>
        </row>
        <row r="189">
          <cell r="L189"/>
          <cell r="O189"/>
          <cell r="R189"/>
          <cell r="S189"/>
          <cell r="T189"/>
          <cell r="U189"/>
          <cell r="V189"/>
          <cell r="W189"/>
          <cell r="X189"/>
          <cell r="Y189"/>
          <cell r="AA189"/>
          <cell r="AJ189"/>
          <cell r="AM189"/>
          <cell r="BE189"/>
        </row>
        <row r="190">
          <cell r="L190"/>
          <cell r="O190"/>
          <cell r="R190"/>
          <cell r="S190"/>
          <cell r="T190"/>
          <cell r="U190"/>
          <cell r="V190"/>
          <cell r="W190"/>
          <cell r="X190"/>
          <cell r="Y190"/>
          <cell r="AA190"/>
          <cell r="AJ190"/>
          <cell r="AM190"/>
          <cell r="BE190"/>
        </row>
        <row r="191">
          <cell r="L191"/>
          <cell r="O191"/>
          <cell r="R191"/>
          <cell r="S191"/>
          <cell r="T191"/>
          <cell r="U191"/>
          <cell r="V191"/>
          <cell r="W191"/>
          <cell r="X191"/>
          <cell r="Y191"/>
          <cell r="AA191"/>
          <cell r="AJ191"/>
          <cell r="AM191"/>
          <cell r="BE191"/>
        </row>
        <row r="192">
          <cell r="L192"/>
          <cell r="O192"/>
          <cell r="R192"/>
          <cell r="S192"/>
          <cell r="T192"/>
          <cell r="U192"/>
          <cell r="V192"/>
          <cell r="W192"/>
          <cell r="X192"/>
          <cell r="Y192"/>
          <cell r="AA192"/>
          <cell r="AJ192"/>
          <cell r="AM192"/>
          <cell r="BE192"/>
        </row>
        <row r="193">
          <cell r="L193"/>
          <cell r="O193"/>
          <cell r="R193"/>
          <cell r="S193"/>
          <cell r="T193"/>
          <cell r="U193"/>
          <cell r="V193"/>
          <cell r="W193"/>
          <cell r="X193"/>
          <cell r="Y193"/>
          <cell r="AA193"/>
          <cell r="AJ193"/>
          <cell r="AM193"/>
          <cell r="BE193"/>
        </row>
        <row r="194">
          <cell r="L194"/>
          <cell r="O194"/>
          <cell r="R194"/>
          <cell r="S194"/>
          <cell r="T194"/>
          <cell r="U194"/>
          <cell r="V194"/>
          <cell r="W194"/>
          <cell r="X194"/>
          <cell r="Y194"/>
          <cell r="AA194"/>
          <cell r="AJ194"/>
          <cell r="AM194"/>
          <cell r="BE194"/>
        </row>
        <row r="195">
          <cell r="L195"/>
          <cell r="O195"/>
          <cell r="R195"/>
          <cell r="S195"/>
          <cell r="T195"/>
          <cell r="U195"/>
          <cell r="V195"/>
          <cell r="W195"/>
          <cell r="X195"/>
          <cell r="Y195"/>
          <cell r="AA195"/>
          <cell r="AJ195"/>
          <cell r="AM195"/>
          <cell r="BE195"/>
        </row>
        <row r="196">
          <cell r="L196"/>
          <cell r="O196"/>
          <cell r="R196"/>
          <cell r="S196"/>
          <cell r="T196"/>
          <cell r="U196"/>
          <cell r="V196"/>
          <cell r="W196"/>
          <cell r="X196"/>
          <cell r="Y196"/>
          <cell r="AA196"/>
          <cell r="AJ196"/>
          <cell r="AM196"/>
          <cell r="BE196"/>
        </row>
        <row r="197">
          <cell r="L197"/>
          <cell r="O197"/>
          <cell r="R197"/>
          <cell r="S197"/>
          <cell r="T197"/>
          <cell r="U197"/>
          <cell r="V197"/>
          <cell r="W197"/>
          <cell r="X197"/>
          <cell r="Y197"/>
          <cell r="AA197"/>
          <cell r="AJ197"/>
          <cell r="AM197"/>
          <cell r="BE197"/>
        </row>
        <row r="198">
          <cell r="L198"/>
          <cell r="O198"/>
          <cell r="R198"/>
          <cell r="S198"/>
          <cell r="T198"/>
          <cell r="U198"/>
          <cell r="V198"/>
          <cell r="W198"/>
          <cell r="X198"/>
          <cell r="Y198"/>
          <cell r="AA198"/>
          <cell r="AJ198"/>
          <cell r="AM198"/>
          <cell r="BE198"/>
        </row>
        <row r="199">
          <cell r="L199"/>
          <cell r="O199"/>
          <cell r="R199"/>
          <cell r="S199"/>
          <cell r="T199"/>
          <cell r="U199"/>
          <cell r="V199"/>
          <cell r="W199"/>
          <cell r="X199"/>
          <cell r="Y199"/>
          <cell r="AA199"/>
          <cell r="AJ199"/>
          <cell r="AM199"/>
          <cell r="BE199"/>
        </row>
        <row r="200">
          <cell r="L200"/>
          <cell r="O200"/>
          <cell r="R200"/>
          <cell r="S200"/>
          <cell r="T200"/>
          <cell r="U200"/>
          <cell r="V200"/>
          <cell r="W200"/>
          <cell r="X200"/>
          <cell r="Y200"/>
          <cell r="AA200"/>
          <cell r="AJ200"/>
          <cell r="AM200"/>
          <cell r="BE200"/>
        </row>
        <row r="201">
          <cell r="L201"/>
          <cell r="O201"/>
          <cell r="R201"/>
          <cell r="S201"/>
          <cell r="T201"/>
          <cell r="U201"/>
          <cell r="V201"/>
          <cell r="W201"/>
          <cell r="X201"/>
          <cell r="Y201"/>
          <cell r="AA201"/>
          <cell r="AJ201"/>
          <cell r="AM201"/>
          <cell r="BE201"/>
        </row>
        <row r="202">
          <cell r="L202"/>
          <cell r="O202"/>
          <cell r="R202"/>
          <cell r="S202"/>
          <cell r="T202"/>
          <cell r="U202"/>
          <cell r="V202"/>
          <cell r="W202"/>
          <cell r="X202"/>
          <cell r="Y202"/>
          <cell r="AA202"/>
          <cell r="AJ202"/>
          <cell r="AM202"/>
          <cell r="BE202"/>
        </row>
        <row r="203">
          <cell r="L203"/>
          <cell r="O203"/>
          <cell r="R203"/>
          <cell r="S203"/>
          <cell r="T203"/>
          <cell r="U203"/>
          <cell r="V203"/>
          <cell r="W203"/>
          <cell r="X203"/>
          <cell r="Y203"/>
          <cell r="AA203"/>
          <cell r="AJ203"/>
          <cell r="AM203"/>
          <cell r="BE203"/>
        </row>
        <row r="204">
          <cell r="L204"/>
          <cell r="O204"/>
          <cell r="R204"/>
          <cell r="S204"/>
          <cell r="T204"/>
          <cell r="U204"/>
          <cell r="V204"/>
          <cell r="W204"/>
          <cell r="X204"/>
          <cell r="Y204"/>
          <cell r="AA204"/>
          <cell r="AJ204"/>
          <cell r="AM204"/>
          <cell r="BE204"/>
        </row>
        <row r="205">
          <cell r="L205"/>
          <cell r="O205"/>
          <cell r="R205"/>
          <cell r="S205"/>
          <cell r="T205"/>
          <cell r="U205"/>
          <cell r="V205"/>
          <cell r="W205"/>
          <cell r="X205"/>
          <cell r="Y205"/>
          <cell r="AA205"/>
          <cell r="AJ205"/>
          <cell r="AM205"/>
          <cell r="BE205"/>
        </row>
        <row r="206">
          <cell r="L206"/>
          <cell r="O206"/>
          <cell r="R206"/>
          <cell r="S206"/>
          <cell r="T206"/>
          <cell r="U206"/>
          <cell r="V206"/>
          <cell r="W206"/>
          <cell r="X206"/>
          <cell r="Y206"/>
          <cell r="AA206"/>
          <cell r="AJ206"/>
          <cell r="AM206"/>
          <cell r="BE206"/>
        </row>
        <row r="207">
          <cell r="L207"/>
          <cell r="O207"/>
          <cell r="R207"/>
          <cell r="S207"/>
          <cell r="T207"/>
          <cell r="U207"/>
          <cell r="V207"/>
          <cell r="W207"/>
          <cell r="X207"/>
          <cell r="Y207"/>
          <cell r="AA207"/>
          <cell r="AJ207"/>
          <cell r="AM207"/>
          <cell r="BE207"/>
        </row>
        <row r="208">
          <cell r="L208"/>
          <cell r="O208"/>
          <cell r="R208"/>
          <cell r="S208"/>
          <cell r="T208"/>
          <cell r="U208"/>
          <cell r="V208"/>
          <cell r="W208"/>
          <cell r="X208"/>
          <cell r="Y208"/>
          <cell r="AA208"/>
          <cell r="AJ208"/>
          <cell r="AM208"/>
          <cell r="BE208"/>
        </row>
        <row r="209">
          <cell r="L209"/>
          <cell r="O209"/>
          <cell r="R209"/>
          <cell r="S209"/>
          <cell r="T209"/>
          <cell r="U209"/>
          <cell r="V209"/>
          <cell r="W209"/>
          <cell r="X209"/>
          <cell r="Y209"/>
          <cell r="AA209"/>
          <cell r="AJ209"/>
          <cell r="AM209"/>
          <cell r="BE209"/>
        </row>
        <row r="210">
          <cell r="L210"/>
          <cell r="O210"/>
          <cell r="R210"/>
          <cell r="S210"/>
          <cell r="T210"/>
          <cell r="U210"/>
          <cell r="V210"/>
          <cell r="W210"/>
          <cell r="X210"/>
          <cell r="Y210"/>
          <cell r="AA210"/>
          <cell r="AJ210"/>
          <cell r="AM210"/>
          <cell r="BE210"/>
        </row>
        <row r="211">
          <cell r="L211"/>
          <cell r="O211"/>
          <cell r="R211"/>
          <cell r="S211"/>
          <cell r="T211"/>
          <cell r="U211"/>
          <cell r="V211"/>
          <cell r="W211"/>
          <cell r="X211"/>
          <cell r="Y211"/>
          <cell r="AA211"/>
          <cell r="AJ211"/>
          <cell r="AM211"/>
          <cell r="BE211"/>
        </row>
        <row r="212">
          <cell r="L212"/>
          <cell r="O212"/>
          <cell r="R212"/>
          <cell r="S212"/>
          <cell r="T212"/>
          <cell r="U212"/>
          <cell r="V212"/>
          <cell r="W212"/>
          <cell r="X212"/>
          <cell r="Y212"/>
          <cell r="AA212"/>
          <cell r="AJ212"/>
          <cell r="AM212"/>
          <cell r="BE212"/>
        </row>
        <row r="213">
          <cell r="L213"/>
          <cell r="O213"/>
          <cell r="R213"/>
          <cell r="S213"/>
          <cell r="T213"/>
          <cell r="U213"/>
          <cell r="V213"/>
          <cell r="W213"/>
          <cell r="X213"/>
          <cell r="Y213"/>
          <cell r="AA213"/>
          <cell r="AJ213"/>
          <cell r="AM213"/>
          <cell r="BE213"/>
        </row>
        <row r="214">
          <cell r="L214"/>
          <cell r="O214"/>
          <cell r="R214"/>
          <cell r="S214"/>
          <cell r="T214"/>
          <cell r="U214"/>
          <cell r="V214"/>
          <cell r="W214"/>
          <cell r="X214"/>
          <cell r="Y214"/>
          <cell r="AA214"/>
          <cell r="AJ214"/>
          <cell r="AM214"/>
          <cell r="BE214"/>
        </row>
        <row r="215">
          <cell r="L215"/>
          <cell r="O215"/>
          <cell r="R215"/>
          <cell r="S215"/>
          <cell r="T215"/>
          <cell r="U215"/>
          <cell r="V215"/>
          <cell r="W215"/>
          <cell r="X215"/>
          <cell r="Y215"/>
          <cell r="AA215"/>
          <cell r="AJ215"/>
          <cell r="AM215"/>
          <cell r="BE215"/>
        </row>
        <row r="216">
          <cell r="L216"/>
          <cell r="O216"/>
          <cell r="R216"/>
          <cell r="S216"/>
          <cell r="T216"/>
          <cell r="U216"/>
          <cell r="V216"/>
          <cell r="W216"/>
          <cell r="X216"/>
          <cell r="Y216"/>
          <cell r="AA216"/>
          <cell r="AJ216"/>
          <cell r="AM216"/>
          <cell r="BE216"/>
        </row>
        <row r="217">
          <cell r="L217"/>
          <cell r="O217"/>
          <cell r="R217"/>
          <cell r="S217"/>
          <cell r="T217"/>
          <cell r="U217"/>
          <cell r="V217"/>
          <cell r="W217"/>
          <cell r="X217"/>
          <cell r="Y217"/>
          <cell r="AA217"/>
          <cell r="AJ217"/>
          <cell r="AM217"/>
          <cell r="BE217"/>
        </row>
        <row r="218">
          <cell r="L218"/>
          <cell r="O218"/>
          <cell r="R218"/>
          <cell r="S218"/>
          <cell r="T218"/>
          <cell r="U218"/>
          <cell r="V218"/>
          <cell r="W218"/>
          <cell r="X218"/>
          <cell r="Y218"/>
          <cell r="AA218"/>
          <cell r="AJ218"/>
          <cell r="AM218"/>
          <cell r="BE218"/>
        </row>
        <row r="219">
          <cell r="L219"/>
          <cell r="O219"/>
          <cell r="R219"/>
          <cell r="S219"/>
          <cell r="T219"/>
          <cell r="U219"/>
          <cell r="V219"/>
          <cell r="W219"/>
          <cell r="X219"/>
          <cell r="Y219"/>
          <cell r="AA219"/>
          <cell r="AJ219"/>
          <cell r="AM219"/>
          <cell r="BE219"/>
        </row>
        <row r="220">
          <cell r="L220"/>
          <cell r="O220"/>
          <cell r="R220"/>
          <cell r="S220"/>
          <cell r="T220"/>
          <cell r="U220"/>
          <cell r="V220"/>
          <cell r="W220"/>
          <cell r="X220"/>
          <cell r="Y220"/>
          <cell r="AA220"/>
          <cell r="AJ220"/>
          <cell r="AM220"/>
          <cell r="BE220"/>
        </row>
        <row r="221">
          <cell r="L221"/>
          <cell r="O221"/>
          <cell r="R221"/>
          <cell r="S221"/>
          <cell r="T221"/>
          <cell r="U221"/>
          <cell r="V221"/>
          <cell r="W221"/>
          <cell r="X221"/>
          <cell r="Y221"/>
          <cell r="AA221"/>
          <cell r="AJ221"/>
          <cell r="AM221"/>
          <cell r="BE221"/>
        </row>
        <row r="222">
          <cell r="L222"/>
          <cell r="O222"/>
          <cell r="R222"/>
          <cell r="S222"/>
          <cell r="T222"/>
          <cell r="U222"/>
          <cell r="V222"/>
          <cell r="W222"/>
          <cell r="X222"/>
          <cell r="Y222"/>
          <cell r="AA222"/>
          <cell r="AJ222"/>
          <cell r="AM222"/>
          <cell r="BE222"/>
        </row>
        <row r="223">
          <cell r="L223"/>
          <cell r="O223"/>
          <cell r="R223"/>
          <cell r="S223"/>
          <cell r="T223"/>
          <cell r="U223"/>
          <cell r="V223"/>
          <cell r="W223"/>
          <cell r="X223"/>
          <cell r="Y223"/>
          <cell r="AA223"/>
          <cell r="AJ223"/>
          <cell r="AM223"/>
          <cell r="BE223"/>
        </row>
        <row r="224">
          <cell r="L224"/>
          <cell r="O224"/>
          <cell r="R224"/>
          <cell r="S224"/>
          <cell r="T224"/>
          <cell r="U224"/>
          <cell r="V224"/>
          <cell r="W224"/>
          <cell r="X224"/>
          <cell r="Y224"/>
          <cell r="AA224"/>
          <cell r="AJ224"/>
          <cell r="AM224"/>
          <cell r="BE224"/>
        </row>
        <row r="225">
          <cell r="L225"/>
          <cell r="O225"/>
          <cell r="R225"/>
          <cell r="S225"/>
          <cell r="T225"/>
          <cell r="U225"/>
          <cell r="V225"/>
          <cell r="W225"/>
          <cell r="X225"/>
          <cell r="Y225"/>
          <cell r="AA225"/>
          <cell r="AJ225"/>
          <cell r="AM225"/>
          <cell r="BE225"/>
        </row>
        <row r="226">
          <cell r="L226"/>
          <cell r="O226"/>
          <cell r="R226"/>
          <cell r="S226"/>
          <cell r="T226"/>
          <cell r="U226"/>
          <cell r="V226"/>
          <cell r="W226"/>
          <cell r="X226"/>
          <cell r="Y226"/>
          <cell r="AA226"/>
          <cell r="AJ226"/>
          <cell r="AM226"/>
          <cell r="BE226"/>
        </row>
        <row r="227">
          <cell r="L227"/>
          <cell r="O227"/>
          <cell r="R227"/>
          <cell r="S227"/>
          <cell r="T227"/>
          <cell r="U227"/>
          <cell r="V227"/>
          <cell r="W227"/>
          <cell r="X227"/>
          <cell r="Y227"/>
          <cell r="AA227"/>
          <cell r="AJ227"/>
          <cell r="AM227"/>
          <cell r="BE227"/>
        </row>
        <row r="228">
          <cell r="L228"/>
          <cell r="O228"/>
          <cell r="R228"/>
          <cell r="S228"/>
          <cell r="T228"/>
          <cell r="U228"/>
          <cell r="V228"/>
          <cell r="W228"/>
          <cell r="X228"/>
          <cell r="Y228"/>
          <cell r="AA228"/>
          <cell r="AJ228"/>
          <cell r="AM228"/>
          <cell r="BE228"/>
        </row>
        <row r="229">
          <cell r="L229"/>
          <cell r="O229"/>
          <cell r="R229"/>
          <cell r="S229"/>
          <cell r="T229"/>
          <cell r="U229"/>
          <cell r="V229"/>
          <cell r="W229"/>
          <cell r="X229"/>
          <cell r="Y229"/>
          <cell r="AA229"/>
          <cell r="AJ229"/>
          <cell r="AM229"/>
          <cell r="BE229"/>
        </row>
        <row r="230">
          <cell r="L230"/>
          <cell r="O230"/>
          <cell r="R230"/>
          <cell r="S230"/>
          <cell r="T230"/>
          <cell r="U230"/>
          <cell r="V230"/>
          <cell r="W230"/>
          <cell r="X230"/>
          <cell r="Y230"/>
          <cell r="AA230"/>
          <cell r="AJ230"/>
          <cell r="AM230"/>
          <cell r="BE230"/>
        </row>
        <row r="231">
          <cell r="L231"/>
          <cell r="O231"/>
          <cell r="R231"/>
          <cell r="S231"/>
          <cell r="T231"/>
          <cell r="U231"/>
          <cell r="V231"/>
          <cell r="W231"/>
          <cell r="X231"/>
          <cell r="Y231"/>
          <cell r="AA231"/>
          <cell r="AJ231"/>
          <cell r="AM231"/>
          <cell r="BE231"/>
        </row>
        <row r="232">
          <cell r="L232"/>
          <cell r="O232"/>
          <cell r="R232"/>
          <cell r="S232"/>
          <cell r="T232"/>
          <cell r="U232"/>
          <cell r="V232"/>
          <cell r="W232"/>
          <cell r="X232"/>
          <cell r="Y232"/>
          <cell r="AA232"/>
          <cell r="AJ232"/>
          <cell r="AM232"/>
          <cell r="BE232"/>
        </row>
        <row r="233">
          <cell r="L233"/>
          <cell r="O233"/>
          <cell r="R233"/>
          <cell r="S233"/>
          <cell r="T233"/>
          <cell r="U233"/>
          <cell r="V233"/>
          <cell r="W233"/>
          <cell r="X233"/>
          <cell r="Y233"/>
          <cell r="AA233"/>
          <cell r="AJ233"/>
          <cell r="AM233"/>
          <cell r="BE233"/>
        </row>
        <row r="234">
          <cell r="L234"/>
          <cell r="O234"/>
          <cell r="R234"/>
          <cell r="S234"/>
          <cell r="T234"/>
          <cell r="U234"/>
          <cell r="V234"/>
          <cell r="W234"/>
          <cell r="X234"/>
          <cell r="Y234"/>
          <cell r="AA234"/>
          <cell r="AJ234"/>
          <cell r="AM234"/>
          <cell r="BE234"/>
        </row>
        <row r="235">
          <cell r="L235"/>
          <cell r="O235"/>
          <cell r="R235"/>
          <cell r="S235"/>
          <cell r="T235"/>
          <cell r="U235"/>
          <cell r="V235"/>
          <cell r="W235"/>
          <cell r="X235"/>
          <cell r="Y235"/>
          <cell r="AA235"/>
          <cell r="AJ235"/>
          <cell r="AM235"/>
          <cell r="BE235"/>
        </row>
        <row r="236">
          <cell r="L236"/>
          <cell r="O236"/>
          <cell r="R236"/>
          <cell r="S236"/>
          <cell r="T236"/>
          <cell r="U236"/>
          <cell r="V236"/>
          <cell r="W236"/>
          <cell r="X236"/>
          <cell r="Y236"/>
          <cell r="AA236"/>
          <cell r="AJ236"/>
          <cell r="AM236"/>
          <cell r="BE236"/>
        </row>
        <row r="237">
          <cell r="L237"/>
          <cell r="O237"/>
          <cell r="R237"/>
          <cell r="S237"/>
          <cell r="T237"/>
          <cell r="U237"/>
          <cell r="V237"/>
          <cell r="W237"/>
          <cell r="X237"/>
          <cell r="Y237"/>
          <cell r="AA237"/>
          <cell r="AJ237"/>
          <cell r="AM237"/>
          <cell r="BE237"/>
        </row>
        <row r="238">
          <cell r="L238"/>
          <cell r="O238"/>
          <cell r="R238"/>
          <cell r="S238"/>
          <cell r="T238"/>
          <cell r="U238"/>
          <cell r="V238"/>
          <cell r="W238"/>
          <cell r="X238"/>
          <cell r="Y238"/>
          <cell r="AA238"/>
          <cell r="AJ238"/>
          <cell r="AM238"/>
          <cell r="BE238"/>
        </row>
        <row r="239">
          <cell r="L239"/>
          <cell r="O239"/>
          <cell r="R239"/>
          <cell r="S239"/>
          <cell r="T239"/>
          <cell r="U239"/>
          <cell r="V239"/>
          <cell r="W239"/>
          <cell r="X239"/>
          <cell r="Y239"/>
          <cell r="AA239"/>
          <cell r="AJ239"/>
          <cell r="AM239"/>
          <cell r="BE239"/>
        </row>
        <row r="240">
          <cell r="L240"/>
          <cell r="O240"/>
          <cell r="R240"/>
          <cell r="S240"/>
          <cell r="T240"/>
          <cell r="U240"/>
          <cell r="V240"/>
          <cell r="W240"/>
          <cell r="X240"/>
          <cell r="Y240"/>
          <cell r="AA240"/>
          <cell r="AJ240"/>
          <cell r="AM240"/>
          <cell r="BE240"/>
        </row>
        <row r="241">
          <cell r="L241"/>
          <cell r="O241"/>
          <cell r="R241"/>
          <cell r="S241"/>
          <cell r="T241"/>
          <cell r="U241"/>
          <cell r="V241"/>
          <cell r="W241"/>
          <cell r="X241"/>
          <cell r="Y241"/>
          <cell r="AA241"/>
          <cell r="AJ241"/>
          <cell r="AM241"/>
          <cell r="BE241"/>
        </row>
        <row r="242">
          <cell r="L242"/>
          <cell r="O242"/>
          <cell r="R242"/>
          <cell r="S242"/>
          <cell r="T242"/>
          <cell r="U242"/>
          <cell r="V242"/>
          <cell r="W242"/>
          <cell r="X242"/>
          <cell r="Y242"/>
          <cell r="AA242"/>
          <cell r="AJ242"/>
          <cell r="AM242"/>
          <cell r="BE242"/>
        </row>
        <row r="243">
          <cell r="L243"/>
          <cell r="O243"/>
          <cell r="R243"/>
          <cell r="S243"/>
          <cell r="T243"/>
          <cell r="U243"/>
          <cell r="V243"/>
          <cell r="W243"/>
          <cell r="X243"/>
          <cell r="Y243"/>
          <cell r="AA243"/>
          <cell r="AJ243"/>
          <cell r="AM243"/>
          <cell r="BE243"/>
        </row>
        <row r="244">
          <cell r="L244"/>
          <cell r="O244"/>
          <cell r="R244"/>
          <cell r="S244"/>
          <cell r="T244"/>
          <cell r="U244"/>
          <cell r="V244"/>
          <cell r="W244"/>
          <cell r="X244"/>
          <cell r="Y244"/>
          <cell r="AA244"/>
          <cell r="AJ244"/>
          <cell r="AM244"/>
          <cell r="BE244"/>
        </row>
        <row r="245">
          <cell r="L245"/>
          <cell r="O245"/>
          <cell r="R245"/>
          <cell r="S245"/>
          <cell r="T245"/>
          <cell r="U245"/>
          <cell r="V245"/>
          <cell r="W245"/>
          <cell r="X245"/>
          <cell r="Y245"/>
          <cell r="AA245"/>
          <cell r="AJ245"/>
          <cell r="AM245"/>
          <cell r="BE245"/>
        </row>
        <row r="246">
          <cell r="L246"/>
          <cell r="O246"/>
          <cell r="R246"/>
          <cell r="S246"/>
          <cell r="T246"/>
          <cell r="U246"/>
          <cell r="V246"/>
          <cell r="W246"/>
          <cell r="X246"/>
          <cell r="Y246"/>
          <cell r="AA246"/>
          <cell r="AJ246"/>
          <cell r="AM246"/>
          <cell r="BE246"/>
        </row>
        <row r="247">
          <cell r="L247"/>
          <cell r="O247"/>
          <cell r="R247"/>
          <cell r="S247"/>
          <cell r="T247"/>
          <cell r="U247"/>
          <cell r="V247"/>
          <cell r="W247"/>
          <cell r="X247"/>
          <cell r="Y247"/>
          <cell r="AA247"/>
          <cell r="AJ247"/>
          <cell r="AM247"/>
          <cell r="BE247"/>
        </row>
        <row r="248">
          <cell r="L248"/>
          <cell r="O248"/>
          <cell r="R248"/>
          <cell r="S248"/>
          <cell r="T248"/>
          <cell r="U248"/>
          <cell r="V248"/>
          <cell r="W248"/>
          <cell r="X248"/>
          <cell r="Y248"/>
          <cell r="AA248"/>
          <cell r="AJ248"/>
          <cell r="AM248"/>
          <cell r="BE248"/>
        </row>
        <row r="249">
          <cell r="L249"/>
          <cell r="O249"/>
          <cell r="R249"/>
          <cell r="S249"/>
          <cell r="T249"/>
          <cell r="U249"/>
          <cell r="V249"/>
          <cell r="W249"/>
          <cell r="X249"/>
          <cell r="Y249"/>
          <cell r="AA249"/>
          <cell r="AJ249"/>
          <cell r="AM249"/>
          <cell r="BE249"/>
        </row>
        <row r="250">
          <cell r="L250"/>
          <cell r="O250"/>
          <cell r="R250"/>
          <cell r="S250"/>
          <cell r="T250"/>
          <cell r="U250"/>
          <cell r="V250"/>
          <cell r="W250"/>
          <cell r="X250"/>
          <cell r="Y250"/>
          <cell r="AA250"/>
          <cell r="AJ250"/>
          <cell r="AM250"/>
          <cell r="BE250"/>
        </row>
        <row r="251">
          <cell r="L251"/>
          <cell r="O251"/>
          <cell r="R251"/>
          <cell r="S251"/>
          <cell r="T251"/>
          <cell r="U251"/>
          <cell r="V251"/>
          <cell r="W251"/>
          <cell r="X251"/>
          <cell r="Y251"/>
          <cell r="AA251"/>
          <cell r="AJ251"/>
          <cell r="AM251"/>
          <cell r="BE251"/>
        </row>
        <row r="252">
          <cell r="L252"/>
          <cell r="O252"/>
          <cell r="R252"/>
          <cell r="S252"/>
          <cell r="T252"/>
          <cell r="U252"/>
          <cell r="V252"/>
          <cell r="W252"/>
          <cell r="X252"/>
          <cell r="Y252"/>
          <cell r="AA252"/>
          <cell r="AJ252"/>
          <cell r="AM252"/>
          <cell r="BE252"/>
        </row>
        <row r="253">
          <cell r="L253"/>
          <cell r="O253"/>
          <cell r="R253"/>
          <cell r="S253"/>
          <cell r="T253"/>
          <cell r="U253"/>
          <cell r="V253"/>
          <cell r="W253"/>
          <cell r="X253"/>
          <cell r="Y253"/>
          <cell r="AA253"/>
          <cell r="AJ253"/>
          <cell r="AM253"/>
          <cell r="BE253"/>
        </row>
        <row r="254">
          <cell r="L254"/>
          <cell r="O254"/>
          <cell r="R254"/>
          <cell r="S254"/>
          <cell r="T254"/>
          <cell r="U254"/>
          <cell r="V254"/>
          <cell r="W254"/>
          <cell r="X254"/>
          <cell r="Y254"/>
          <cell r="AA254"/>
          <cell r="AJ254"/>
          <cell r="AM254"/>
          <cell r="BE254"/>
        </row>
        <row r="255">
          <cell r="L255"/>
          <cell r="O255"/>
          <cell r="R255"/>
          <cell r="S255"/>
          <cell r="T255"/>
          <cell r="U255"/>
          <cell r="V255"/>
          <cell r="W255"/>
          <cell r="X255"/>
          <cell r="Y255"/>
          <cell r="AA255"/>
          <cell r="AJ255"/>
          <cell r="AM255"/>
          <cell r="BE255"/>
        </row>
        <row r="256">
          <cell r="L256"/>
          <cell r="O256"/>
          <cell r="R256"/>
          <cell r="S256"/>
          <cell r="T256"/>
          <cell r="U256"/>
          <cell r="V256"/>
          <cell r="W256"/>
          <cell r="X256"/>
          <cell r="Y256"/>
          <cell r="AA256"/>
          <cell r="AJ256"/>
          <cell r="AM256"/>
          <cell r="BE256"/>
        </row>
        <row r="257">
          <cell r="L257"/>
          <cell r="O257"/>
          <cell r="R257"/>
          <cell r="S257"/>
          <cell r="T257"/>
          <cell r="U257"/>
          <cell r="V257"/>
          <cell r="W257"/>
          <cell r="X257"/>
          <cell r="Y257"/>
          <cell r="AA257"/>
          <cell r="AJ257"/>
          <cell r="AM257"/>
          <cell r="BE257"/>
        </row>
        <row r="258">
          <cell r="L258"/>
          <cell r="O258"/>
          <cell r="R258"/>
          <cell r="S258"/>
          <cell r="T258"/>
          <cell r="U258"/>
          <cell r="V258"/>
          <cell r="W258"/>
          <cell r="X258"/>
          <cell r="Y258"/>
          <cell r="AA258"/>
          <cell r="AJ258"/>
          <cell r="AM258"/>
          <cell r="BE258"/>
        </row>
        <row r="259">
          <cell r="L259"/>
          <cell r="O259"/>
          <cell r="R259"/>
          <cell r="S259"/>
          <cell r="T259"/>
          <cell r="U259"/>
          <cell r="V259"/>
          <cell r="W259"/>
          <cell r="X259"/>
          <cell r="Y259"/>
          <cell r="AA259"/>
          <cell r="AJ259"/>
          <cell r="AM259"/>
          <cell r="BE259"/>
        </row>
        <row r="260">
          <cell r="L260"/>
          <cell r="O260"/>
          <cell r="R260"/>
          <cell r="S260"/>
          <cell r="T260"/>
          <cell r="U260"/>
          <cell r="V260"/>
          <cell r="W260"/>
          <cell r="X260"/>
          <cell r="Y260"/>
          <cell r="AA260"/>
          <cell r="AJ260"/>
          <cell r="AM260"/>
          <cell r="BE260"/>
        </row>
        <row r="261">
          <cell r="L261"/>
          <cell r="O261"/>
          <cell r="R261"/>
          <cell r="S261"/>
          <cell r="T261"/>
          <cell r="U261"/>
          <cell r="V261"/>
          <cell r="W261"/>
          <cell r="X261"/>
          <cell r="Y261"/>
          <cell r="AA261"/>
          <cell r="AJ261"/>
          <cell r="AM261"/>
          <cell r="BE261"/>
        </row>
        <row r="262">
          <cell r="L262"/>
          <cell r="O262"/>
          <cell r="R262"/>
          <cell r="S262"/>
          <cell r="T262"/>
          <cell r="U262"/>
          <cell r="V262"/>
          <cell r="W262"/>
          <cell r="X262"/>
          <cell r="Y262"/>
          <cell r="AA262"/>
          <cell r="AJ262"/>
          <cell r="AM262"/>
          <cell r="BE262"/>
        </row>
        <row r="263">
          <cell r="L263"/>
          <cell r="O263"/>
          <cell r="R263"/>
          <cell r="S263"/>
          <cell r="T263"/>
          <cell r="U263"/>
          <cell r="V263"/>
          <cell r="W263"/>
          <cell r="X263"/>
          <cell r="Y263"/>
          <cell r="AA263"/>
          <cell r="AJ263"/>
          <cell r="AM263"/>
          <cell r="BE263"/>
        </row>
        <row r="264">
          <cell r="L264"/>
          <cell r="O264"/>
          <cell r="R264"/>
          <cell r="S264"/>
          <cell r="T264"/>
          <cell r="U264"/>
          <cell r="V264"/>
          <cell r="W264"/>
          <cell r="X264"/>
          <cell r="Y264"/>
          <cell r="AA264"/>
          <cell r="AJ264"/>
          <cell r="AM264"/>
          <cell r="BE264"/>
        </row>
        <row r="265">
          <cell r="L265"/>
          <cell r="O265"/>
          <cell r="R265"/>
          <cell r="S265"/>
          <cell r="T265"/>
          <cell r="U265"/>
          <cell r="V265"/>
          <cell r="W265"/>
          <cell r="X265"/>
          <cell r="Y265"/>
          <cell r="AA265"/>
          <cell r="AJ265"/>
          <cell r="AM265"/>
          <cell r="BE265"/>
        </row>
        <row r="266">
          <cell r="L266"/>
          <cell r="O266"/>
          <cell r="R266"/>
          <cell r="S266"/>
          <cell r="T266"/>
          <cell r="U266"/>
          <cell r="V266"/>
          <cell r="W266"/>
          <cell r="X266"/>
          <cell r="Y266"/>
          <cell r="AA266"/>
          <cell r="AJ266"/>
          <cell r="AM266"/>
          <cell r="BE266"/>
        </row>
        <row r="267">
          <cell r="L267"/>
          <cell r="O267"/>
          <cell r="R267"/>
          <cell r="S267"/>
          <cell r="T267"/>
          <cell r="U267"/>
          <cell r="V267"/>
          <cell r="W267"/>
          <cell r="X267"/>
          <cell r="Y267"/>
          <cell r="AA267"/>
          <cell r="AJ267"/>
          <cell r="AM267"/>
          <cell r="BE267"/>
        </row>
        <row r="268">
          <cell r="L268"/>
          <cell r="O268"/>
          <cell r="R268"/>
          <cell r="S268"/>
          <cell r="T268"/>
          <cell r="U268"/>
          <cell r="V268"/>
          <cell r="W268"/>
          <cell r="X268"/>
          <cell r="Y268"/>
          <cell r="AA268"/>
          <cell r="AJ268"/>
          <cell r="AM268"/>
          <cell r="BE268"/>
        </row>
        <row r="269">
          <cell r="L269"/>
          <cell r="O269"/>
          <cell r="R269"/>
          <cell r="S269"/>
          <cell r="T269"/>
          <cell r="U269"/>
          <cell r="V269"/>
          <cell r="W269"/>
          <cell r="X269"/>
          <cell r="Y269"/>
          <cell r="AA269"/>
          <cell r="AJ269"/>
          <cell r="AM269"/>
          <cell r="BE269"/>
        </row>
        <row r="270">
          <cell r="L270"/>
          <cell r="O270"/>
          <cell r="R270"/>
          <cell r="S270"/>
          <cell r="T270"/>
          <cell r="U270"/>
          <cell r="V270"/>
          <cell r="W270"/>
          <cell r="X270"/>
          <cell r="Y270"/>
          <cell r="AA270"/>
          <cell r="AJ270"/>
          <cell r="AM270"/>
          <cell r="BE270"/>
        </row>
        <row r="271">
          <cell r="L271"/>
          <cell r="O271"/>
          <cell r="R271"/>
          <cell r="S271"/>
          <cell r="T271"/>
          <cell r="U271"/>
          <cell r="V271"/>
          <cell r="W271"/>
          <cell r="X271"/>
          <cell r="Y271"/>
          <cell r="AA271"/>
          <cell r="AJ271"/>
          <cell r="AM271"/>
          <cell r="BE271"/>
        </row>
        <row r="272">
          <cell r="L272"/>
          <cell r="O272"/>
          <cell r="R272"/>
          <cell r="S272"/>
          <cell r="T272"/>
          <cell r="U272"/>
          <cell r="V272"/>
          <cell r="W272"/>
          <cell r="X272"/>
          <cell r="Y272"/>
          <cell r="AA272"/>
          <cell r="AJ272"/>
          <cell r="AM272"/>
          <cell r="BE272"/>
        </row>
        <row r="273">
          <cell r="L273"/>
          <cell r="O273"/>
          <cell r="R273"/>
          <cell r="S273"/>
          <cell r="T273"/>
          <cell r="U273"/>
          <cell r="V273"/>
          <cell r="W273"/>
          <cell r="X273"/>
          <cell r="Y273"/>
          <cell r="AA273"/>
          <cell r="AJ273"/>
          <cell r="AM273"/>
          <cell r="BE273"/>
        </row>
        <row r="274">
          <cell r="L274"/>
          <cell r="O274"/>
          <cell r="R274"/>
          <cell r="S274"/>
          <cell r="T274"/>
          <cell r="U274"/>
          <cell r="V274"/>
          <cell r="W274"/>
          <cell r="X274"/>
          <cell r="Y274"/>
          <cell r="AA274"/>
          <cell r="AJ274"/>
          <cell r="AM274"/>
          <cell r="BE274"/>
        </row>
        <row r="275">
          <cell r="L275"/>
          <cell r="O275"/>
          <cell r="R275"/>
          <cell r="S275"/>
          <cell r="T275"/>
          <cell r="U275"/>
          <cell r="V275"/>
          <cell r="W275"/>
          <cell r="X275"/>
          <cell r="Y275"/>
          <cell r="AA275"/>
          <cell r="AJ275"/>
          <cell r="AM275"/>
          <cell r="BE275"/>
        </row>
        <row r="276">
          <cell r="L276"/>
          <cell r="O276"/>
          <cell r="R276"/>
          <cell r="S276"/>
          <cell r="T276"/>
          <cell r="U276"/>
          <cell r="V276"/>
          <cell r="W276"/>
          <cell r="X276"/>
          <cell r="Y276"/>
          <cell r="AA276"/>
          <cell r="AJ276"/>
          <cell r="AM276"/>
          <cell r="BE276"/>
        </row>
        <row r="277">
          <cell r="L277"/>
          <cell r="O277"/>
          <cell r="R277"/>
          <cell r="S277"/>
          <cell r="T277"/>
          <cell r="U277"/>
          <cell r="V277"/>
          <cell r="W277"/>
          <cell r="X277"/>
          <cell r="Y277"/>
          <cell r="AA277"/>
          <cell r="AJ277"/>
          <cell r="AM277"/>
          <cell r="BE277"/>
        </row>
        <row r="278">
          <cell r="L278"/>
          <cell r="O278"/>
          <cell r="R278"/>
          <cell r="S278"/>
          <cell r="T278"/>
          <cell r="U278"/>
          <cell r="V278"/>
          <cell r="W278"/>
          <cell r="X278"/>
          <cell r="Y278"/>
          <cell r="AA278"/>
          <cell r="AJ278"/>
          <cell r="AM278"/>
          <cell r="BE278"/>
        </row>
        <row r="279">
          <cell r="L279"/>
          <cell r="O279"/>
          <cell r="R279"/>
          <cell r="S279"/>
          <cell r="T279"/>
          <cell r="U279"/>
          <cell r="V279"/>
          <cell r="W279"/>
          <cell r="X279"/>
          <cell r="Y279"/>
          <cell r="AA279"/>
          <cell r="AJ279"/>
          <cell r="AM279"/>
          <cell r="BE279"/>
        </row>
        <row r="280">
          <cell r="L280"/>
          <cell r="O280"/>
          <cell r="R280"/>
          <cell r="S280"/>
          <cell r="T280"/>
          <cell r="U280"/>
          <cell r="V280"/>
          <cell r="W280"/>
          <cell r="X280"/>
          <cell r="Y280"/>
          <cell r="AA280"/>
          <cell r="AJ280"/>
          <cell r="AM280"/>
          <cell r="BE280"/>
        </row>
        <row r="281">
          <cell r="L281"/>
          <cell r="O281"/>
          <cell r="R281"/>
          <cell r="S281"/>
          <cell r="T281"/>
          <cell r="U281"/>
          <cell r="V281"/>
          <cell r="W281"/>
          <cell r="X281"/>
          <cell r="Y281"/>
          <cell r="AA281"/>
          <cell r="AJ281"/>
          <cell r="AM281"/>
          <cell r="BE281"/>
        </row>
        <row r="282">
          <cell r="L282"/>
          <cell r="O282"/>
          <cell r="R282"/>
          <cell r="S282"/>
          <cell r="T282"/>
          <cell r="U282"/>
          <cell r="V282"/>
          <cell r="W282"/>
          <cell r="X282"/>
          <cell r="Y282"/>
          <cell r="AA282"/>
          <cell r="AJ282"/>
          <cell r="AM282"/>
          <cell r="BE282"/>
        </row>
        <row r="283">
          <cell r="L283"/>
          <cell r="O283"/>
          <cell r="R283"/>
          <cell r="S283"/>
          <cell r="T283"/>
          <cell r="U283"/>
          <cell r="V283"/>
          <cell r="W283"/>
          <cell r="X283"/>
          <cell r="Y283"/>
          <cell r="AA283"/>
          <cell r="AJ283"/>
          <cell r="AM283"/>
          <cell r="BE283"/>
        </row>
        <row r="284">
          <cell r="L284"/>
          <cell r="O284"/>
          <cell r="R284"/>
          <cell r="S284"/>
          <cell r="T284"/>
          <cell r="U284"/>
          <cell r="V284"/>
          <cell r="W284"/>
          <cell r="X284"/>
          <cell r="Y284"/>
          <cell r="AA284"/>
          <cell r="AJ284"/>
          <cell r="AM284"/>
          <cell r="BE284"/>
        </row>
        <row r="285">
          <cell r="L285"/>
          <cell r="O285"/>
          <cell r="R285"/>
          <cell r="S285"/>
          <cell r="T285"/>
          <cell r="U285"/>
          <cell r="V285"/>
          <cell r="W285"/>
          <cell r="X285"/>
          <cell r="Y285"/>
          <cell r="AA285"/>
          <cell r="AJ285"/>
          <cell r="AM285"/>
          <cell r="BE285"/>
        </row>
        <row r="286">
          <cell r="L286"/>
          <cell r="O286"/>
          <cell r="R286"/>
          <cell r="S286"/>
          <cell r="T286"/>
          <cell r="U286"/>
          <cell r="V286"/>
          <cell r="W286"/>
          <cell r="X286"/>
          <cell r="Y286"/>
          <cell r="AA286"/>
          <cell r="AJ286"/>
          <cell r="AM286"/>
          <cell r="BE286"/>
        </row>
        <row r="287">
          <cell r="L287"/>
          <cell r="O287"/>
          <cell r="R287"/>
          <cell r="S287"/>
          <cell r="T287"/>
          <cell r="U287"/>
          <cell r="V287"/>
          <cell r="W287"/>
          <cell r="X287"/>
          <cell r="Y287"/>
          <cell r="AA287"/>
          <cell r="AJ287"/>
          <cell r="AM287"/>
          <cell r="BE287"/>
        </row>
        <row r="288">
          <cell r="L288"/>
          <cell r="O288"/>
          <cell r="R288"/>
          <cell r="S288"/>
          <cell r="T288"/>
          <cell r="U288"/>
          <cell r="V288"/>
          <cell r="W288"/>
          <cell r="X288"/>
          <cell r="Y288"/>
          <cell r="AA288"/>
          <cell r="AJ288"/>
          <cell r="AM288"/>
          <cell r="BE288"/>
        </row>
        <row r="289">
          <cell r="L289"/>
          <cell r="O289"/>
          <cell r="R289"/>
          <cell r="S289"/>
          <cell r="T289"/>
          <cell r="U289"/>
          <cell r="V289"/>
          <cell r="W289"/>
          <cell r="X289"/>
          <cell r="Y289"/>
          <cell r="AA289"/>
          <cell r="AJ289"/>
          <cell r="AM289"/>
          <cell r="BE289"/>
        </row>
        <row r="290">
          <cell r="L290"/>
          <cell r="O290"/>
          <cell r="R290"/>
          <cell r="S290"/>
          <cell r="T290"/>
          <cell r="U290"/>
          <cell r="V290"/>
          <cell r="W290"/>
          <cell r="X290"/>
          <cell r="Y290"/>
          <cell r="AA290"/>
          <cell r="AJ290"/>
          <cell r="AM290"/>
          <cell r="BE290"/>
        </row>
        <row r="291">
          <cell r="L291"/>
          <cell r="O291"/>
          <cell r="R291"/>
          <cell r="S291"/>
          <cell r="T291"/>
          <cell r="U291"/>
          <cell r="V291"/>
          <cell r="W291"/>
          <cell r="X291"/>
          <cell r="Y291"/>
          <cell r="AA291"/>
          <cell r="AJ291"/>
          <cell r="AM291"/>
          <cell r="BE291"/>
        </row>
        <row r="292">
          <cell r="L292"/>
          <cell r="O292"/>
          <cell r="R292"/>
          <cell r="S292"/>
          <cell r="T292"/>
          <cell r="U292"/>
          <cell r="V292"/>
          <cell r="W292"/>
          <cell r="X292"/>
          <cell r="Y292"/>
          <cell r="AA292"/>
          <cell r="AJ292"/>
          <cell r="AM292"/>
          <cell r="BE292"/>
        </row>
        <row r="293">
          <cell r="L293"/>
          <cell r="O293"/>
          <cell r="R293"/>
          <cell r="S293"/>
          <cell r="T293"/>
          <cell r="U293"/>
          <cell r="V293"/>
          <cell r="W293"/>
          <cell r="X293"/>
          <cell r="Y293"/>
          <cell r="AA293"/>
          <cell r="AJ293"/>
          <cell r="AM293"/>
          <cell r="BE293"/>
        </row>
        <row r="294">
          <cell r="L294"/>
          <cell r="O294"/>
          <cell r="R294"/>
          <cell r="S294"/>
          <cell r="T294"/>
          <cell r="U294"/>
          <cell r="V294"/>
          <cell r="W294"/>
          <cell r="X294"/>
          <cell r="Y294"/>
          <cell r="AA294"/>
          <cell r="AJ294"/>
          <cell r="AM294"/>
          <cell r="BE294"/>
        </row>
        <row r="295">
          <cell r="L295"/>
          <cell r="O295"/>
          <cell r="R295"/>
          <cell r="S295"/>
          <cell r="T295"/>
          <cell r="U295"/>
          <cell r="V295"/>
          <cell r="W295"/>
          <cell r="X295"/>
          <cell r="Y295"/>
          <cell r="AA295"/>
          <cell r="AJ295"/>
          <cell r="AM295"/>
          <cell r="BE295"/>
        </row>
        <row r="296">
          <cell r="L296"/>
          <cell r="O296"/>
          <cell r="R296"/>
          <cell r="S296"/>
          <cell r="T296"/>
          <cell r="U296"/>
          <cell r="V296"/>
          <cell r="W296"/>
          <cell r="X296"/>
          <cell r="Y296"/>
          <cell r="AA296"/>
          <cell r="AJ296"/>
          <cell r="AM296"/>
          <cell r="BE296"/>
        </row>
        <row r="297">
          <cell r="L297"/>
          <cell r="O297"/>
          <cell r="R297"/>
          <cell r="S297"/>
          <cell r="T297"/>
          <cell r="U297"/>
          <cell r="V297"/>
          <cell r="W297"/>
          <cell r="X297"/>
          <cell r="Y297"/>
          <cell r="AA297"/>
          <cell r="AJ297"/>
          <cell r="AM297"/>
          <cell r="BE297"/>
        </row>
        <row r="298">
          <cell r="L298"/>
          <cell r="O298"/>
          <cell r="R298"/>
          <cell r="S298"/>
          <cell r="T298"/>
          <cell r="U298"/>
          <cell r="V298"/>
          <cell r="W298"/>
          <cell r="X298"/>
          <cell r="Y298"/>
          <cell r="AA298"/>
          <cell r="AJ298"/>
          <cell r="AM298"/>
          <cell r="BE298"/>
        </row>
        <row r="299">
          <cell r="L299"/>
          <cell r="O299"/>
          <cell r="R299"/>
          <cell r="S299"/>
          <cell r="T299"/>
          <cell r="U299"/>
          <cell r="V299"/>
          <cell r="W299"/>
          <cell r="X299"/>
          <cell r="Y299"/>
          <cell r="AA299"/>
          <cell r="AJ299"/>
          <cell r="AM299"/>
          <cell r="BE299"/>
        </row>
        <row r="300">
          <cell r="L300"/>
          <cell r="O300"/>
          <cell r="R300"/>
          <cell r="S300"/>
          <cell r="T300"/>
          <cell r="U300"/>
          <cell r="V300"/>
          <cell r="W300"/>
          <cell r="X300"/>
          <cell r="Y300"/>
          <cell r="AA300"/>
          <cell r="AJ300"/>
          <cell r="AM300"/>
          <cell r="BE300"/>
        </row>
        <row r="301">
          <cell r="L301"/>
          <cell r="O301"/>
          <cell r="R301"/>
          <cell r="S301"/>
          <cell r="T301"/>
          <cell r="U301"/>
          <cell r="V301"/>
          <cell r="W301"/>
          <cell r="X301"/>
          <cell r="Y301"/>
          <cell r="AA301"/>
          <cell r="AJ301"/>
          <cell r="AM301"/>
          <cell r="BE301"/>
        </row>
        <row r="302">
          <cell r="L302"/>
          <cell r="O302"/>
          <cell r="R302"/>
          <cell r="S302"/>
          <cell r="T302"/>
          <cell r="U302"/>
          <cell r="V302"/>
          <cell r="W302"/>
          <cell r="X302"/>
          <cell r="Y302"/>
          <cell r="AA302"/>
          <cell r="AJ302"/>
          <cell r="AM302"/>
          <cell r="BE302"/>
        </row>
        <row r="303">
          <cell r="L303"/>
          <cell r="O303"/>
          <cell r="R303"/>
          <cell r="S303"/>
          <cell r="T303"/>
          <cell r="U303"/>
          <cell r="V303"/>
          <cell r="W303"/>
          <cell r="X303"/>
          <cell r="Y303"/>
          <cell r="AA303"/>
          <cell r="AJ303"/>
          <cell r="AM303"/>
          <cell r="BE303"/>
        </row>
        <row r="304">
          <cell r="L304"/>
          <cell r="O304"/>
          <cell r="R304"/>
          <cell r="S304"/>
          <cell r="T304"/>
          <cell r="U304"/>
          <cell r="V304"/>
          <cell r="W304"/>
          <cell r="X304"/>
          <cell r="Y304"/>
          <cell r="AA304"/>
          <cell r="AJ304"/>
          <cell r="AM304"/>
          <cell r="BE304"/>
        </row>
        <row r="305">
          <cell r="L305"/>
          <cell r="O305"/>
          <cell r="R305"/>
          <cell r="S305"/>
          <cell r="T305"/>
          <cell r="U305"/>
          <cell r="V305"/>
          <cell r="W305"/>
          <cell r="X305"/>
          <cell r="Y305"/>
          <cell r="AA305"/>
          <cell r="AJ305"/>
          <cell r="AM305"/>
          <cell r="BE305"/>
        </row>
        <row r="306">
          <cell r="L306"/>
          <cell r="O306"/>
          <cell r="R306"/>
          <cell r="S306"/>
          <cell r="T306"/>
          <cell r="U306"/>
          <cell r="V306"/>
          <cell r="W306"/>
          <cell r="X306"/>
          <cell r="Y306"/>
          <cell r="AA306"/>
          <cell r="AJ306"/>
          <cell r="AM306"/>
          <cell r="BE306"/>
        </row>
        <row r="307">
          <cell r="L307"/>
          <cell r="O307"/>
          <cell r="R307"/>
          <cell r="S307"/>
          <cell r="T307"/>
          <cell r="U307"/>
          <cell r="V307"/>
          <cell r="W307"/>
          <cell r="X307"/>
          <cell r="Y307"/>
          <cell r="AA307"/>
          <cell r="AJ307"/>
          <cell r="AM307"/>
          <cell r="BE307"/>
        </row>
        <row r="308">
          <cell r="L308"/>
          <cell r="O308"/>
          <cell r="R308"/>
          <cell r="S308"/>
          <cell r="T308"/>
          <cell r="U308"/>
          <cell r="V308"/>
          <cell r="W308"/>
          <cell r="X308"/>
          <cell r="Y308"/>
          <cell r="AA308"/>
          <cell r="AJ308"/>
          <cell r="AM308"/>
          <cell r="BE308"/>
        </row>
        <row r="309">
          <cell r="L309"/>
          <cell r="O309"/>
          <cell r="R309"/>
          <cell r="S309"/>
          <cell r="T309"/>
          <cell r="U309"/>
          <cell r="V309"/>
          <cell r="W309"/>
          <cell r="X309"/>
          <cell r="Y309"/>
          <cell r="AA309"/>
          <cell r="AJ309"/>
          <cell r="AM309"/>
          <cell r="BE309"/>
        </row>
        <row r="310">
          <cell r="L310"/>
          <cell r="O310"/>
          <cell r="R310"/>
          <cell r="S310"/>
          <cell r="T310"/>
          <cell r="U310"/>
          <cell r="V310"/>
          <cell r="W310"/>
          <cell r="X310"/>
          <cell r="Y310"/>
          <cell r="AA310"/>
          <cell r="AJ310"/>
          <cell r="AM310"/>
          <cell r="BE310"/>
        </row>
        <row r="311">
          <cell r="L311"/>
          <cell r="O311"/>
          <cell r="R311"/>
          <cell r="S311"/>
          <cell r="T311"/>
          <cell r="U311"/>
          <cell r="V311"/>
          <cell r="W311"/>
          <cell r="X311"/>
          <cell r="Y311"/>
          <cell r="AA311"/>
          <cell r="AJ311"/>
          <cell r="AM311"/>
          <cell r="BE311"/>
        </row>
        <row r="312">
          <cell r="L312"/>
          <cell r="O312"/>
          <cell r="R312"/>
          <cell r="S312"/>
          <cell r="T312"/>
          <cell r="U312"/>
          <cell r="V312"/>
          <cell r="W312"/>
          <cell r="X312"/>
          <cell r="Y312"/>
          <cell r="AA312"/>
          <cell r="AJ312"/>
          <cell r="AM312"/>
          <cell r="BE312"/>
        </row>
        <row r="313">
          <cell r="L313"/>
          <cell r="O313"/>
          <cell r="R313"/>
          <cell r="S313"/>
          <cell r="T313"/>
          <cell r="U313"/>
          <cell r="V313"/>
          <cell r="W313"/>
          <cell r="X313"/>
          <cell r="Y313"/>
          <cell r="AA313"/>
          <cell r="AJ313"/>
          <cell r="AM313"/>
          <cell r="BE313"/>
        </row>
        <row r="314">
          <cell r="L314"/>
          <cell r="O314"/>
          <cell r="R314"/>
          <cell r="S314"/>
          <cell r="T314"/>
          <cell r="U314"/>
          <cell r="V314"/>
          <cell r="W314"/>
          <cell r="X314"/>
          <cell r="Y314"/>
          <cell r="AA314"/>
          <cell r="AJ314"/>
          <cell r="AM314"/>
          <cell r="BE314"/>
        </row>
        <row r="315">
          <cell r="L315"/>
          <cell r="O315"/>
          <cell r="R315"/>
          <cell r="S315"/>
          <cell r="T315"/>
          <cell r="U315"/>
          <cell r="V315"/>
          <cell r="W315"/>
          <cell r="X315"/>
          <cell r="Y315"/>
          <cell r="AA315"/>
          <cell r="AJ315"/>
          <cell r="AM315"/>
          <cell r="BE315"/>
        </row>
        <row r="316">
          <cell r="L316"/>
          <cell r="O316"/>
          <cell r="R316"/>
          <cell r="S316"/>
          <cell r="T316"/>
          <cell r="U316"/>
          <cell r="V316"/>
          <cell r="W316"/>
          <cell r="X316"/>
          <cell r="Y316"/>
          <cell r="AA316"/>
          <cell r="AJ316"/>
          <cell r="AM316"/>
          <cell r="BE316"/>
        </row>
        <row r="317">
          <cell r="L317"/>
          <cell r="O317"/>
          <cell r="R317"/>
          <cell r="S317"/>
          <cell r="T317"/>
          <cell r="U317"/>
          <cell r="V317"/>
          <cell r="W317"/>
          <cell r="X317"/>
          <cell r="Y317"/>
          <cell r="AA317"/>
          <cell r="AJ317"/>
          <cell r="AM317"/>
          <cell r="BE317"/>
        </row>
        <row r="318">
          <cell r="L318"/>
          <cell r="O318"/>
          <cell r="R318"/>
          <cell r="S318"/>
          <cell r="T318"/>
          <cell r="U318"/>
          <cell r="V318"/>
          <cell r="W318"/>
          <cell r="X318"/>
          <cell r="Y318"/>
          <cell r="AA318"/>
          <cell r="AJ318"/>
          <cell r="AM318"/>
          <cell r="BE318"/>
        </row>
        <row r="319">
          <cell r="L319"/>
          <cell r="O319"/>
          <cell r="R319"/>
          <cell r="S319"/>
          <cell r="T319"/>
          <cell r="U319"/>
          <cell r="V319"/>
          <cell r="W319"/>
          <cell r="X319"/>
          <cell r="Y319"/>
          <cell r="AA319"/>
          <cell r="AJ319"/>
          <cell r="AM319"/>
          <cell r="BE319"/>
        </row>
        <row r="320">
          <cell r="L320"/>
          <cell r="O320"/>
          <cell r="R320"/>
          <cell r="S320"/>
          <cell r="T320"/>
          <cell r="U320"/>
          <cell r="V320"/>
          <cell r="W320"/>
          <cell r="X320"/>
          <cell r="Y320"/>
          <cell r="AA320"/>
          <cell r="AJ320"/>
          <cell r="AM320"/>
          <cell r="BE320"/>
        </row>
        <row r="321">
          <cell r="L321"/>
          <cell r="O321"/>
          <cell r="R321"/>
          <cell r="S321"/>
          <cell r="T321"/>
          <cell r="U321"/>
          <cell r="V321"/>
          <cell r="W321"/>
          <cell r="X321"/>
          <cell r="Y321"/>
          <cell r="AA321"/>
          <cell r="AJ321"/>
          <cell r="AM321"/>
          <cell r="BE321"/>
        </row>
        <row r="322">
          <cell r="L322"/>
          <cell r="O322"/>
          <cell r="R322"/>
          <cell r="S322"/>
          <cell r="T322"/>
          <cell r="U322"/>
          <cell r="V322"/>
          <cell r="W322"/>
          <cell r="X322"/>
          <cell r="Y322"/>
          <cell r="AA322"/>
          <cell r="AJ322"/>
          <cell r="AM322"/>
          <cell r="BE322"/>
        </row>
        <row r="323">
          <cell r="L323"/>
          <cell r="O323"/>
          <cell r="R323"/>
          <cell r="S323"/>
          <cell r="T323"/>
          <cell r="U323"/>
          <cell r="V323"/>
          <cell r="W323"/>
          <cell r="X323"/>
          <cell r="Y323"/>
          <cell r="AA323"/>
          <cell r="AJ323"/>
          <cell r="AM323"/>
          <cell r="BE323"/>
        </row>
        <row r="324">
          <cell r="L324"/>
          <cell r="O324"/>
          <cell r="R324"/>
          <cell r="S324"/>
          <cell r="T324"/>
          <cell r="U324"/>
          <cell r="V324"/>
          <cell r="W324"/>
          <cell r="X324"/>
          <cell r="Y324"/>
          <cell r="AA324"/>
          <cell r="AJ324"/>
          <cell r="AM324"/>
          <cell r="BE324"/>
        </row>
        <row r="325">
          <cell r="L325"/>
          <cell r="O325"/>
          <cell r="R325"/>
          <cell r="S325"/>
          <cell r="T325"/>
          <cell r="U325"/>
          <cell r="V325"/>
          <cell r="W325"/>
          <cell r="X325"/>
          <cell r="Y325"/>
          <cell r="AA325"/>
          <cell r="AJ325"/>
          <cell r="AM325"/>
          <cell r="BE325"/>
        </row>
        <row r="326">
          <cell r="L326"/>
          <cell r="O326"/>
          <cell r="R326"/>
          <cell r="S326"/>
          <cell r="T326"/>
          <cell r="U326"/>
          <cell r="V326"/>
          <cell r="W326"/>
          <cell r="X326"/>
          <cell r="Y326"/>
          <cell r="AA326"/>
          <cell r="AJ326"/>
          <cell r="AM326"/>
          <cell r="BE326"/>
        </row>
        <row r="327">
          <cell r="L327"/>
          <cell r="O327"/>
          <cell r="R327"/>
          <cell r="S327"/>
          <cell r="T327"/>
          <cell r="U327"/>
          <cell r="V327"/>
          <cell r="W327"/>
          <cell r="X327"/>
          <cell r="Y327"/>
          <cell r="AA327"/>
          <cell r="AJ327"/>
          <cell r="AM327"/>
          <cell r="BE327"/>
        </row>
        <row r="328">
          <cell r="L328"/>
          <cell r="O328"/>
          <cell r="R328"/>
          <cell r="S328"/>
          <cell r="T328"/>
          <cell r="U328"/>
          <cell r="V328"/>
          <cell r="W328"/>
          <cell r="X328"/>
          <cell r="Y328"/>
          <cell r="AA328"/>
          <cell r="AJ328"/>
          <cell r="AM328"/>
          <cell r="BE328"/>
        </row>
        <row r="329">
          <cell r="L329"/>
          <cell r="O329"/>
          <cell r="R329"/>
          <cell r="S329"/>
          <cell r="T329"/>
          <cell r="U329"/>
          <cell r="V329"/>
          <cell r="W329"/>
          <cell r="X329"/>
          <cell r="Y329"/>
          <cell r="AA329"/>
          <cell r="AJ329"/>
          <cell r="AM329"/>
          <cell r="BE329"/>
        </row>
        <row r="330">
          <cell r="L330"/>
          <cell r="O330"/>
          <cell r="R330"/>
          <cell r="S330"/>
          <cell r="T330"/>
          <cell r="U330"/>
          <cell r="V330"/>
          <cell r="W330"/>
          <cell r="X330"/>
          <cell r="Y330"/>
          <cell r="AA330"/>
          <cell r="AJ330"/>
          <cell r="AM330"/>
          <cell r="BE330"/>
        </row>
        <row r="331">
          <cell r="L331"/>
          <cell r="O331"/>
          <cell r="R331"/>
          <cell r="S331"/>
          <cell r="T331"/>
          <cell r="U331"/>
          <cell r="V331"/>
          <cell r="W331"/>
          <cell r="X331"/>
          <cell r="Y331"/>
          <cell r="AA331"/>
          <cell r="AJ331"/>
          <cell r="AM331"/>
          <cell r="BE331"/>
        </row>
        <row r="332">
          <cell r="L332"/>
          <cell r="O332"/>
          <cell r="R332"/>
          <cell r="S332"/>
          <cell r="T332"/>
          <cell r="U332"/>
          <cell r="V332"/>
          <cell r="W332"/>
          <cell r="X332"/>
          <cell r="Y332"/>
          <cell r="AA332"/>
          <cell r="AJ332"/>
          <cell r="AM332"/>
          <cell r="BE332"/>
        </row>
        <row r="333">
          <cell r="L333"/>
          <cell r="O333"/>
          <cell r="R333"/>
          <cell r="S333"/>
          <cell r="T333"/>
          <cell r="U333"/>
          <cell r="V333"/>
          <cell r="W333"/>
          <cell r="X333"/>
          <cell r="Y333"/>
          <cell r="AA333"/>
          <cell r="AJ333"/>
          <cell r="AM333"/>
          <cell r="BE333"/>
        </row>
        <row r="334">
          <cell r="L334"/>
          <cell r="O334"/>
          <cell r="R334"/>
          <cell r="S334"/>
          <cell r="T334"/>
          <cell r="U334"/>
          <cell r="V334"/>
          <cell r="W334"/>
          <cell r="X334"/>
          <cell r="Y334"/>
          <cell r="AA334"/>
          <cell r="AJ334"/>
          <cell r="AM334"/>
          <cell r="BE334"/>
        </row>
        <row r="335">
          <cell r="L335"/>
          <cell r="O335"/>
          <cell r="R335"/>
          <cell r="S335"/>
          <cell r="T335"/>
          <cell r="U335"/>
          <cell r="V335"/>
          <cell r="W335"/>
          <cell r="X335"/>
          <cell r="Y335"/>
          <cell r="AA335"/>
          <cell r="AJ335"/>
          <cell r="AM335"/>
          <cell r="BE335"/>
        </row>
        <row r="336">
          <cell r="L336"/>
          <cell r="O336"/>
          <cell r="R336"/>
          <cell r="S336"/>
          <cell r="T336"/>
          <cell r="U336"/>
          <cell r="V336"/>
          <cell r="W336"/>
          <cell r="X336"/>
          <cell r="Y336"/>
          <cell r="AA336"/>
          <cell r="AJ336"/>
          <cell r="AM336"/>
          <cell r="BE336"/>
        </row>
        <row r="337">
          <cell r="L337"/>
          <cell r="O337"/>
          <cell r="R337"/>
          <cell r="S337"/>
          <cell r="T337"/>
          <cell r="U337"/>
          <cell r="V337"/>
          <cell r="W337"/>
          <cell r="X337"/>
          <cell r="Y337"/>
          <cell r="AA337"/>
          <cell r="AJ337"/>
          <cell r="AM337"/>
          <cell r="BE337"/>
        </row>
        <row r="338">
          <cell r="L338"/>
          <cell r="O338"/>
          <cell r="R338"/>
          <cell r="S338"/>
          <cell r="T338"/>
          <cell r="U338"/>
          <cell r="V338"/>
          <cell r="W338"/>
          <cell r="X338"/>
          <cell r="Y338"/>
          <cell r="AA338"/>
          <cell r="AJ338"/>
          <cell r="AM338"/>
          <cell r="BE338"/>
        </row>
        <row r="339">
          <cell r="L339"/>
          <cell r="O339"/>
          <cell r="R339"/>
          <cell r="S339"/>
          <cell r="T339"/>
          <cell r="U339"/>
          <cell r="V339"/>
          <cell r="W339"/>
          <cell r="X339"/>
          <cell r="Y339"/>
          <cell r="AA339"/>
          <cell r="AJ339"/>
          <cell r="AM339"/>
          <cell r="BE339"/>
        </row>
        <row r="340">
          <cell r="L340"/>
          <cell r="O340"/>
          <cell r="R340"/>
          <cell r="S340"/>
          <cell r="T340"/>
          <cell r="U340"/>
          <cell r="V340"/>
          <cell r="W340"/>
          <cell r="X340"/>
          <cell r="Y340"/>
          <cell r="AA340"/>
          <cell r="AJ340"/>
          <cell r="AM340"/>
          <cell r="BE340"/>
        </row>
        <row r="341">
          <cell r="L341"/>
          <cell r="O341"/>
          <cell r="R341"/>
          <cell r="S341"/>
          <cell r="T341"/>
          <cell r="U341"/>
          <cell r="V341"/>
          <cell r="W341"/>
          <cell r="X341"/>
          <cell r="Y341"/>
          <cell r="AA341"/>
          <cell r="AJ341"/>
          <cell r="AM341"/>
          <cell r="BE341"/>
        </row>
        <row r="342">
          <cell r="L342"/>
          <cell r="O342"/>
          <cell r="R342"/>
          <cell r="S342"/>
          <cell r="T342"/>
          <cell r="U342"/>
          <cell r="V342"/>
          <cell r="W342"/>
          <cell r="X342"/>
          <cell r="Y342"/>
          <cell r="AA342"/>
          <cell r="AJ342"/>
          <cell r="AM342"/>
          <cell r="BE342"/>
        </row>
        <row r="343">
          <cell r="L343"/>
          <cell r="O343"/>
          <cell r="R343"/>
          <cell r="S343"/>
          <cell r="T343"/>
          <cell r="U343"/>
          <cell r="V343"/>
          <cell r="W343"/>
          <cell r="X343"/>
          <cell r="Y343"/>
          <cell r="AA343"/>
          <cell r="AJ343"/>
          <cell r="AM343"/>
          <cell r="BE343"/>
        </row>
        <row r="344">
          <cell r="L344"/>
          <cell r="O344"/>
          <cell r="R344"/>
          <cell r="S344"/>
          <cell r="T344"/>
          <cell r="U344"/>
          <cell r="V344"/>
          <cell r="W344"/>
          <cell r="X344"/>
          <cell r="Y344"/>
          <cell r="AA344"/>
          <cell r="AJ344"/>
          <cell r="AM344"/>
          <cell r="BE344"/>
        </row>
        <row r="345">
          <cell r="L345"/>
          <cell r="O345"/>
          <cell r="R345"/>
          <cell r="S345"/>
          <cell r="T345"/>
          <cell r="U345"/>
          <cell r="V345"/>
          <cell r="W345"/>
          <cell r="X345"/>
          <cell r="Y345"/>
          <cell r="AA345"/>
          <cell r="AJ345"/>
          <cell r="AM345"/>
          <cell r="BE345"/>
        </row>
        <row r="346">
          <cell r="L346"/>
          <cell r="O346"/>
          <cell r="R346"/>
          <cell r="S346"/>
          <cell r="T346"/>
          <cell r="U346"/>
          <cell r="V346"/>
          <cell r="W346"/>
          <cell r="X346"/>
          <cell r="Y346"/>
          <cell r="AA346"/>
          <cell r="AJ346"/>
          <cell r="AM346"/>
          <cell r="BE346"/>
        </row>
        <row r="347">
          <cell r="L347"/>
          <cell r="O347"/>
          <cell r="R347"/>
          <cell r="S347"/>
          <cell r="T347"/>
          <cell r="U347"/>
          <cell r="V347"/>
          <cell r="W347"/>
          <cell r="X347"/>
          <cell r="Y347"/>
          <cell r="AA347"/>
          <cell r="AJ347"/>
          <cell r="AM347"/>
          <cell r="BE347"/>
        </row>
        <row r="348">
          <cell r="L348"/>
          <cell r="O348"/>
          <cell r="R348"/>
          <cell r="S348"/>
          <cell r="T348"/>
          <cell r="U348"/>
          <cell r="V348"/>
          <cell r="W348"/>
          <cell r="X348"/>
          <cell r="Y348"/>
          <cell r="AA348"/>
          <cell r="AJ348"/>
          <cell r="AM348"/>
          <cell r="BE348"/>
        </row>
        <row r="349">
          <cell r="L349"/>
          <cell r="O349"/>
          <cell r="R349"/>
          <cell r="S349"/>
          <cell r="T349"/>
          <cell r="U349"/>
          <cell r="V349"/>
          <cell r="W349"/>
          <cell r="X349"/>
          <cell r="Y349"/>
          <cell r="AA349"/>
          <cell r="AJ349"/>
          <cell r="AM349"/>
          <cell r="BE349"/>
        </row>
        <row r="350">
          <cell r="L350"/>
          <cell r="O350"/>
          <cell r="R350"/>
          <cell r="S350"/>
          <cell r="T350"/>
          <cell r="U350"/>
          <cell r="V350"/>
          <cell r="W350"/>
          <cell r="X350"/>
          <cell r="Y350"/>
          <cell r="AA350"/>
          <cell r="AJ350"/>
          <cell r="AM350"/>
          <cell r="BE350"/>
        </row>
        <row r="351">
          <cell r="L351"/>
          <cell r="O351"/>
          <cell r="R351"/>
          <cell r="S351"/>
          <cell r="T351"/>
          <cell r="U351"/>
          <cell r="V351"/>
          <cell r="W351"/>
          <cell r="X351"/>
          <cell r="Y351"/>
          <cell r="AA351"/>
          <cell r="AJ351"/>
          <cell r="AM351"/>
          <cell r="BE351"/>
        </row>
        <row r="352">
          <cell r="L352"/>
          <cell r="O352"/>
          <cell r="R352"/>
          <cell r="S352"/>
          <cell r="T352"/>
          <cell r="U352"/>
          <cell r="V352"/>
          <cell r="W352"/>
          <cell r="X352"/>
          <cell r="Y352"/>
          <cell r="AA352"/>
          <cell r="AJ352"/>
          <cell r="AM352"/>
          <cell r="BE352"/>
        </row>
        <row r="353">
          <cell r="L353"/>
          <cell r="O353"/>
          <cell r="R353"/>
          <cell r="S353"/>
          <cell r="T353"/>
          <cell r="U353"/>
          <cell r="V353"/>
          <cell r="W353"/>
          <cell r="X353"/>
          <cell r="Y353"/>
          <cell r="AA353"/>
          <cell r="AJ353"/>
          <cell r="AM353"/>
          <cell r="BE353"/>
        </row>
        <row r="354">
          <cell r="L354"/>
          <cell r="O354"/>
          <cell r="R354"/>
          <cell r="S354"/>
          <cell r="T354"/>
          <cell r="U354"/>
          <cell r="V354"/>
          <cell r="W354"/>
          <cell r="X354"/>
          <cell r="Y354"/>
          <cell r="AA354"/>
          <cell r="AJ354"/>
          <cell r="AM354"/>
          <cell r="BE354"/>
        </row>
        <row r="355">
          <cell r="L355"/>
          <cell r="O355"/>
          <cell r="R355"/>
          <cell r="S355"/>
          <cell r="T355"/>
          <cell r="U355"/>
          <cell r="V355"/>
          <cell r="W355"/>
          <cell r="X355"/>
          <cell r="Y355"/>
          <cell r="AA355"/>
          <cell r="AJ355"/>
          <cell r="AM355"/>
          <cell r="BE355"/>
        </row>
        <row r="356">
          <cell r="L356"/>
          <cell r="O356"/>
          <cell r="R356"/>
          <cell r="S356"/>
          <cell r="T356"/>
          <cell r="U356"/>
          <cell r="V356"/>
          <cell r="W356"/>
          <cell r="X356"/>
          <cell r="Y356"/>
          <cell r="AA356"/>
          <cell r="AJ356"/>
          <cell r="AM356"/>
          <cell r="BE356"/>
        </row>
        <row r="357">
          <cell r="L357"/>
          <cell r="O357"/>
          <cell r="R357"/>
          <cell r="S357"/>
          <cell r="T357"/>
          <cell r="U357"/>
          <cell r="V357"/>
          <cell r="W357"/>
          <cell r="X357"/>
          <cell r="Y357"/>
          <cell r="AA357"/>
          <cell r="AJ357"/>
          <cell r="AM357"/>
          <cell r="BE357"/>
        </row>
        <row r="358">
          <cell r="L358"/>
          <cell r="O358"/>
          <cell r="R358"/>
          <cell r="S358"/>
          <cell r="T358"/>
          <cell r="U358"/>
          <cell r="V358"/>
          <cell r="W358"/>
          <cell r="X358"/>
          <cell r="Y358"/>
          <cell r="AA358"/>
          <cell r="AJ358"/>
          <cell r="AM358"/>
          <cell r="BE358"/>
        </row>
        <row r="359">
          <cell r="L359"/>
          <cell r="O359"/>
          <cell r="R359"/>
          <cell r="S359"/>
          <cell r="T359"/>
          <cell r="U359"/>
          <cell r="V359"/>
          <cell r="W359"/>
          <cell r="X359"/>
          <cell r="Y359"/>
          <cell r="AA359"/>
          <cell r="AJ359"/>
          <cell r="AM359"/>
          <cell r="BE359"/>
        </row>
        <row r="360">
          <cell r="L360"/>
          <cell r="O360"/>
          <cell r="R360"/>
          <cell r="S360"/>
          <cell r="T360"/>
          <cell r="U360"/>
          <cell r="V360"/>
          <cell r="W360"/>
          <cell r="X360"/>
          <cell r="Y360"/>
          <cell r="AA360"/>
          <cell r="AJ360"/>
          <cell r="AM360"/>
          <cell r="BE360"/>
        </row>
        <row r="361">
          <cell r="L361"/>
          <cell r="O361"/>
          <cell r="R361"/>
          <cell r="S361"/>
          <cell r="T361"/>
          <cell r="U361"/>
          <cell r="V361"/>
          <cell r="W361"/>
          <cell r="X361"/>
          <cell r="Y361"/>
          <cell r="AA361"/>
          <cell r="AJ361"/>
          <cell r="AM361"/>
          <cell r="BE361"/>
        </row>
        <row r="362">
          <cell r="L362"/>
          <cell r="O362"/>
          <cell r="R362"/>
          <cell r="S362"/>
          <cell r="T362"/>
          <cell r="U362"/>
          <cell r="V362"/>
          <cell r="W362"/>
          <cell r="X362"/>
          <cell r="Y362"/>
          <cell r="AA362"/>
          <cell r="AJ362"/>
          <cell r="AM362"/>
          <cell r="BE362"/>
        </row>
        <row r="363">
          <cell r="L363"/>
          <cell r="O363"/>
          <cell r="R363"/>
          <cell r="S363"/>
          <cell r="T363"/>
          <cell r="U363"/>
          <cell r="V363"/>
          <cell r="W363"/>
          <cell r="X363"/>
          <cell r="Y363"/>
          <cell r="AA363"/>
          <cell r="AJ363"/>
          <cell r="AM363"/>
          <cell r="BE363"/>
        </row>
        <row r="364">
          <cell r="L364"/>
          <cell r="O364"/>
          <cell r="R364"/>
          <cell r="S364"/>
          <cell r="T364"/>
          <cell r="U364"/>
          <cell r="V364"/>
          <cell r="W364"/>
          <cell r="X364"/>
          <cell r="Y364"/>
          <cell r="AA364"/>
          <cell r="AJ364"/>
          <cell r="AM364"/>
          <cell r="BE364"/>
        </row>
        <row r="365">
          <cell r="L365"/>
          <cell r="O365"/>
          <cell r="R365"/>
          <cell r="S365"/>
          <cell r="T365"/>
          <cell r="U365"/>
          <cell r="V365"/>
          <cell r="W365"/>
          <cell r="X365"/>
          <cell r="Y365"/>
          <cell r="AA365"/>
          <cell r="AJ365"/>
          <cell r="AM365"/>
          <cell r="BE365"/>
        </row>
        <row r="366">
          <cell r="L366"/>
          <cell r="O366"/>
          <cell r="R366"/>
          <cell r="S366"/>
          <cell r="T366"/>
          <cell r="U366"/>
          <cell r="V366"/>
          <cell r="W366"/>
          <cell r="X366"/>
          <cell r="Y366"/>
          <cell r="AA366"/>
          <cell r="AJ366"/>
          <cell r="AM366"/>
          <cell r="BE366"/>
        </row>
        <row r="367">
          <cell r="L367"/>
          <cell r="O367"/>
          <cell r="R367"/>
          <cell r="S367"/>
          <cell r="T367"/>
          <cell r="U367"/>
          <cell r="V367"/>
          <cell r="W367"/>
          <cell r="X367"/>
          <cell r="Y367"/>
          <cell r="AA367"/>
          <cell r="AJ367"/>
          <cell r="AM367"/>
          <cell r="BE367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tIndex"/>
      <sheetName val="ClientSpecificSpotIndex"/>
      <sheetName val="Channels"/>
      <sheetName val="ItemType"/>
      <sheetName val="TargetGroups"/>
      <sheetName val="Packages"/>
      <sheetName val="ClientSpecificDefaultChannels"/>
      <sheetName val="ClientPrice"/>
      <sheetName val="corporate CPP basedata"/>
      <sheetName val="ClientSpecificSeasonIndex"/>
      <sheetName val="AGB_data_Q"/>
      <sheetName val="Campaign_Packages_Q"/>
      <sheetName val="Client_Price_Q"/>
      <sheetName val="Packages_Q"/>
      <sheetName val="TV planning_Q"/>
      <sheetName val="Conversion_Q"/>
      <sheetName val="Clients"/>
      <sheetName val="DealOptions"/>
      <sheetName val="base setup"/>
      <sheetName val="brand setup"/>
      <sheetName val="campaign, TA, deal setup"/>
      <sheetName val="channel mix setup"/>
      <sheetName val="spot setup"/>
      <sheetName val="budget, SHR setup"/>
      <sheetName val="TV Planning Pivots"/>
      <sheetName val="TV planning FX"/>
      <sheetName val="CLIENT_TV_PLAN_TEMP_01"/>
      <sheetName val="Conversion AGB data"/>
      <sheetName val="CLIENT_TV_PLAN_TEMP_02"/>
      <sheetName val="TRP planning"/>
      <sheetName val="detailed weekly planning"/>
      <sheetName val="TV plan"/>
      <sheetName val="Nielsen data import"/>
      <sheetName val="conversion opt"/>
      <sheetName val="saved conversions"/>
      <sheetName val="Import"/>
      <sheetName val="Setup"/>
      <sheetName val="DatabaseSetup"/>
      <sheetName val="DatabaseRefreshLog"/>
      <sheetName val="columns to show"/>
      <sheetName val="conversion history"/>
      <sheetName val="corporate CPP check"/>
      <sheetName val="TA info"/>
      <sheetName val="AgencyColorAndLogo"/>
    </sheetNames>
    <sheetDataSet>
      <sheetData sheetId="0">
        <row r="1">
          <cell r="A1" t="str">
            <v>Spot lenght</v>
          </cell>
        </row>
        <row r="2">
          <cell r="A2">
            <v>5</v>
          </cell>
        </row>
        <row r="3">
          <cell r="A3">
            <v>10</v>
          </cell>
        </row>
        <row r="4">
          <cell r="A4">
            <v>15</v>
          </cell>
        </row>
        <row r="5">
          <cell r="A5">
            <v>20</v>
          </cell>
        </row>
        <row r="6">
          <cell r="A6">
            <v>25</v>
          </cell>
        </row>
        <row r="7">
          <cell r="A7">
            <v>30</v>
          </cell>
        </row>
        <row r="8">
          <cell r="A8">
            <v>35</v>
          </cell>
        </row>
        <row r="9">
          <cell r="A9">
            <v>40</v>
          </cell>
        </row>
        <row r="10">
          <cell r="A10">
            <v>45</v>
          </cell>
        </row>
        <row r="11">
          <cell r="A11">
            <v>50</v>
          </cell>
        </row>
        <row r="12">
          <cell r="A12">
            <v>55</v>
          </cell>
        </row>
        <row r="13">
          <cell r="A13">
            <v>60</v>
          </cell>
        </row>
        <row r="14">
          <cell r="A14">
            <v>5</v>
          </cell>
        </row>
        <row r="15">
          <cell r="A15">
            <v>10</v>
          </cell>
        </row>
        <row r="16">
          <cell r="A16">
            <v>15</v>
          </cell>
        </row>
        <row r="17">
          <cell r="A17">
            <v>20</v>
          </cell>
        </row>
        <row r="18">
          <cell r="A18">
            <v>25</v>
          </cell>
        </row>
        <row r="19">
          <cell r="A19">
            <v>30</v>
          </cell>
        </row>
        <row r="20">
          <cell r="A20">
            <v>35</v>
          </cell>
        </row>
        <row r="21">
          <cell r="A21">
            <v>40</v>
          </cell>
        </row>
        <row r="22">
          <cell r="A22">
            <v>45</v>
          </cell>
        </row>
        <row r="23">
          <cell r="A23">
            <v>50</v>
          </cell>
        </row>
        <row r="24">
          <cell r="A24">
            <v>55</v>
          </cell>
        </row>
        <row r="25">
          <cell r="A25">
            <v>60</v>
          </cell>
        </row>
        <row r="26">
          <cell r="A26">
            <v>5</v>
          </cell>
        </row>
        <row r="27">
          <cell r="A27">
            <v>10</v>
          </cell>
        </row>
        <row r="28">
          <cell r="A28">
            <v>15</v>
          </cell>
        </row>
        <row r="29">
          <cell r="A29">
            <v>20</v>
          </cell>
        </row>
        <row r="30">
          <cell r="A30">
            <v>25</v>
          </cell>
        </row>
        <row r="31">
          <cell r="A31">
            <v>30</v>
          </cell>
        </row>
        <row r="32">
          <cell r="A32">
            <v>35</v>
          </cell>
        </row>
        <row r="33">
          <cell r="A33">
            <v>40</v>
          </cell>
        </row>
        <row r="34">
          <cell r="A34">
            <v>45</v>
          </cell>
        </row>
        <row r="35">
          <cell r="A35">
            <v>50</v>
          </cell>
        </row>
        <row r="36">
          <cell r="A36">
            <v>55</v>
          </cell>
        </row>
        <row r="37">
          <cell r="A37">
            <v>60</v>
          </cell>
        </row>
        <row r="38">
          <cell r="A38">
            <v>5</v>
          </cell>
        </row>
        <row r="39">
          <cell r="A39">
            <v>10</v>
          </cell>
        </row>
        <row r="40">
          <cell r="A40">
            <v>15</v>
          </cell>
        </row>
        <row r="41">
          <cell r="A41">
            <v>20</v>
          </cell>
        </row>
        <row r="42">
          <cell r="A42">
            <v>25</v>
          </cell>
        </row>
        <row r="43">
          <cell r="A43">
            <v>30</v>
          </cell>
        </row>
        <row r="44">
          <cell r="A44">
            <v>35</v>
          </cell>
        </row>
        <row r="45">
          <cell r="A45">
            <v>40</v>
          </cell>
        </row>
        <row r="46">
          <cell r="A46">
            <v>45</v>
          </cell>
        </row>
        <row r="47">
          <cell r="A47">
            <v>50</v>
          </cell>
        </row>
        <row r="48">
          <cell r="A48">
            <v>55</v>
          </cell>
        </row>
        <row r="49">
          <cell r="A49">
            <v>60</v>
          </cell>
        </row>
        <row r="50">
          <cell r="A50">
            <v>5</v>
          </cell>
        </row>
        <row r="51">
          <cell r="A51">
            <v>10</v>
          </cell>
        </row>
        <row r="52">
          <cell r="A52">
            <v>15</v>
          </cell>
        </row>
        <row r="53">
          <cell r="A53">
            <v>20</v>
          </cell>
        </row>
        <row r="54">
          <cell r="A54">
            <v>25</v>
          </cell>
        </row>
        <row r="55">
          <cell r="A55">
            <v>30</v>
          </cell>
        </row>
        <row r="56">
          <cell r="A56">
            <v>35</v>
          </cell>
        </row>
        <row r="57">
          <cell r="A57">
            <v>40</v>
          </cell>
        </row>
        <row r="58">
          <cell r="A58">
            <v>45</v>
          </cell>
        </row>
        <row r="59">
          <cell r="A59">
            <v>50</v>
          </cell>
        </row>
        <row r="60">
          <cell r="A60">
            <v>55</v>
          </cell>
        </row>
        <row r="61">
          <cell r="A61">
            <v>60</v>
          </cell>
        </row>
      </sheetData>
      <sheetData sheetId="1"/>
      <sheetData sheetId="2"/>
      <sheetData sheetId="3"/>
      <sheetData sheetId="4">
        <row r="1">
          <cell r="A1" t="str">
            <v>Target Groups</v>
          </cell>
        </row>
        <row r="2">
          <cell r="A2" t="str">
            <v>13-24</v>
          </cell>
        </row>
        <row r="3">
          <cell r="A3" t="str">
            <v>13-49 men</v>
          </cell>
        </row>
        <row r="4">
          <cell r="A4" t="str">
            <v>14+</v>
          </cell>
        </row>
        <row r="5">
          <cell r="A5" t="str">
            <v>15+</v>
          </cell>
        </row>
        <row r="6">
          <cell r="A6" t="str">
            <v>15+ men</v>
          </cell>
        </row>
        <row r="7">
          <cell r="A7" t="str">
            <v>15-24</v>
          </cell>
        </row>
        <row r="8">
          <cell r="A8" t="str">
            <v>15-29</v>
          </cell>
        </row>
        <row r="9">
          <cell r="A9" t="str">
            <v>15-29 men</v>
          </cell>
        </row>
        <row r="10">
          <cell r="A10" t="str">
            <v>15-34</v>
          </cell>
        </row>
        <row r="11">
          <cell r="A11" t="str">
            <v>15-34 women</v>
          </cell>
        </row>
        <row r="12">
          <cell r="A12" t="str">
            <v>15-39</v>
          </cell>
        </row>
        <row r="13">
          <cell r="A13" t="str">
            <v>15-39 men</v>
          </cell>
        </row>
        <row r="14">
          <cell r="A14" t="str">
            <v>15-49</v>
          </cell>
        </row>
        <row r="15">
          <cell r="A15" t="str">
            <v>15-49 women</v>
          </cell>
        </row>
        <row r="16">
          <cell r="A16" t="str">
            <v>15-59</v>
          </cell>
        </row>
        <row r="17">
          <cell r="A17" t="str">
            <v>16-49</v>
          </cell>
        </row>
        <row r="18">
          <cell r="A18" t="str">
            <v>18+</v>
          </cell>
        </row>
        <row r="19">
          <cell r="A19" t="str">
            <v>18+ hw</v>
          </cell>
        </row>
        <row r="20">
          <cell r="A20" t="str">
            <v>18-29</v>
          </cell>
        </row>
        <row r="21">
          <cell r="A21" t="str">
            <v>18-34</v>
          </cell>
        </row>
        <row r="22">
          <cell r="A22" t="str">
            <v>18-34 men</v>
          </cell>
        </row>
        <row r="23">
          <cell r="A23" t="str">
            <v>18-34 urban</v>
          </cell>
        </row>
        <row r="24">
          <cell r="A24" t="str">
            <v>18-39</v>
          </cell>
        </row>
        <row r="25">
          <cell r="A25" t="str">
            <v>18-39 men</v>
          </cell>
        </row>
        <row r="26">
          <cell r="A26" t="str">
            <v>18-39 ppABC</v>
          </cell>
        </row>
        <row r="27">
          <cell r="A27" t="str">
            <v>18-39 urban ppABC</v>
          </cell>
        </row>
        <row r="28">
          <cell r="A28" t="str">
            <v>18-39 women</v>
          </cell>
        </row>
        <row r="29">
          <cell r="A29" t="str">
            <v>18-44</v>
          </cell>
        </row>
        <row r="30">
          <cell r="A30" t="str">
            <v>18-44 women</v>
          </cell>
        </row>
        <row r="31">
          <cell r="A31" t="str">
            <v>18-49</v>
          </cell>
        </row>
        <row r="32">
          <cell r="A32" t="str">
            <v>18-49 hw</v>
          </cell>
        </row>
        <row r="33">
          <cell r="A33" t="str">
            <v>18-49 hw with ch 0-14</v>
          </cell>
        </row>
        <row r="34">
          <cell r="A34" t="str">
            <v>18-49 men</v>
          </cell>
        </row>
        <row r="35">
          <cell r="A35" t="str">
            <v>18-49 ppAB</v>
          </cell>
        </row>
        <row r="36">
          <cell r="A36" t="str">
            <v>18-49 ppABC</v>
          </cell>
        </row>
        <row r="37">
          <cell r="A37" t="str">
            <v>18-49 ppBC</v>
          </cell>
        </row>
        <row r="38">
          <cell r="A38" t="str">
            <v>18-49 urban</v>
          </cell>
        </row>
        <row r="39">
          <cell r="A39" t="str">
            <v>18-49 women</v>
          </cell>
        </row>
        <row r="40">
          <cell r="A40" t="str">
            <v>18-49 women ppAB</v>
          </cell>
        </row>
        <row r="41">
          <cell r="A41" t="str">
            <v>18-49 women ppABC</v>
          </cell>
        </row>
        <row r="42">
          <cell r="A42" t="str">
            <v>18-49 women with ch 0-14</v>
          </cell>
        </row>
        <row r="43">
          <cell r="A43" t="str">
            <v>18-54 esoBC1C2</v>
          </cell>
        </row>
        <row r="44">
          <cell r="A44" t="str">
            <v>18-54 hw</v>
          </cell>
        </row>
        <row r="45">
          <cell r="A45" t="str">
            <v>18-54 ppABCD</v>
          </cell>
        </row>
        <row r="46">
          <cell r="A46" t="str">
            <v>18-54 urban ppABCD</v>
          </cell>
        </row>
        <row r="47">
          <cell r="A47" t="str">
            <v>18-59</v>
          </cell>
        </row>
        <row r="48">
          <cell r="A48" t="str">
            <v>18-59 esoABC1C2</v>
          </cell>
        </row>
        <row r="49">
          <cell r="A49" t="str">
            <v>18-59 hw</v>
          </cell>
        </row>
        <row r="50">
          <cell r="A50" t="str">
            <v>18-59 hw ppABC</v>
          </cell>
        </row>
        <row r="51">
          <cell r="A51" t="str">
            <v>18-59 men</v>
          </cell>
        </row>
        <row r="52">
          <cell r="A52" t="str">
            <v>18-59 ppAB</v>
          </cell>
        </row>
        <row r="53">
          <cell r="A53" t="str">
            <v>18-59 ppABC</v>
          </cell>
        </row>
        <row r="54">
          <cell r="A54" t="str">
            <v>18-59 women</v>
          </cell>
        </row>
        <row r="55">
          <cell r="A55" t="str">
            <v>18-59 women ppABC</v>
          </cell>
        </row>
        <row r="56">
          <cell r="A56" t="str">
            <v>18-69 entrepr</v>
          </cell>
        </row>
        <row r="57">
          <cell r="A57" t="str">
            <v>20-39 women</v>
          </cell>
        </row>
        <row r="58">
          <cell r="A58" t="str">
            <v>20-44 women with ch 0-14</v>
          </cell>
        </row>
        <row r="59">
          <cell r="A59" t="str">
            <v>20-49</v>
          </cell>
        </row>
        <row r="60">
          <cell r="A60" t="str">
            <v>20-69 ppABC</v>
          </cell>
        </row>
        <row r="61">
          <cell r="A61" t="str">
            <v>25+</v>
          </cell>
        </row>
        <row r="62">
          <cell r="A62" t="str">
            <v>25+ hw</v>
          </cell>
        </row>
        <row r="63">
          <cell r="A63" t="str">
            <v>25+ ppA</v>
          </cell>
        </row>
        <row r="64">
          <cell r="A64" t="str">
            <v>25+ ppAB</v>
          </cell>
        </row>
        <row r="65">
          <cell r="A65" t="str">
            <v>25-34 women</v>
          </cell>
        </row>
        <row r="66">
          <cell r="A66" t="str">
            <v>25-39 urban</v>
          </cell>
        </row>
        <row r="67">
          <cell r="A67" t="str">
            <v>25-39 women</v>
          </cell>
        </row>
        <row r="68">
          <cell r="A68" t="str">
            <v>25-44 men</v>
          </cell>
        </row>
        <row r="69">
          <cell r="A69" t="str">
            <v>25-44 women</v>
          </cell>
        </row>
        <row r="70">
          <cell r="A70" t="str">
            <v>25-44 women urban</v>
          </cell>
        </row>
        <row r="71">
          <cell r="A71" t="str">
            <v>25-49</v>
          </cell>
        </row>
        <row r="72">
          <cell r="A72" t="str">
            <v>25-49 hw</v>
          </cell>
        </row>
        <row r="73">
          <cell r="A73" t="str">
            <v>25-49 hw ppABC</v>
          </cell>
        </row>
        <row r="74">
          <cell r="A74" t="str">
            <v>25-49 hw with ch 0-14</v>
          </cell>
        </row>
        <row r="75">
          <cell r="A75" t="str">
            <v>25-49 men</v>
          </cell>
        </row>
        <row r="76">
          <cell r="A76" t="str">
            <v>25-49 men ppABC</v>
          </cell>
        </row>
        <row r="77">
          <cell r="A77" t="str">
            <v>25-49 ppABC</v>
          </cell>
        </row>
        <row r="78">
          <cell r="A78" t="str">
            <v>25-49 urban ppABC</v>
          </cell>
        </row>
        <row r="79">
          <cell r="A79" t="str">
            <v>25-49 women</v>
          </cell>
        </row>
        <row r="80">
          <cell r="A80" t="str">
            <v>25-49 women ppABC</v>
          </cell>
        </row>
        <row r="81">
          <cell r="A81" t="str">
            <v>25-49 women urban</v>
          </cell>
        </row>
        <row r="82">
          <cell r="A82" t="str">
            <v>25-49 women with ch 0-14</v>
          </cell>
        </row>
        <row r="83">
          <cell r="A83" t="str">
            <v>25-49 women with ch 3-14</v>
          </cell>
        </row>
        <row r="84">
          <cell r="A84" t="str">
            <v>25-54</v>
          </cell>
        </row>
        <row r="85">
          <cell r="A85" t="str">
            <v>25-54 esoABC1C2</v>
          </cell>
        </row>
        <row r="86">
          <cell r="A86" t="str">
            <v>25-54 esoBC1C2</v>
          </cell>
        </row>
        <row r="87">
          <cell r="A87" t="str">
            <v>25-54 men</v>
          </cell>
        </row>
        <row r="88">
          <cell r="A88" t="str">
            <v>25-54 ppABC</v>
          </cell>
        </row>
        <row r="89">
          <cell r="A89" t="str">
            <v>25-54 ppABC urban educ sec or high</v>
          </cell>
        </row>
        <row r="90">
          <cell r="A90" t="str">
            <v>25-54 urban ppABCD</v>
          </cell>
        </row>
        <row r="91">
          <cell r="A91" t="str">
            <v>25-54 women</v>
          </cell>
        </row>
        <row r="92">
          <cell r="A92" t="str">
            <v>25-54 women ppABC</v>
          </cell>
        </row>
        <row r="93">
          <cell r="A93" t="str">
            <v>25-59</v>
          </cell>
        </row>
        <row r="94">
          <cell r="A94" t="str">
            <v>25-59 esoABC1C2</v>
          </cell>
        </row>
        <row r="95">
          <cell r="A95" t="str">
            <v>25-59 esoBC1C2</v>
          </cell>
        </row>
        <row r="96">
          <cell r="A96" t="str">
            <v>25-59 hw</v>
          </cell>
        </row>
        <row r="97">
          <cell r="A97" t="str">
            <v>25-59 hw ppABC</v>
          </cell>
        </row>
        <row r="98">
          <cell r="A98" t="str">
            <v>25-59 men</v>
          </cell>
        </row>
        <row r="99">
          <cell r="A99" t="str">
            <v>25-59 men ppAB</v>
          </cell>
        </row>
        <row r="100">
          <cell r="A100" t="str">
            <v>25-59 ppABC</v>
          </cell>
        </row>
        <row r="101">
          <cell r="A101" t="str">
            <v>25-59 ppBCD</v>
          </cell>
        </row>
        <row r="102">
          <cell r="A102" t="str">
            <v>25-59 with dog</v>
          </cell>
        </row>
        <row r="103">
          <cell r="A103" t="str">
            <v>25-59 women</v>
          </cell>
        </row>
        <row r="104">
          <cell r="A104" t="str">
            <v>25-59 women ppABC</v>
          </cell>
        </row>
        <row r="105">
          <cell r="A105" t="str">
            <v>25-69 hw</v>
          </cell>
        </row>
        <row r="106">
          <cell r="A106" t="str">
            <v>25-69 ppAB</v>
          </cell>
        </row>
        <row r="107">
          <cell r="A107" t="str">
            <v>25-69 urban</v>
          </cell>
        </row>
        <row r="108">
          <cell r="A108" t="str">
            <v>30+</v>
          </cell>
        </row>
        <row r="109">
          <cell r="A109" t="str">
            <v>30+ men</v>
          </cell>
        </row>
        <row r="110">
          <cell r="A110" t="str">
            <v>30+ ppA</v>
          </cell>
        </row>
        <row r="111">
          <cell r="A111" t="str">
            <v>30+ ppABC</v>
          </cell>
        </row>
        <row r="112">
          <cell r="A112" t="str">
            <v>30+ without Bp</v>
          </cell>
        </row>
        <row r="113">
          <cell r="A113" t="str">
            <v>30+ women</v>
          </cell>
        </row>
        <row r="114">
          <cell r="A114" t="str">
            <v>30+ women ppABC</v>
          </cell>
        </row>
        <row r="115">
          <cell r="A115" t="str">
            <v>30-44 women urban</v>
          </cell>
        </row>
        <row r="116">
          <cell r="A116" t="str">
            <v>30-49 men ppAB</v>
          </cell>
        </row>
        <row r="117">
          <cell r="A117" t="str">
            <v>30-49 ppAB</v>
          </cell>
        </row>
        <row r="118">
          <cell r="A118" t="str">
            <v>30-49 women urban</v>
          </cell>
        </row>
        <row r="119">
          <cell r="A119" t="str">
            <v>30-54 ppAB</v>
          </cell>
        </row>
        <row r="120">
          <cell r="A120" t="str">
            <v>30-59</v>
          </cell>
        </row>
        <row r="121">
          <cell r="A121" t="str">
            <v>30-59 hw</v>
          </cell>
        </row>
        <row r="122">
          <cell r="A122" t="str">
            <v>30-59 men</v>
          </cell>
        </row>
        <row r="123">
          <cell r="A123" t="str">
            <v>30-59 men ppAB</v>
          </cell>
        </row>
        <row r="124">
          <cell r="A124" t="str">
            <v>30-59 ppABC</v>
          </cell>
        </row>
        <row r="125">
          <cell r="A125" t="str">
            <v>30-59 women</v>
          </cell>
        </row>
        <row r="126">
          <cell r="A126" t="str">
            <v>30-59 women ppAB</v>
          </cell>
        </row>
        <row r="127">
          <cell r="A127" t="str">
            <v>30-59 women ppABC</v>
          </cell>
        </row>
        <row r="128">
          <cell r="A128" t="str">
            <v>30-69</v>
          </cell>
        </row>
        <row r="129">
          <cell r="A129" t="str">
            <v>30-69 ppABC entrepr</v>
          </cell>
        </row>
        <row r="130">
          <cell r="A130" t="str">
            <v>30-69 urban</v>
          </cell>
        </row>
        <row r="131">
          <cell r="A131" t="str">
            <v>35+</v>
          </cell>
        </row>
        <row r="132">
          <cell r="A132" t="str">
            <v>35+ men</v>
          </cell>
        </row>
        <row r="133">
          <cell r="A133" t="str">
            <v>35+ men ppABCD</v>
          </cell>
        </row>
        <row r="134">
          <cell r="A134" t="str">
            <v>35+ men without Bp</v>
          </cell>
        </row>
        <row r="135">
          <cell r="A135" t="str">
            <v>35+ ppBCD</v>
          </cell>
        </row>
        <row r="136">
          <cell r="A136" t="str">
            <v>35+ women</v>
          </cell>
        </row>
        <row r="137">
          <cell r="A137" t="str">
            <v>35-49 women with ch 3-14</v>
          </cell>
        </row>
        <row r="138">
          <cell r="A138" t="str">
            <v>35-54 hw</v>
          </cell>
        </row>
        <row r="139">
          <cell r="A139" t="str">
            <v>35-54 ppAB</v>
          </cell>
        </row>
        <row r="140">
          <cell r="A140" t="str">
            <v>35-54 ppABC</v>
          </cell>
        </row>
        <row r="141">
          <cell r="A141" t="str">
            <v>35-59</v>
          </cell>
        </row>
        <row r="142">
          <cell r="A142" t="str">
            <v>35-59 ppA</v>
          </cell>
        </row>
        <row r="143">
          <cell r="A143" t="str">
            <v>35-59 women</v>
          </cell>
        </row>
        <row r="144">
          <cell r="A144" t="str">
            <v>35-59 women ppABC educ sec or high</v>
          </cell>
        </row>
        <row r="145">
          <cell r="A145" t="str">
            <v>35-69 women</v>
          </cell>
        </row>
        <row r="146">
          <cell r="A146" t="str">
            <v>4+</v>
          </cell>
        </row>
        <row r="147">
          <cell r="A147" t="str">
            <v>40+</v>
          </cell>
        </row>
        <row r="148">
          <cell r="A148" t="str">
            <v>40+ ppABC</v>
          </cell>
        </row>
        <row r="149">
          <cell r="A149" t="str">
            <v>40+ women</v>
          </cell>
        </row>
        <row r="150">
          <cell r="A150" t="str">
            <v>40-59 women</v>
          </cell>
        </row>
        <row r="151">
          <cell r="A151" t="str">
            <v>40-69 hw</v>
          </cell>
        </row>
        <row r="152">
          <cell r="A152" t="str">
            <v>40-69 women</v>
          </cell>
        </row>
        <row r="153">
          <cell r="A153" t="str">
            <v>4-12 kids</v>
          </cell>
        </row>
        <row r="154">
          <cell r="A154" t="str">
            <v>4-14 kids</v>
          </cell>
        </row>
        <row r="155">
          <cell r="A155" t="str">
            <v>4-14 men</v>
          </cell>
        </row>
        <row r="156">
          <cell r="A156" t="str">
            <v>4-14 women</v>
          </cell>
        </row>
        <row r="157">
          <cell r="A157" t="str">
            <v>45+ women</v>
          </cell>
        </row>
        <row r="158">
          <cell r="A158" t="str">
            <v>45-59 women ppABC</v>
          </cell>
        </row>
        <row r="159">
          <cell r="A159" t="str">
            <v>45-69</v>
          </cell>
        </row>
        <row r="160">
          <cell r="A160" t="str">
            <v>4-7 kids</v>
          </cell>
        </row>
        <row r="161">
          <cell r="A161" t="str">
            <v>4-7 women</v>
          </cell>
        </row>
        <row r="162">
          <cell r="A162" t="str">
            <v>50+</v>
          </cell>
        </row>
        <row r="163">
          <cell r="A163" t="str">
            <v>50+ women esoABC1C2</v>
          </cell>
        </row>
        <row r="164">
          <cell r="A164" t="str">
            <v>50-64 women</v>
          </cell>
        </row>
        <row r="165">
          <cell r="A165" t="str">
            <v>50-69 women</v>
          </cell>
        </row>
        <row r="166">
          <cell r="A166" t="str">
            <v>55+</v>
          </cell>
        </row>
        <row r="167">
          <cell r="A167" t="str">
            <v>hw with ch 0-14</v>
          </cell>
        </row>
        <row r="168">
          <cell r="A168" t="str">
            <v>men ppABC</v>
          </cell>
        </row>
        <row r="169">
          <cell r="A169" t="str">
            <v>with ch 7-14</v>
          </cell>
        </row>
        <row r="170">
          <cell r="A170" t="str">
            <v>women with ch 0-2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D3" t="str">
            <v>Deal option name</v>
          </cell>
        </row>
        <row r="4">
          <cell r="D4" t="str">
            <v>Nestlé_2021_Deal</v>
          </cell>
        </row>
      </sheetData>
      <sheetData sheetId="13"/>
      <sheetData sheetId="14"/>
      <sheetData sheetId="15">
        <row r="3">
          <cell r="G3" t="str">
            <v>Campaign name</v>
          </cell>
          <cell r="R3" t="str">
            <v>Campaign name</v>
          </cell>
        </row>
        <row r="16">
          <cell r="C16">
            <v>1</v>
          </cell>
          <cell r="E16">
            <v>1</v>
          </cell>
          <cell r="N16">
            <v>1</v>
          </cell>
          <cell r="P16">
            <v>3</v>
          </cell>
        </row>
      </sheetData>
      <sheetData sheetId="16"/>
      <sheetData sheetId="17"/>
      <sheetData sheetId="18"/>
      <sheetData sheetId="19">
        <row r="1">
          <cell r="A1" t="str">
            <v>Brand Name</v>
          </cell>
        </row>
        <row r="2">
          <cell r="A2" t="str">
            <v>Buitoni Pizza</v>
          </cell>
        </row>
      </sheetData>
      <sheetData sheetId="20">
        <row r="1">
          <cell r="A1" t="str">
            <v>Error</v>
          </cell>
          <cell r="B1" t="str">
            <v>Brand name</v>
          </cell>
        </row>
        <row r="2">
          <cell r="B2" t="str">
            <v>Buitoni Pizza</v>
          </cell>
        </row>
      </sheetData>
      <sheetData sheetId="21"/>
      <sheetData sheetId="22">
        <row r="1">
          <cell r="A1" t="str">
            <v>Spot name</v>
          </cell>
        </row>
        <row r="2">
          <cell r="A2" t="str">
            <v>Buitoni Pizza_25</v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L1" t="str">
            <v>Agency name</v>
          </cell>
          <cell r="O1" t="str">
            <v>Language</v>
          </cell>
          <cell r="AA1" t="str">
            <v>Comment ID</v>
          </cell>
          <cell r="AJ1" t="str">
            <v>Plan Template  Name</v>
          </cell>
          <cell r="AM1" t="str">
            <v>Logo name</v>
          </cell>
          <cell r="AP1" t="str">
            <v>Agency name</v>
          </cell>
          <cell r="AX1" t="str">
            <v>Agency name</v>
          </cell>
          <cell r="BE1" t="str">
            <v>Plan type</v>
          </cell>
          <cell r="BK1" t="str">
            <v>Status</v>
          </cell>
        </row>
        <row r="2">
          <cell r="H2" t="str">
            <v>Net</v>
          </cell>
          <cell r="L2" t="str">
            <v>MediaCom Magyarország Kft.</v>
          </cell>
          <cell r="O2" t="str">
            <v>HU</v>
          </cell>
          <cell r="AA2">
            <v>1</v>
          </cell>
          <cell r="AJ2" t="str">
            <v>Standard agency specific</v>
          </cell>
          <cell r="AM2" t="str">
            <v>NINCS</v>
          </cell>
          <cell r="AR2" t="e">
            <v>#N/A</v>
          </cell>
          <cell r="AT2" t="e">
            <v>#N/A</v>
          </cell>
          <cell r="BA2" t="e">
            <v>#N/A</v>
          </cell>
          <cell r="BC2" t="e">
            <v>#N/A</v>
          </cell>
          <cell r="BE2" t="str">
            <v>Daily</v>
          </cell>
          <cell r="BK2" t="str">
            <v>Planning</v>
          </cell>
        </row>
        <row r="3">
          <cell r="H3" t="str">
            <v>NetNet</v>
          </cell>
          <cell r="O3" t="str">
            <v>EN</v>
          </cell>
          <cell r="AA3">
            <v>2</v>
          </cell>
          <cell r="AJ3" t="str">
            <v>GroupM</v>
          </cell>
          <cell r="AM3" t="str">
            <v>Air France</v>
          </cell>
          <cell r="BE3" t="str">
            <v>Weekly</v>
          </cell>
          <cell r="BK3" t="str">
            <v>Approve</v>
          </cell>
        </row>
        <row r="4">
          <cell r="AA4">
            <v>3</v>
          </cell>
          <cell r="AM4" t="str">
            <v>Bausch and Lomb</v>
          </cell>
        </row>
        <row r="5">
          <cell r="AA5">
            <v>4</v>
          </cell>
          <cell r="AM5" t="str">
            <v>Cib</v>
          </cell>
        </row>
        <row r="6">
          <cell r="AM6" t="str">
            <v>Cross Connect</v>
          </cell>
        </row>
        <row r="7">
          <cell r="AM7" t="str">
            <v>EDF DÉMÁSZ</v>
          </cell>
        </row>
        <row r="8">
          <cell r="AM8" t="str">
            <v>Edhass</v>
          </cell>
        </row>
        <row r="9">
          <cell r="AM9" t="str">
            <v>Emporio Armani</v>
          </cell>
        </row>
        <row r="10">
          <cell r="AM10" t="str">
            <v>Fiat</v>
          </cell>
        </row>
        <row r="11">
          <cell r="AM11" t="str">
            <v>Fiat Professional</v>
          </cell>
        </row>
        <row r="12">
          <cell r="AM12" t="str">
            <v>Jeep</v>
          </cell>
        </row>
        <row r="13">
          <cell r="AM13" t="str">
            <v>Osram</v>
          </cell>
        </row>
        <row r="14">
          <cell r="AM14" t="str">
            <v>Pénziránytű</v>
          </cell>
        </row>
        <row r="15">
          <cell r="AM15" t="str">
            <v>Pfizer</v>
          </cell>
        </row>
        <row r="16">
          <cell r="AM16" t="str">
            <v>Ralp Lauren</v>
          </cell>
        </row>
        <row r="17">
          <cell r="AM17" t="str">
            <v>Reinas</v>
          </cell>
        </row>
        <row r="18">
          <cell r="AM18" t="str">
            <v xml:space="preserve">Reinas2 </v>
          </cell>
        </row>
        <row r="19">
          <cell r="AM19" t="str">
            <v>Valeant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ek"/>
      <sheetName val="Sablon"/>
      <sheetName val="Settings_data"/>
      <sheetName val="Plan_Jan"/>
      <sheetName val="csat_ho_lista_alap adatbol_konv"/>
      <sheetName val="Ajánlat"/>
    </sheetNames>
    <sheetDataSet>
      <sheetData sheetId="0">
        <row r="2">
          <cell r="A2" t="str">
            <v>18-49</v>
          </cell>
          <cell r="B2">
            <v>1</v>
          </cell>
          <cell r="D2" t="str">
            <v>Január</v>
          </cell>
          <cell r="E2">
            <v>0.65</v>
          </cell>
        </row>
        <row r="3">
          <cell r="A3" t="str">
            <v>18-49 ms</v>
          </cell>
          <cell r="B3">
            <v>0.9</v>
          </cell>
          <cell r="D3" t="str">
            <v>Február</v>
          </cell>
          <cell r="E3">
            <v>0.65</v>
          </cell>
          <cell r="G3" t="str">
            <v>02:00-15:59</v>
          </cell>
          <cell r="H3">
            <v>28000</v>
          </cell>
          <cell r="I3">
            <v>25000</v>
          </cell>
        </row>
        <row r="4">
          <cell r="A4" t="str">
            <v>18-49 male</v>
          </cell>
          <cell r="B4">
            <v>1.1000000000000001</v>
          </cell>
          <cell r="D4" t="str">
            <v>Március</v>
          </cell>
          <cell r="E4">
            <v>1</v>
          </cell>
          <cell r="G4" t="str">
            <v>16:00-18:59</v>
          </cell>
          <cell r="H4">
            <v>62000</v>
          </cell>
          <cell r="I4">
            <v>25000</v>
          </cell>
        </row>
        <row r="5">
          <cell r="A5" t="str">
            <v>18-49 ABC pp</v>
          </cell>
          <cell r="B5">
            <v>1.2</v>
          </cell>
          <cell r="D5" t="str">
            <v>Április</v>
          </cell>
          <cell r="E5">
            <v>1.25</v>
          </cell>
          <cell r="G5" t="str">
            <v>19:00-22:59</v>
          </cell>
          <cell r="H5">
            <v>105000</v>
          </cell>
          <cell r="I5">
            <v>40000</v>
          </cell>
        </row>
        <row r="6">
          <cell r="A6" t="str">
            <v>18-49 urban</v>
          </cell>
          <cell r="B6">
            <v>1.2</v>
          </cell>
          <cell r="D6" t="str">
            <v>Május</v>
          </cell>
          <cell r="E6">
            <v>1.3</v>
          </cell>
          <cell r="G6" t="str">
            <v>23:00-25:59</v>
          </cell>
          <cell r="H6">
            <v>44000</v>
          </cell>
          <cell r="I6">
            <v>40000</v>
          </cell>
        </row>
        <row r="7">
          <cell r="A7" t="str">
            <v>18-39</v>
          </cell>
          <cell r="B7">
            <v>1.4</v>
          </cell>
          <cell r="D7" t="str">
            <v>Június</v>
          </cell>
          <cell r="E7">
            <v>1.25</v>
          </cell>
        </row>
        <row r="8">
          <cell r="A8" t="str">
            <v>18-39 male</v>
          </cell>
          <cell r="B8">
            <v>1.6</v>
          </cell>
          <cell r="D8" t="str">
            <v>Július</v>
          </cell>
          <cell r="E8">
            <v>0.65</v>
          </cell>
        </row>
        <row r="9">
          <cell r="A9" t="str">
            <v>18-39 urban</v>
          </cell>
          <cell r="B9">
            <v>1.6</v>
          </cell>
          <cell r="D9" t="str">
            <v>Augusztus</v>
          </cell>
          <cell r="E9">
            <v>0.65</v>
          </cell>
        </row>
        <row r="10">
          <cell r="A10" t="str">
            <v>18-39 female</v>
          </cell>
          <cell r="B10">
            <v>1.3</v>
          </cell>
          <cell r="D10" t="str">
            <v>Szeptember</v>
          </cell>
          <cell r="E10">
            <v>1.1000000000000001</v>
          </cell>
        </row>
        <row r="11">
          <cell r="A11" t="str">
            <v>18-59</v>
          </cell>
          <cell r="B11">
            <v>0.85</v>
          </cell>
          <cell r="D11" t="str">
            <v>Október</v>
          </cell>
          <cell r="E11">
            <v>1.25</v>
          </cell>
        </row>
        <row r="12">
          <cell r="A12" t="str">
            <v>18-59 ms</v>
          </cell>
          <cell r="B12">
            <v>0.7</v>
          </cell>
          <cell r="D12" t="str">
            <v>November</v>
          </cell>
          <cell r="E12">
            <v>1.3</v>
          </cell>
        </row>
        <row r="13">
          <cell r="A13" t="str">
            <v>18-59 female</v>
          </cell>
          <cell r="B13">
            <v>0.8</v>
          </cell>
          <cell r="D13" t="str">
            <v>December</v>
          </cell>
          <cell r="E13">
            <v>1.1000000000000001</v>
          </cell>
        </row>
        <row r="14">
          <cell r="A14" t="str">
            <v>18-59 AB pp</v>
          </cell>
          <cell r="B14">
            <v>1.1000000000000001</v>
          </cell>
        </row>
        <row r="15">
          <cell r="A15" t="str">
            <v>25-59</v>
          </cell>
          <cell r="B15">
            <v>0.8</v>
          </cell>
        </row>
        <row r="16">
          <cell r="A16" t="str">
            <v>18+</v>
          </cell>
          <cell r="B16">
            <v>0.8</v>
          </cell>
        </row>
        <row r="17">
          <cell r="A17" t="str">
            <v>18+ ms</v>
          </cell>
          <cell r="B17">
            <v>0.65</v>
          </cell>
        </row>
        <row r="18">
          <cell r="A18" t="str">
            <v>30-59 ms</v>
          </cell>
          <cell r="B18">
            <v>0.8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mina.hu/utaz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871A-45A4-4AFE-9652-4FA310FE557B}">
  <sheetPr>
    <pageSetUpPr fitToPage="1"/>
  </sheetPr>
  <dimension ref="B1:CH43"/>
  <sheetViews>
    <sheetView showGridLines="0" tabSelected="1" topLeftCell="G1" zoomScaleNormal="100" workbookViewId="0">
      <selection activeCell="BW7" sqref="BW7"/>
    </sheetView>
  </sheetViews>
  <sheetFormatPr defaultColWidth="8" defaultRowHeight="11.25"/>
  <cols>
    <col min="1" max="1" width="8" style="1"/>
    <col min="2" max="2" width="23.85546875" style="1" customWidth="1"/>
    <col min="3" max="3" width="39.85546875" style="1" customWidth="1"/>
    <col min="4" max="4" width="12.42578125" style="1" bestFit="1" customWidth="1"/>
    <col min="5" max="5" width="25.28515625" style="1" customWidth="1"/>
    <col min="6" max="6" width="64.42578125" style="1" customWidth="1"/>
    <col min="7" max="7" width="32.42578125" style="1" customWidth="1"/>
    <col min="8" max="9" width="12.28515625" style="1" customWidth="1"/>
    <col min="10" max="10" width="24" style="1" customWidth="1"/>
    <col min="11" max="11" width="24.42578125" style="1" bestFit="1" customWidth="1"/>
    <col min="12" max="12" width="21.42578125" style="1" customWidth="1"/>
    <col min="13" max="75" width="3.42578125" style="2" customWidth="1"/>
    <col min="76" max="78" width="14.85546875" style="1" customWidth="1"/>
    <col min="79" max="79" width="8" style="1"/>
    <col min="80" max="80" width="8.42578125" style="1" bestFit="1" customWidth="1"/>
    <col min="81" max="83" width="8" style="1"/>
    <col min="84" max="86" width="11" style="1" hidden="1" customWidth="1"/>
    <col min="87" max="16384" width="8" style="1"/>
  </cols>
  <sheetData>
    <row r="1" spans="2:81">
      <c r="B1" s="3"/>
      <c r="C1" s="4"/>
    </row>
    <row r="2" spans="2:81">
      <c r="B2" s="5"/>
      <c r="C2" s="6"/>
    </row>
    <row r="3" spans="2:81" ht="12" thickBot="1">
      <c r="B3" s="5"/>
      <c r="C3" s="7"/>
    </row>
    <row r="4" spans="2:81" s="8" customFormat="1" ht="15.75" customHeight="1" thickBot="1">
      <c r="B4" s="9"/>
      <c r="C4" s="10"/>
      <c r="M4" s="80">
        <v>2023</v>
      </c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/>
    </row>
    <row r="5" spans="2:81" s="11" customFormat="1" ht="15.75" customHeight="1" thickBot="1">
      <c r="B5" s="12"/>
      <c r="C5" s="12"/>
      <c r="M5" s="83" t="s">
        <v>38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5"/>
      <c r="AD5" s="83" t="s">
        <v>39</v>
      </c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5"/>
      <c r="BH5" s="86" t="s">
        <v>40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8"/>
    </row>
    <row r="6" spans="2:81" s="8" customFormat="1" ht="15.75" customHeight="1" thickBot="1">
      <c r="M6" s="89">
        <v>20</v>
      </c>
      <c r="N6" s="90"/>
      <c r="O6" s="90"/>
      <c r="P6" s="90"/>
      <c r="Q6" s="90"/>
      <c r="R6" s="90"/>
      <c r="S6" s="90"/>
      <c r="T6" s="89">
        <f>M6+1</f>
        <v>21</v>
      </c>
      <c r="U6" s="90"/>
      <c r="V6" s="90"/>
      <c r="W6" s="90"/>
      <c r="X6" s="90"/>
      <c r="Y6" s="90"/>
      <c r="Z6" s="90"/>
      <c r="AA6" s="89">
        <f t="shared" ref="AA6" si="0">T6+1</f>
        <v>22</v>
      </c>
      <c r="AB6" s="90"/>
      <c r="AC6" s="90"/>
      <c r="AD6" s="90"/>
      <c r="AE6" s="90"/>
      <c r="AF6" s="90"/>
      <c r="AG6" s="90"/>
      <c r="AH6" s="89">
        <f t="shared" ref="AH6" si="1">AA6+1</f>
        <v>23</v>
      </c>
      <c r="AI6" s="90"/>
      <c r="AJ6" s="90"/>
      <c r="AK6" s="90"/>
      <c r="AL6" s="90"/>
      <c r="AM6" s="90"/>
      <c r="AN6" s="90"/>
      <c r="AO6" s="89">
        <f t="shared" ref="AO6" si="2">AH6+1</f>
        <v>24</v>
      </c>
      <c r="AP6" s="90"/>
      <c r="AQ6" s="90"/>
      <c r="AR6" s="90"/>
      <c r="AS6" s="90"/>
      <c r="AT6" s="90"/>
      <c r="AU6" s="90"/>
      <c r="AV6" s="89">
        <f t="shared" ref="AV6" si="3">AO6+1</f>
        <v>25</v>
      </c>
      <c r="AW6" s="90"/>
      <c r="AX6" s="90"/>
      <c r="AY6" s="90"/>
      <c r="AZ6" s="90"/>
      <c r="BA6" s="90"/>
      <c r="BB6" s="90"/>
      <c r="BC6" s="89">
        <f t="shared" ref="BC6" si="4">AV6+1</f>
        <v>26</v>
      </c>
      <c r="BD6" s="90"/>
      <c r="BE6" s="90"/>
      <c r="BF6" s="90"/>
      <c r="BG6" s="90"/>
      <c r="BH6" s="90"/>
      <c r="BI6" s="90"/>
      <c r="BJ6" s="89">
        <f t="shared" ref="BJ6" si="5">BC6+1</f>
        <v>27</v>
      </c>
      <c r="BK6" s="90"/>
      <c r="BL6" s="90"/>
      <c r="BM6" s="90"/>
      <c r="BN6" s="90"/>
      <c r="BO6" s="90"/>
      <c r="BP6" s="90"/>
      <c r="BQ6" s="89">
        <f t="shared" ref="BQ6" si="6">BJ6+1</f>
        <v>28</v>
      </c>
      <c r="BR6" s="90"/>
      <c r="BS6" s="90"/>
      <c r="BT6" s="90"/>
      <c r="BU6" s="90"/>
      <c r="BV6" s="90"/>
      <c r="BW6" s="90"/>
    </row>
    <row r="7" spans="2:81" s="17" customFormat="1" ht="32.25" customHeight="1" thickBot="1">
      <c r="B7" s="13" t="str">
        <f>VLOOKUP(3,[7]Setup!$R:$Y,'[7]Campaign data'!$C$30,FALSE)</f>
        <v>Site</v>
      </c>
      <c r="C7" s="13" t="str">
        <f>VLOOKUP(2,[7]Setup!$R:$Y,'[7]Campaign data'!$C$30,FALSE)</f>
        <v>Placement</v>
      </c>
      <c r="D7" s="13" t="str">
        <f>VLOOKUP(1,[7]Setup!$R:$Y,'[7]Campaign data'!$C$30,FALSE)</f>
        <v>Publisher</v>
      </c>
      <c r="E7" s="13" t="str">
        <f>VLOOKUP(5,[7]Setup!$R:$Y,'[7]Campaign data'!$C$30,FALSE)</f>
        <v>Client format</v>
      </c>
      <c r="F7" s="13" t="str">
        <f>VLOOKUP(4,[7]Setup!$R:$Y,'[7]Campaign data'!$C$30,FALSE)</f>
        <v>Comment</v>
      </c>
      <c r="G7" s="13" t="str">
        <f>VLOOKUP(6,[7]Setup!$R:$Y,'[7]Campaign data'!$C$30,FALSE)</f>
        <v>Buying method</v>
      </c>
      <c r="H7" s="13" t="str">
        <f>VLOOKUP(8,[7]Setup!$R:$Y,'[7]Campaign data'!$C$30,FALSE)</f>
        <v>Plan unit</v>
      </c>
      <c r="I7" s="13" t="str">
        <f>VLOOKUP(50,[7]Setup!$R:$Y,'[7]Campaign data'!$C$30,FALSE)</f>
        <v>Unit type</v>
      </c>
      <c r="J7" s="13" t="str">
        <f>VLOOKUP(54,[7]Setup!$R:$Y,'[7]Campaign data'!$C$30,FALSE)</f>
        <v>Format</v>
      </c>
      <c r="K7" s="13" t="str">
        <f>VLOOKUP(47,[7]Setup!$R:$Y,'[7]Campaign data'!$C$30,FALSE)</f>
        <v>Targeting</v>
      </c>
      <c r="L7" s="13" t="str">
        <f>VLOOKUP(9,[7]Setup!$R:$Y,'[7]Campaign data'!$C$30,FALSE)</f>
        <v>Est impression</v>
      </c>
      <c r="M7" s="14">
        <v>45061</v>
      </c>
      <c r="N7" s="15">
        <f>M7+1</f>
        <v>45062</v>
      </c>
      <c r="O7" s="15">
        <f t="shared" ref="O7:BW7" si="7">N7+1</f>
        <v>45063</v>
      </c>
      <c r="P7" s="15">
        <f t="shared" si="7"/>
        <v>45064</v>
      </c>
      <c r="Q7" s="15">
        <f t="shared" si="7"/>
        <v>45065</v>
      </c>
      <c r="R7" s="15">
        <f t="shared" si="7"/>
        <v>45066</v>
      </c>
      <c r="S7" s="15">
        <f t="shared" si="7"/>
        <v>45067</v>
      </c>
      <c r="T7" s="15">
        <f t="shared" si="7"/>
        <v>45068</v>
      </c>
      <c r="U7" s="15">
        <f t="shared" si="7"/>
        <v>45069</v>
      </c>
      <c r="V7" s="15">
        <f t="shared" si="7"/>
        <v>45070</v>
      </c>
      <c r="W7" s="15">
        <f t="shared" si="7"/>
        <v>45071</v>
      </c>
      <c r="X7" s="15">
        <f t="shared" si="7"/>
        <v>45072</v>
      </c>
      <c r="Y7" s="15">
        <f t="shared" si="7"/>
        <v>45073</v>
      </c>
      <c r="Z7" s="15">
        <f t="shared" si="7"/>
        <v>45074</v>
      </c>
      <c r="AA7" s="15">
        <f t="shared" si="7"/>
        <v>45075</v>
      </c>
      <c r="AB7" s="15">
        <f t="shared" si="7"/>
        <v>45076</v>
      </c>
      <c r="AC7" s="15">
        <f t="shared" si="7"/>
        <v>45077</v>
      </c>
      <c r="AD7" s="15">
        <f t="shared" si="7"/>
        <v>45078</v>
      </c>
      <c r="AE7" s="15">
        <f t="shared" si="7"/>
        <v>45079</v>
      </c>
      <c r="AF7" s="15">
        <f t="shared" si="7"/>
        <v>45080</v>
      </c>
      <c r="AG7" s="15">
        <f t="shared" si="7"/>
        <v>45081</v>
      </c>
      <c r="AH7" s="15">
        <f t="shared" si="7"/>
        <v>45082</v>
      </c>
      <c r="AI7" s="15">
        <f t="shared" si="7"/>
        <v>45083</v>
      </c>
      <c r="AJ7" s="15">
        <f t="shared" si="7"/>
        <v>45084</v>
      </c>
      <c r="AK7" s="15">
        <f t="shared" si="7"/>
        <v>45085</v>
      </c>
      <c r="AL7" s="15">
        <f t="shared" si="7"/>
        <v>45086</v>
      </c>
      <c r="AM7" s="15">
        <f t="shared" si="7"/>
        <v>45087</v>
      </c>
      <c r="AN7" s="15">
        <f t="shared" si="7"/>
        <v>45088</v>
      </c>
      <c r="AO7" s="15">
        <f t="shared" si="7"/>
        <v>45089</v>
      </c>
      <c r="AP7" s="15">
        <f t="shared" si="7"/>
        <v>45090</v>
      </c>
      <c r="AQ7" s="15">
        <f t="shared" si="7"/>
        <v>45091</v>
      </c>
      <c r="AR7" s="15">
        <f t="shared" si="7"/>
        <v>45092</v>
      </c>
      <c r="AS7" s="15">
        <f t="shared" si="7"/>
        <v>45093</v>
      </c>
      <c r="AT7" s="15">
        <f t="shared" si="7"/>
        <v>45094</v>
      </c>
      <c r="AU7" s="15">
        <f t="shared" si="7"/>
        <v>45095</v>
      </c>
      <c r="AV7" s="15">
        <f t="shared" si="7"/>
        <v>45096</v>
      </c>
      <c r="AW7" s="15">
        <f t="shared" si="7"/>
        <v>45097</v>
      </c>
      <c r="AX7" s="15">
        <f t="shared" si="7"/>
        <v>45098</v>
      </c>
      <c r="AY7" s="15">
        <f t="shared" si="7"/>
        <v>45099</v>
      </c>
      <c r="AZ7" s="15">
        <f t="shared" si="7"/>
        <v>45100</v>
      </c>
      <c r="BA7" s="15">
        <f t="shared" si="7"/>
        <v>45101</v>
      </c>
      <c r="BB7" s="15">
        <f t="shared" si="7"/>
        <v>45102</v>
      </c>
      <c r="BC7" s="15">
        <f t="shared" si="7"/>
        <v>45103</v>
      </c>
      <c r="BD7" s="15">
        <f t="shared" si="7"/>
        <v>45104</v>
      </c>
      <c r="BE7" s="15">
        <f t="shared" si="7"/>
        <v>45105</v>
      </c>
      <c r="BF7" s="15">
        <f t="shared" si="7"/>
        <v>45106</v>
      </c>
      <c r="BG7" s="15">
        <f t="shared" si="7"/>
        <v>45107</v>
      </c>
      <c r="BH7" s="15">
        <f t="shared" si="7"/>
        <v>45108</v>
      </c>
      <c r="BI7" s="15">
        <f t="shared" si="7"/>
        <v>45109</v>
      </c>
      <c r="BJ7" s="15">
        <f t="shared" si="7"/>
        <v>45110</v>
      </c>
      <c r="BK7" s="15">
        <f t="shared" si="7"/>
        <v>45111</v>
      </c>
      <c r="BL7" s="15">
        <f t="shared" si="7"/>
        <v>45112</v>
      </c>
      <c r="BM7" s="15">
        <f t="shared" si="7"/>
        <v>45113</v>
      </c>
      <c r="BN7" s="15">
        <f t="shared" si="7"/>
        <v>45114</v>
      </c>
      <c r="BO7" s="15">
        <f t="shared" si="7"/>
        <v>45115</v>
      </c>
      <c r="BP7" s="15">
        <f t="shared" si="7"/>
        <v>45116</v>
      </c>
      <c r="BQ7" s="15">
        <f t="shared" si="7"/>
        <v>45117</v>
      </c>
      <c r="BR7" s="15">
        <f t="shared" si="7"/>
        <v>45118</v>
      </c>
      <c r="BS7" s="15">
        <f t="shared" si="7"/>
        <v>45119</v>
      </c>
      <c r="BT7" s="15">
        <f t="shared" si="7"/>
        <v>45120</v>
      </c>
      <c r="BU7" s="15">
        <f t="shared" si="7"/>
        <v>45121</v>
      </c>
      <c r="BV7" s="15">
        <f t="shared" si="7"/>
        <v>45122</v>
      </c>
      <c r="BW7" s="15">
        <f t="shared" si="7"/>
        <v>45123</v>
      </c>
      <c r="BX7" s="13" t="s">
        <v>75</v>
      </c>
      <c r="BY7" s="13" t="s">
        <v>76</v>
      </c>
      <c r="BZ7" s="16" t="s">
        <v>77</v>
      </c>
      <c r="CB7" s="18"/>
      <c r="CC7" s="18"/>
    </row>
    <row r="8" spans="2:81" s="23" customFormat="1" ht="102">
      <c r="B8" s="46" t="s">
        <v>4</v>
      </c>
      <c r="C8" s="47" t="s">
        <v>51</v>
      </c>
      <c r="D8" s="48" t="s">
        <v>2</v>
      </c>
      <c r="E8" s="49" t="s">
        <v>37</v>
      </c>
      <c r="F8" s="50" t="s">
        <v>71</v>
      </c>
      <c r="G8" s="51" t="s">
        <v>3</v>
      </c>
      <c r="H8" s="52">
        <v>1</v>
      </c>
      <c r="I8" s="51" t="s">
        <v>5</v>
      </c>
      <c r="J8" s="50" t="s">
        <v>52</v>
      </c>
      <c r="K8" s="50"/>
      <c r="L8" s="50">
        <v>10000</v>
      </c>
      <c r="M8" s="32"/>
      <c r="N8" s="25"/>
      <c r="O8" s="25"/>
      <c r="P8" s="25"/>
      <c r="Q8" s="25"/>
      <c r="R8" s="26"/>
      <c r="S8" s="27"/>
      <c r="T8" s="41"/>
      <c r="U8" s="25"/>
      <c r="V8" s="25"/>
      <c r="W8" s="25"/>
      <c r="X8" s="25"/>
      <c r="Y8" s="26"/>
      <c r="Z8" s="27"/>
      <c r="AA8" s="24"/>
      <c r="AB8" s="25"/>
      <c r="AC8" s="25"/>
      <c r="AD8" s="25"/>
      <c r="AE8" s="25"/>
      <c r="AF8" s="26"/>
      <c r="AG8" s="27"/>
      <c r="AH8" s="24"/>
      <c r="AI8" s="25"/>
      <c r="AJ8" s="25"/>
      <c r="AK8" s="25"/>
      <c r="AL8" s="25"/>
      <c r="AM8" s="26"/>
      <c r="AN8" s="27"/>
      <c r="AO8" s="24"/>
      <c r="AP8" s="35"/>
      <c r="AQ8" s="25"/>
      <c r="AR8" s="36"/>
      <c r="AS8" s="19"/>
      <c r="AT8" s="20"/>
      <c r="AU8" s="21"/>
      <c r="AV8" s="38"/>
      <c r="AW8" s="36"/>
      <c r="AX8" s="19"/>
      <c r="AY8" s="19"/>
      <c r="AZ8" s="19"/>
      <c r="BA8" s="20"/>
      <c r="BB8" s="21"/>
      <c r="BC8" s="38"/>
      <c r="BD8" s="36"/>
      <c r="BE8" s="19"/>
      <c r="BF8" s="19"/>
      <c r="BG8" s="19"/>
      <c r="BH8" s="20"/>
      <c r="BI8" s="21"/>
      <c r="BJ8" s="38"/>
      <c r="BK8" s="36"/>
      <c r="BL8" s="19"/>
      <c r="BM8" s="19"/>
      <c r="BN8" s="19"/>
      <c r="BO8" s="20"/>
      <c r="BP8" s="21"/>
      <c r="BQ8" s="38"/>
      <c r="BR8" s="36"/>
      <c r="BS8" s="36"/>
      <c r="BT8" s="36"/>
      <c r="BU8" s="19"/>
      <c r="BV8" s="20"/>
      <c r="BW8" s="21"/>
      <c r="BX8" s="60"/>
      <c r="BY8" s="60"/>
      <c r="BZ8" s="61"/>
      <c r="CA8" s="18"/>
      <c r="CB8" s="22"/>
      <c r="CC8" s="18"/>
    </row>
    <row r="9" spans="2:81" s="23" customFormat="1" ht="30" customHeight="1">
      <c r="B9" s="53" t="s">
        <v>4</v>
      </c>
      <c r="C9" s="54" t="s">
        <v>33</v>
      </c>
      <c r="D9" s="55" t="s">
        <v>2</v>
      </c>
      <c r="E9" s="56" t="s">
        <v>53</v>
      </c>
      <c r="F9" s="57" t="s">
        <v>72</v>
      </c>
      <c r="G9" s="58" t="s">
        <v>3</v>
      </c>
      <c r="H9" s="59">
        <v>1</v>
      </c>
      <c r="I9" s="58" t="s">
        <v>6</v>
      </c>
      <c r="J9" s="57" t="s">
        <v>53</v>
      </c>
      <c r="K9" s="57"/>
      <c r="L9" s="57">
        <v>5000000</v>
      </c>
      <c r="M9" s="32"/>
      <c r="N9" s="25"/>
      <c r="O9" s="25"/>
      <c r="P9" s="25"/>
      <c r="Q9" s="25"/>
      <c r="R9" s="26"/>
      <c r="S9" s="27"/>
      <c r="T9" s="24"/>
      <c r="U9" s="25"/>
      <c r="V9" s="25"/>
      <c r="W9" s="25"/>
      <c r="X9" s="25"/>
      <c r="Y9" s="26"/>
      <c r="Z9" s="27"/>
      <c r="AA9" s="41"/>
      <c r="AB9" s="42"/>
      <c r="AC9" s="42"/>
      <c r="AD9" s="42"/>
      <c r="AE9" s="42"/>
      <c r="AF9" s="42"/>
      <c r="AG9" s="43"/>
      <c r="AH9" s="24"/>
      <c r="AI9" s="25"/>
      <c r="AJ9" s="25"/>
      <c r="AK9" s="25"/>
      <c r="AL9" s="25"/>
      <c r="AM9" s="26"/>
      <c r="AN9" s="27"/>
      <c r="AO9" s="24"/>
      <c r="AP9" s="35"/>
      <c r="AQ9" s="25"/>
      <c r="AR9" s="37"/>
      <c r="AS9" s="25"/>
      <c r="AT9" s="26"/>
      <c r="AU9" s="27"/>
      <c r="AV9" s="24"/>
      <c r="AW9" s="37"/>
      <c r="AX9" s="25"/>
      <c r="AY9" s="25"/>
      <c r="AZ9" s="25"/>
      <c r="BA9" s="26"/>
      <c r="BB9" s="27"/>
      <c r="BC9" s="24"/>
      <c r="BD9" s="37"/>
      <c r="BE9" s="25"/>
      <c r="BF9" s="25"/>
      <c r="BG9" s="25"/>
      <c r="BH9" s="26"/>
      <c r="BI9" s="27"/>
      <c r="BJ9" s="24"/>
      <c r="BK9" s="37"/>
      <c r="BL9" s="25"/>
      <c r="BM9" s="25"/>
      <c r="BN9" s="25"/>
      <c r="BO9" s="26"/>
      <c r="BP9" s="27"/>
      <c r="BQ9" s="24"/>
      <c r="BR9" s="37"/>
      <c r="BS9" s="37"/>
      <c r="BT9" s="37"/>
      <c r="BU9" s="25"/>
      <c r="BV9" s="26"/>
      <c r="BW9" s="27"/>
      <c r="BX9" s="58"/>
      <c r="BY9" s="58"/>
      <c r="BZ9" s="62"/>
      <c r="CA9" s="18"/>
      <c r="CB9" s="22"/>
      <c r="CC9" s="18"/>
    </row>
    <row r="10" spans="2:81" s="29" customFormat="1" ht="38.25">
      <c r="B10" s="53" t="s">
        <v>7</v>
      </c>
      <c r="C10" s="54" t="s">
        <v>54</v>
      </c>
      <c r="D10" s="55" t="s">
        <v>2</v>
      </c>
      <c r="E10" s="56" t="s">
        <v>55</v>
      </c>
      <c r="F10" s="57"/>
      <c r="G10" s="58" t="s">
        <v>0</v>
      </c>
      <c r="H10" s="59">
        <v>200000</v>
      </c>
      <c r="I10" s="58" t="s">
        <v>1</v>
      </c>
      <c r="J10" s="57" t="s">
        <v>35</v>
      </c>
      <c r="K10" s="57"/>
      <c r="L10" s="57">
        <v>200000</v>
      </c>
      <c r="M10" s="97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9"/>
      <c r="BX10" s="58"/>
      <c r="BY10" s="58"/>
      <c r="BZ10" s="62"/>
      <c r="CA10" s="18"/>
      <c r="CB10" s="18"/>
      <c r="CC10" s="18"/>
    </row>
    <row r="11" spans="2:81" s="29" customFormat="1" ht="38.25">
      <c r="B11" s="53" t="s">
        <v>36</v>
      </c>
      <c r="C11" s="54" t="s">
        <v>57</v>
      </c>
      <c r="D11" s="55" t="s">
        <v>8</v>
      </c>
      <c r="E11" s="56" t="s">
        <v>56</v>
      </c>
      <c r="F11" s="57" t="s">
        <v>73</v>
      </c>
      <c r="G11" s="58" t="s">
        <v>3</v>
      </c>
      <c r="H11" s="59">
        <v>2</v>
      </c>
      <c r="I11" s="58" t="s">
        <v>5</v>
      </c>
      <c r="J11" s="57" t="s">
        <v>59</v>
      </c>
      <c r="K11" s="57"/>
      <c r="L11" s="57">
        <f>2*1500</f>
        <v>3000</v>
      </c>
      <c r="M11" s="32"/>
      <c r="N11" s="25"/>
      <c r="O11" s="25"/>
      <c r="P11" s="25"/>
      <c r="Q11" s="25"/>
      <c r="R11" s="26"/>
      <c r="S11" s="27"/>
      <c r="T11" s="32"/>
      <c r="U11" s="25"/>
      <c r="V11" s="25"/>
      <c r="W11" s="25"/>
      <c r="X11" s="25"/>
      <c r="Y11" s="26"/>
      <c r="Z11" s="27"/>
      <c r="AA11" s="32"/>
      <c r="AB11" s="25"/>
      <c r="AC11" s="25"/>
      <c r="AD11" s="25"/>
      <c r="AE11" s="25"/>
      <c r="AF11" s="26"/>
      <c r="AG11" s="27"/>
      <c r="AH11" s="40"/>
      <c r="AI11" s="25"/>
      <c r="AJ11" s="25"/>
      <c r="AK11" s="25"/>
      <c r="AL11" s="25"/>
      <c r="AM11" s="26"/>
      <c r="AN11" s="27"/>
      <c r="AO11" s="32"/>
      <c r="AP11" s="25"/>
      <c r="AQ11" s="25"/>
      <c r="AR11" s="25"/>
      <c r="AS11" s="25"/>
      <c r="AT11" s="26"/>
      <c r="AU11" s="27"/>
      <c r="AV11" s="32"/>
      <c r="AW11" s="25"/>
      <c r="AX11" s="25"/>
      <c r="AY11" s="25"/>
      <c r="AZ11" s="25"/>
      <c r="BA11" s="26"/>
      <c r="BB11" s="27"/>
      <c r="BC11" s="40"/>
      <c r="BD11" s="25"/>
      <c r="BE11" s="25"/>
      <c r="BF11" s="25"/>
      <c r="BG11" s="25"/>
      <c r="BH11" s="26"/>
      <c r="BI11" s="27"/>
      <c r="BJ11" s="32"/>
      <c r="BK11" s="25"/>
      <c r="BL11" s="25"/>
      <c r="BM11" s="25"/>
      <c r="BN11" s="25"/>
      <c r="BO11" s="26"/>
      <c r="BP11" s="27"/>
      <c r="BQ11" s="32"/>
      <c r="BR11" s="25"/>
      <c r="BS11" s="25"/>
      <c r="BT11" s="25"/>
      <c r="BU11" s="25"/>
      <c r="BV11" s="26"/>
      <c r="BW11" s="27"/>
      <c r="BX11" s="58"/>
      <c r="BY11" s="58"/>
      <c r="BZ11" s="62"/>
      <c r="CA11" s="18"/>
      <c r="CB11" s="18"/>
      <c r="CC11" s="18"/>
    </row>
    <row r="12" spans="2:81" s="29" customFormat="1" ht="21.75" customHeight="1">
      <c r="B12" s="53" t="s">
        <v>36</v>
      </c>
      <c r="C12" s="54" t="s">
        <v>43</v>
      </c>
      <c r="D12" s="55" t="s">
        <v>8</v>
      </c>
      <c r="E12" s="56" t="s">
        <v>58</v>
      </c>
      <c r="F12" s="57"/>
      <c r="G12" s="58" t="s">
        <v>3</v>
      </c>
      <c r="H12" s="59">
        <v>2</v>
      </c>
      <c r="I12" s="58"/>
      <c r="J12" s="57"/>
      <c r="K12" s="57"/>
      <c r="L12" s="57"/>
      <c r="M12" s="32"/>
      <c r="N12" s="25"/>
      <c r="O12" s="25"/>
      <c r="P12" s="25"/>
      <c r="Q12" s="25"/>
      <c r="R12" s="26"/>
      <c r="S12" s="27"/>
      <c r="T12" s="32"/>
      <c r="U12" s="25"/>
      <c r="V12" s="25"/>
      <c r="W12" s="25"/>
      <c r="X12" s="25"/>
      <c r="Y12" s="26"/>
      <c r="Z12" s="27"/>
      <c r="AA12" s="32"/>
      <c r="AB12" s="25"/>
      <c r="AC12" s="25"/>
      <c r="AD12" s="25"/>
      <c r="AE12" s="25"/>
      <c r="AF12" s="26"/>
      <c r="AG12" s="27"/>
      <c r="AH12" s="32"/>
      <c r="AI12" s="25"/>
      <c r="AJ12" s="25"/>
      <c r="AK12" s="25"/>
      <c r="AL12" s="25"/>
      <c r="AM12" s="26"/>
      <c r="AN12" s="27"/>
      <c r="AO12" s="32"/>
      <c r="AP12" s="25"/>
      <c r="AQ12" s="25"/>
      <c r="AR12" s="25"/>
      <c r="AS12" s="25"/>
      <c r="AT12" s="26"/>
      <c r="AU12" s="27"/>
      <c r="AV12" s="32"/>
      <c r="AW12" s="25"/>
      <c r="AX12" s="25"/>
      <c r="AY12" s="25"/>
      <c r="AZ12" s="25"/>
      <c r="BA12" s="26"/>
      <c r="BB12" s="27"/>
      <c r="BC12" s="32"/>
      <c r="BD12" s="25"/>
      <c r="BE12" s="25"/>
      <c r="BF12" s="25"/>
      <c r="BG12" s="25"/>
      <c r="BH12" s="26"/>
      <c r="BI12" s="27"/>
      <c r="BJ12" s="32"/>
      <c r="BK12" s="25"/>
      <c r="BL12" s="25"/>
      <c r="BM12" s="25"/>
      <c r="BN12" s="25"/>
      <c r="BO12" s="26"/>
      <c r="BP12" s="27"/>
      <c r="BQ12" s="32"/>
      <c r="BR12" s="25"/>
      <c r="BS12" s="25"/>
      <c r="BT12" s="25"/>
      <c r="BU12" s="25"/>
      <c r="BV12" s="26"/>
      <c r="BW12" s="27"/>
      <c r="BX12" s="58"/>
      <c r="BY12" s="58"/>
      <c r="BZ12" s="62"/>
      <c r="CA12" s="18"/>
      <c r="CB12" s="18"/>
      <c r="CC12" s="18"/>
    </row>
    <row r="13" spans="2:81" s="30" customFormat="1" ht="25.5">
      <c r="B13" s="53" t="s">
        <v>9</v>
      </c>
      <c r="C13" s="54" t="s">
        <v>10</v>
      </c>
      <c r="D13" s="55" t="s">
        <v>8</v>
      </c>
      <c r="E13" s="56" t="s">
        <v>11</v>
      </c>
      <c r="F13" s="57"/>
      <c r="G13" s="58" t="s">
        <v>3</v>
      </c>
      <c r="H13" s="59">
        <v>1</v>
      </c>
      <c r="I13" s="58" t="s">
        <v>6</v>
      </c>
      <c r="J13" s="57" t="s">
        <v>12</v>
      </c>
      <c r="K13" s="57"/>
      <c r="L13" s="57">
        <v>165000</v>
      </c>
      <c r="M13" s="32"/>
      <c r="N13" s="25"/>
      <c r="O13" s="25"/>
      <c r="P13" s="25"/>
      <c r="Q13" s="25"/>
      <c r="R13" s="26"/>
      <c r="S13" s="27"/>
      <c r="T13" s="24"/>
      <c r="U13" s="25"/>
      <c r="V13" s="25"/>
      <c r="W13" s="25"/>
      <c r="X13" s="25"/>
      <c r="Y13" s="26"/>
      <c r="Z13" s="27"/>
      <c r="AA13" s="24"/>
      <c r="AB13" s="25"/>
      <c r="AC13" s="25"/>
      <c r="AD13" s="25"/>
      <c r="AE13" s="25"/>
      <c r="AF13" s="26"/>
      <c r="AG13" s="27"/>
      <c r="AH13" s="24"/>
      <c r="AI13" s="25"/>
      <c r="AJ13" s="25"/>
      <c r="AK13" s="25"/>
      <c r="AL13" s="25"/>
      <c r="AM13" s="26"/>
      <c r="AN13" s="27"/>
      <c r="AO13" s="24"/>
      <c r="AP13" s="35"/>
      <c r="AQ13" s="25"/>
      <c r="AR13" s="37"/>
      <c r="AS13" s="25"/>
      <c r="AT13" s="26"/>
      <c r="AU13" s="27"/>
      <c r="AV13" s="41"/>
      <c r="AW13" s="44"/>
      <c r="AX13" s="42"/>
      <c r="AY13" s="42"/>
      <c r="AZ13" s="42"/>
      <c r="BA13" s="42"/>
      <c r="BB13" s="43"/>
      <c r="BC13" s="24"/>
      <c r="BD13" s="37"/>
      <c r="BE13" s="25"/>
      <c r="BF13" s="25"/>
      <c r="BG13" s="25"/>
      <c r="BH13" s="26"/>
      <c r="BI13" s="27"/>
      <c r="BJ13" s="24"/>
      <c r="BK13" s="37"/>
      <c r="BL13" s="25"/>
      <c r="BM13" s="25"/>
      <c r="BN13" s="25"/>
      <c r="BO13" s="26"/>
      <c r="BP13" s="27"/>
      <c r="BQ13" s="24"/>
      <c r="BR13" s="37"/>
      <c r="BS13" s="37"/>
      <c r="BT13" s="37"/>
      <c r="BU13" s="25"/>
      <c r="BV13" s="25"/>
      <c r="BW13" s="28"/>
      <c r="BX13" s="58"/>
      <c r="BY13" s="58"/>
      <c r="BZ13" s="62"/>
      <c r="CA13" s="18"/>
      <c r="CB13" s="22"/>
      <c r="CC13" s="18"/>
    </row>
    <row r="14" spans="2:81" s="30" customFormat="1" ht="33.75" customHeight="1">
      <c r="B14" s="53" t="s">
        <v>13</v>
      </c>
      <c r="C14" s="54" t="s">
        <v>30</v>
      </c>
      <c r="D14" s="114" t="s">
        <v>14</v>
      </c>
      <c r="E14" s="117" t="s">
        <v>15</v>
      </c>
      <c r="F14" s="106" t="s">
        <v>74</v>
      </c>
      <c r="G14" s="58" t="s">
        <v>3</v>
      </c>
      <c r="H14" s="59">
        <v>1</v>
      </c>
      <c r="I14" s="58" t="s">
        <v>6</v>
      </c>
      <c r="J14" s="57" t="s">
        <v>60</v>
      </c>
      <c r="K14" s="57"/>
      <c r="L14" s="57">
        <v>350000</v>
      </c>
      <c r="M14" s="32"/>
      <c r="N14" s="25"/>
      <c r="O14" s="25"/>
      <c r="P14" s="25"/>
      <c r="Q14" s="25"/>
      <c r="R14" s="26"/>
      <c r="S14" s="27"/>
      <c r="T14" s="24"/>
      <c r="U14" s="25"/>
      <c r="V14" s="25"/>
      <c r="W14" s="25"/>
      <c r="X14" s="25"/>
      <c r="Y14" s="26"/>
      <c r="Z14" s="27"/>
      <c r="AA14" s="24"/>
      <c r="AB14" s="25"/>
      <c r="AC14" s="25"/>
      <c r="AD14" s="25"/>
      <c r="AE14" s="25"/>
      <c r="AF14" s="26"/>
      <c r="AG14" s="27"/>
      <c r="AH14" s="94"/>
      <c r="AI14" s="95"/>
      <c r="AJ14" s="95"/>
      <c r="AK14" s="95"/>
      <c r="AL14" s="95"/>
      <c r="AM14" s="95"/>
      <c r="AN14" s="96"/>
      <c r="AO14" s="24"/>
      <c r="AP14" s="37"/>
      <c r="AQ14" s="25"/>
      <c r="AR14" s="25"/>
      <c r="AS14" s="25"/>
      <c r="AT14" s="26"/>
      <c r="AU14" s="27"/>
      <c r="AV14" s="24"/>
      <c r="AW14" s="37"/>
      <c r="AX14" s="25"/>
      <c r="AY14" s="25"/>
      <c r="AZ14" s="25"/>
      <c r="BA14" s="26"/>
      <c r="BB14" s="27"/>
      <c r="BC14" s="24"/>
      <c r="BD14" s="37"/>
      <c r="BE14" s="25"/>
      <c r="BF14" s="25"/>
      <c r="BG14" s="25"/>
      <c r="BH14" s="26"/>
      <c r="BI14" s="27"/>
      <c r="BJ14" s="24"/>
      <c r="BK14" s="37"/>
      <c r="BL14" s="25"/>
      <c r="BM14" s="25"/>
      <c r="BN14" s="25"/>
      <c r="BO14" s="26"/>
      <c r="BP14" s="27"/>
      <c r="BQ14" s="24"/>
      <c r="BR14" s="37"/>
      <c r="BS14" s="37"/>
      <c r="BT14" s="37"/>
      <c r="BU14" s="25"/>
      <c r="BV14" s="25"/>
      <c r="BW14" s="28"/>
      <c r="BX14" s="100"/>
      <c r="BY14" s="103"/>
      <c r="BZ14" s="91"/>
      <c r="CA14" s="18"/>
      <c r="CB14" s="22"/>
      <c r="CC14" s="18"/>
    </row>
    <row r="15" spans="2:81" s="30" customFormat="1" ht="25.5">
      <c r="B15" s="53" t="s">
        <v>31</v>
      </c>
      <c r="C15" s="54" t="s">
        <v>30</v>
      </c>
      <c r="D15" s="115"/>
      <c r="E15" s="118"/>
      <c r="F15" s="107"/>
      <c r="G15" s="58" t="s">
        <v>3</v>
      </c>
      <c r="H15" s="59">
        <v>1</v>
      </c>
      <c r="I15" s="58" t="s">
        <v>6</v>
      </c>
      <c r="J15" s="57" t="s">
        <v>16</v>
      </c>
      <c r="K15" s="57"/>
      <c r="L15" s="57">
        <v>60000</v>
      </c>
      <c r="M15" s="32"/>
      <c r="N15" s="25"/>
      <c r="O15" s="25"/>
      <c r="P15" s="25"/>
      <c r="Q15" s="25"/>
      <c r="R15" s="26"/>
      <c r="S15" s="27"/>
      <c r="T15" s="24"/>
      <c r="U15" s="25"/>
      <c r="V15" s="25"/>
      <c r="W15" s="25"/>
      <c r="X15" s="25"/>
      <c r="Y15" s="26"/>
      <c r="Z15" s="27"/>
      <c r="AA15" s="24"/>
      <c r="AB15" s="25"/>
      <c r="AC15" s="25"/>
      <c r="AD15" s="25"/>
      <c r="AE15" s="25"/>
      <c r="AF15" s="26"/>
      <c r="AG15" s="27"/>
      <c r="AH15" s="24"/>
      <c r="AI15" s="25"/>
      <c r="AJ15" s="25"/>
      <c r="AK15" s="25"/>
      <c r="AL15" s="25"/>
      <c r="AM15" s="26"/>
      <c r="AN15" s="27"/>
      <c r="AO15" s="94"/>
      <c r="AP15" s="95"/>
      <c r="AQ15" s="95"/>
      <c r="AR15" s="95"/>
      <c r="AS15" s="95"/>
      <c r="AT15" s="95"/>
      <c r="AU15" s="96"/>
      <c r="AV15" s="24"/>
      <c r="AW15" s="37"/>
      <c r="AX15" s="25"/>
      <c r="AY15" s="25"/>
      <c r="AZ15" s="25"/>
      <c r="BA15" s="26"/>
      <c r="BB15" s="27"/>
      <c r="BC15" s="24"/>
      <c r="BD15" s="37"/>
      <c r="BE15" s="25"/>
      <c r="BF15" s="25"/>
      <c r="BG15" s="25"/>
      <c r="BH15" s="26"/>
      <c r="BI15" s="27"/>
      <c r="BJ15" s="24"/>
      <c r="BK15" s="37"/>
      <c r="BL15" s="25"/>
      <c r="BM15" s="25"/>
      <c r="BN15" s="25"/>
      <c r="BO15" s="26"/>
      <c r="BP15" s="27"/>
      <c r="BQ15" s="24"/>
      <c r="BR15" s="37"/>
      <c r="BS15" s="37"/>
      <c r="BT15" s="37"/>
      <c r="BU15" s="25"/>
      <c r="BV15" s="25"/>
      <c r="BW15" s="28"/>
      <c r="BX15" s="101"/>
      <c r="BY15" s="104"/>
      <c r="BZ15" s="92"/>
      <c r="CA15" s="18"/>
      <c r="CB15" s="22"/>
      <c r="CC15" s="18"/>
    </row>
    <row r="16" spans="2:81" s="30" customFormat="1" ht="48.75" customHeight="1">
      <c r="B16" s="53" t="s">
        <v>61</v>
      </c>
      <c r="C16" s="54" t="s">
        <v>32</v>
      </c>
      <c r="D16" s="116"/>
      <c r="E16" s="119"/>
      <c r="F16" s="108"/>
      <c r="G16" s="58" t="s">
        <v>0</v>
      </c>
      <c r="H16" s="59">
        <v>410000</v>
      </c>
      <c r="I16" s="58" t="s">
        <v>1</v>
      </c>
      <c r="J16" s="57" t="s">
        <v>17</v>
      </c>
      <c r="K16" s="57"/>
      <c r="L16" s="57">
        <v>410000</v>
      </c>
      <c r="M16" s="94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6"/>
      <c r="BX16" s="102"/>
      <c r="BY16" s="105"/>
      <c r="BZ16" s="93"/>
      <c r="CA16" s="18"/>
      <c r="CB16" s="18"/>
      <c r="CC16" s="18"/>
    </row>
    <row r="17" spans="2:81" s="31" customFormat="1" ht="89.25">
      <c r="B17" s="53" t="s">
        <v>46</v>
      </c>
      <c r="C17" s="54" t="s">
        <v>50</v>
      </c>
      <c r="D17" s="55" t="s">
        <v>44</v>
      </c>
      <c r="E17" s="56" t="s">
        <v>34</v>
      </c>
      <c r="F17" s="57"/>
      <c r="G17" s="58" t="s">
        <v>0</v>
      </c>
      <c r="H17" s="59">
        <v>248000</v>
      </c>
      <c r="I17" s="58" t="s">
        <v>1</v>
      </c>
      <c r="J17" s="57" t="s">
        <v>45</v>
      </c>
      <c r="K17" s="57" t="s">
        <v>49</v>
      </c>
      <c r="L17" s="57">
        <v>248000</v>
      </c>
      <c r="M17" s="94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6"/>
      <c r="BX17" s="58"/>
      <c r="BY17" s="58"/>
      <c r="BZ17" s="62"/>
      <c r="CA17" s="18"/>
      <c r="CB17" s="22"/>
      <c r="CC17" s="18"/>
    </row>
    <row r="18" spans="2:81" s="31" customFormat="1" ht="51.75" thickBot="1">
      <c r="B18" s="69" t="s">
        <v>47</v>
      </c>
      <c r="C18" s="70" t="s">
        <v>48</v>
      </c>
      <c r="D18" s="71" t="s">
        <v>41</v>
      </c>
      <c r="E18" s="72" t="s">
        <v>42</v>
      </c>
      <c r="F18" s="73"/>
      <c r="G18" s="74" t="s">
        <v>0</v>
      </c>
      <c r="H18" s="75">
        <v>200000</v>
      </c>
      <c r="I18" s="74" t="s">
        <v>1</v>
      </c>
      <c r="J18" s="73" t="s">
        <v>45</v>
      </c>
      <c r="K18" s="73"/>
      <c r="L18" s="73">
        <v>200000</v>
      </c>
      <c r="M18" s="111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3"/>
      <c r="BX18" s="74"/>
      <c r="BY18" s="74"/>
      <c r="BZ18" s="76"/>
      <c r="CA18" s="18"/>
      <c r="CB18" s="22"/>
      <c r="CC18" s="18"/>
    </row>
    <row r="19" spans="2:81" s="31" customFormat="1" ht="23.25">
      <c r="B19" s="77" t="s">
        <v>78</v>
      </c>
      <c r="C19" s="63"/>
      <c r="D19" s="64"/>
      <c r="E19" s="65"/>
      <c r="F19" s="66"/>
      <c r="G19" s="67"/>
      <c r="H19" s="68"/>
      <c r="I19" s="67"/>
      <c r="J19" s="66"/>
      <c r="K19" s="66"/>
      <c r="L19" s="66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2"/>
      <c r="BX19" s="78">
        <v>0</v>
      </c>
      <c r="BY19" s="78">
        <v>0</v>
      </c>
      <c r="BZ19" s="79">
        <v>0</v>
      </c>
      <c r="CA19" s="18"/>
      <c r="CB19" s="18"/>
      <c r="CC19" s="22"/>
    </row>
    <row r="20" spans="2:81" ht="21.9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9"/>
      <c r="BR20" s="33"/>
      <c r="BS20" s="33"/>
      <c r="BT20" s="33"/>
      <c r="BU20" s="33"/>
      <c r="BV20" s="33"/>
      <c r="BW20" s="33"/>
      <c r="BX20" s="18"/>
      <c r="BY20" s="18"/>
      <c r="BZ20" s="18"/>
      <c r="CA20" s="18"/>
      <c r="CB20" s="22"/>
    </row>
    <row r="21" spans="2:81">
      <c r="BZ21" s="34"/>
    </row>
    <row r="30" spans="2:81" ht="15.75">
      <c r="B30" s="109" t="s">
        <v>29</v>
      </c>
      <c r="C30" s="110"/>
    </row>
    <row r="31" spans="2:81" ht="15">
      <c r="B31" s="45" t="s">
        <v>18</v>
      </c>
      <c r="C31" s="45" t="s">
        <v>19</v>
      </c>
    </row>
    <row r="32" spans="2:81" ht="15">
      <c r="B32" s="45" t="s">
        <v>21</v>
      </c>
      <c r="C32" s="45" t="s">
        <v>22</v>
      </c>
    </row>
    <row r="33" spans="2:3" ht="15">
      <c r="B33" s="45" t="s">
        <v>23</v>
      </c>
      <c r="C33" s="45" t="s">
        <v>24</v>
      </c>
    </row>
    <row r="34" spans="2:3" ht="15">
      <c r="B34" s="45" t="s">
        <v>25</v>
      </c>
      <c r="C34" s="45"/>
    </row>
    <row r="35" spans="2:3" ht="15">
      <c r="B35" s="45" t="s">
        <v>26</v>
      </c>
      <c r="C35" s="45"/>
    </row>
    <row r="36" spans="2:3" ht="15.75">
      <c r="B36" s="109" t="s">
        <v>70</v>
      </c>
      <c r="C36" s="110"/>
    </row>
    <row r="37" spans="2:3" ht="15">
      <c r="B37" s="45" t="s">
        <v>62</v>
      </c>
      <c r="C37" s="45" t="s">
        <v>63</v>
      </c>
    </row>
    <row r="38" spans="2:3" ht="15">
      <c r="B38" s="45" t="s">
        <v>64</v>
      </c>
      <c r="C38" s="45" t="s">
        <v>27</v>
      </c>
    </row>
    <row r="39" spans="2:3" ht="15">
      <c r="B39" s="45" t="s">
        <v>20</v>
      </c>
      <c r="C39" s="45" t="s">
        <v>26</v>
      </c>
    </row>
    <row r="40" spans="2:3" ht="15">
      <c r="B40" s="45" t="s">
        <v>28</v>
      </c>
      <c r="C40" s="45" t="s">
        <v>65</v>
      </c>
    </row>
    <row r="41" spans="2:3" ht="15">
      <c r="B41" s="45" t="s">
        <v>66</v>
      </c>
      <c r="C41" s="45" t="s">
        <v>67</v>
      </c>
    </row>
    <row r="42" spans="2:3" ht="15">
      <c r="B42" s="45" t="s">
        <v>25</v>
      </c>
      <c r="C42" s="45" t="s">
        <v>68</v>
      </c>
    </row>
    <row r="43" spans="2:3" ht="15">
      <c r="B43" s="45" t="s">
        <v>69</v>
      </c>
      <c r="C43" s="45"/>
    </row>
  </sheetData>
  <mergeCells count="28">
    <mergeCell ref="F14:F16"/>
    <mergeCell ref="B36:C36"/>
    <mergeCell ref="B30:C30"/>
    <mergeCell ref="M18:BW18"/>
    <mergeCell ref="D14:D16"/>
    <mergeCell ref="E14:E16"/>
    <mergeCell ref="M17:BW17"/>
    <mergeCell ref="M16:BW16"/>
    <mergeCell ref="M19:BW19"/>
    <mergeCell ref="BZ14:BZ16"/>
    <mergeCell ref="AO6:AU6"/>
    <mergeCell ref="AV6:BB6"/>
    <mergeCell ref="BC6:BI6"/>
    <mergeCell ref="BJ6:BP6"/>
    <mergeCell ref="BQ6:BW6"/>
    <mergeCell ref="AO15:AU15"/>
    <mergeCell ref="M10:BW10"/>
    <mergeCell ref="AH14:AN14"/>
    <mergeCell ref="BX14:BX16"/>
    <mergeCell ref="BY14:BY16"/>
    <mergeCell ref="M4:BW4"/>
    <mergeCell ref="M5:AC5"/>
    <mergeCell ref="AD5:BG5"/>
    <mergeCell ref="BH5:BW5"/>
    <mergeCell ref="M6:S6"/>
    <mergeCell ref="T6:Z6"/>
    <mergeCell ref="AA6:AG6"/>
    <mergeCell ref="AH6:AN6"/>
  </mergeCells>
  <hyperlinks>
    <hyperlink ref="C9" r:id="rId1" display="https://femina.hu/utazas/" xr:uid="{258E1C35-30FF-4B05-BCBA-596814D37C1B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32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FAB708A9365C345A58225E8EA02D5E9" ma:contentTypeVersion="2" ma:contentTypeDescription="Új dokumentum létrehozása." ma:contentTypeScope="" ma:versionID="3f43da2c817e292a7331194040087fdd">
  <xsd:schema xmlns:xsd="http://www.w3.org/2001/XMLSchema" xmlns:xs="http://www.w3.org/2001/XMLSchema" xmlns:p="http://schemas.microsoft.com/office/2006/metadata/properties" xmlns:ns2="a76dadba-f4b0-48e2-b07d-ec5977d4c881" targetNamespace="http://schemas.microsoft.com/office/2006/metadata/properties" ma:root="true" ma:fieldsID="a590ed51f1827df3d927b55c96687005" ns2:_="">
    <xsd:import namespace="a76dadba-f4b0-48e2-b07d-ec5977d4c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adba-f4b0-48e2-b07d-ec5977d4c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251C1-0151-473A-9F49-07C9DA56F9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889FFC-9D44-4958-BDE8-273AEE106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1C790-B49B-458B-BDAE-F74EF0F7B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dadba-f4b0-48e2-b07d-ec5977d4c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Digital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 Koros</dc:creator>
  <cp:lastModifiedBy>Kikina</cp:lastModifiedBy>
  <cp:lastPrinted>2023-04-20T08:39:51Z</cp:lastPrinted>
  <dcterms:created xsi:type="dcterms:W3CDTF">2022-07-14T07:49:50Z</dcterms:created>
  <dcterms:modified xsi:type="dcterms:W3CDTF">2023-04-28T15:47:53Z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0x0101004FAB708A9365C345A58225E8EA02D5E9</vt:lpwstr>
  </property>
</Properties>
</file>