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578\Desktop\"/>
    </mc:Choice>
  </mc:AlternateContent>
  <xr:revisionPtr revIDLastSave="0" documentId="8_{5D883A55-6290-45C3-AFE6-80CEE34E13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20" i="1" l="1"/>
  <c r="D21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4" i="1" s="1"/>
  <c r="A25" i="1" s="1"/>
  <c r="A26" i="1" s="1"/>
  <c r="A27" i="1" s="1"/>
  <c r="D15" i="1"/>
  <c r="D19" i="1" s="1"/>
  <c r="F21" i="1" l="1"/>
  <c r="D22" i="1"/>
  <c r="F22" i="1" s="1"/>
  <c r="D23" i="1"/>
  <c r="F23" i="1" s="1"/>
  <c r="A29" i="1"/>
  <c r="F12" i="1"/>
  <c r="F13" i="1"/>
  <c r="F14" i="1"/>
  <c r="F15" i="1"/>
  <c r="F19" i="1"/>
  <c r="F20" i="1"/>
  <c r="F24" i="1"/>
  <c r="F26" i="1"/>
  <c r="F27" i="1"/>
  <c r="F28" i="1"/>
  <c r="F29" i="1"/>
  <c r="F30" i="1"/>
  <c r="F31" i="1"/>
  <c r="F32" i="1"/>
  <c r="D25" i="1" l="1"/>
  <c r="F25" i="1" s="1"/>
  <c r="D16" i="1"/>
  <c r="D18" i="1" l="1"/>
  <c r="F18" i="1" s="1"/>
  <c r="F16" i="1"/>
  <c r="D17" i="1"/>
  <c r="F17" i="1" s="1"/>
  <c r="F33" i="1" l="1"/>
</calcChain>
</file>

<file path=xl/sharedStrings.xml><?xml version="1.0" encoding="utf-8"?>
<sst xmlns="http://schemas.openxmlformats.org/spreadsheetml/2006/main" count="51" uniqueCount="36">
  <si>
    <t>m2</t>
  </si>
  <si>
    <t>t</t>
  </si>
  <si>
    <t>m</t>
  </si>
  <si>
    <t>kg</t>
  </si>
  <si>
    <t>MJ</t>
  </si>
  <si>
    <t>Množstvo</t>
  </si>
  <si>
    <t>JC
(EUR bez DPH)</t>
  </si>
  <si>
    <t>Cena celkom
(EUR bez DPH)</t>
  </si>
  <si>
    <t>Odstránenie krytu v ploche nad 200 m2 z betónu prostého, hr. vrstvy 150 do 300 mm,  -0,50000t</t>
  </si>
  <si>
    <t>Príplatok za búranie železobetón do 50 kg/m3</t>
  </si>
  <si>
    <t>Vodorovná doprava sutiny so zložením a hrubým urovnaním na vzdialenosť do 1 km.</t>
  </si>
  <si>
    <t>Vodorovná doprava sutiny so zložením a hrubým urovnaním na vzdialenosť do 1 km</t>
  </si>
  <si>
    <t>Príplatok k cene za každý ďalší aj začatý 1 km nad 1 km pre vodorovnú dopravu sutiny</t>
  </si>
  <si>
    <t>Nakladanie na dopravné prostriedky pre vodorovnú dopravu sutiny</t>
  </si>
  <si>
    <t>Poplatok za skladovanie - betón, tehly, dlaždice (17 01) ostatné</t>
  </si>
  <si>
    <t>Rezanie priečnych škár v betónovom kryte dialníc vrátane výplne, š. 5 mm</t>
  </si>
  <si>
    <t>Dilatačné škáry rezané bet. plôch, s dvojnás. penetračným náterom, zálievkou za tepla, priečne</t>
  </si>
  <si>
    <t>Asfaltová zálievka modifikovaná pre výplň škár vo vozovkách za horúca</t>
  </si>
  <si>
    <t>Očistenie povrchu  ručne zametaním</t>
  </si>
  <si>
    <t>Investičné náklady neobsiahnuté v cenách</t>
  </si>
  <si>
    <t>Zariadenie staveniska - prevádzkové oplotenie staveniska priehľadné h=2m</t>
  </si>
  <si>
    <t>Geodetické práce - vykonávané pred výstavbou určenie priebehu nadzemného alebo podzemného existujúceho aj plánovaného vedenia</t>
  </si>
  <si>
    <t>eur</t>
  </si>
  <si>
    <t>Kontrolné skúšky, prieskumné práce - náklady na inžiniersko technickú pomoc bez rozlíšenia</t>
  </si>
  <si>
    <t>VRN a ZS. Vplyv územia - presun stavebných kapacít náklad na presun mechanizácie</t>
  </si>
  <si>
    <t>Špecifikácia predmetu zákazky  - ROZPOČET</t>
  </si>
  <si>
    <t xml:space="preserve">Stavba :               Rekonštrukcia odstavnej plochy vozovne Petržalka </t>
  </si>
  <si>
    <t>Objednávateľa:    Dopravný podnik Bratislava, akciová spoločnosť</t>
  </si>
  <si>
    <t>SPOLU EUR bez DPH:</t>
  </si>
  <si>
    <t>Frézovanie bet. podkladu alebo krytu bez prek., plochy do 500 m2, pruh š. cez 0,5 m do 1 m, hr. 120 mm  0,254 t</t>
  </si>
  <si>
    <t>Asfaltový betón vrstva obrusná AC 11 O PmB 45/80-75 v pruhu š. do 3 m z modifik. asfaltu tr. I, po zhutnení hr. 50 mm</t>
  </si>
  <si>
    <t>Asfaltový betón vrstva ložná AC 16-22 L PmB 45/80-75 v pruhu š. do 3 m z modifik. asfaltu tr. I, po zhutnení hr. 70 mm</t>
  </si>
  <si>
    <t>D+M Výstužná geomreža pre vrstvy z asfaltobetónov 100/100 kN/m</t>
  </si>
  <si>
    <t>Postrek asfaltový spojovací bez posypu kamenivom z asfaltu cestného v množstve od 0,30 do 0,50 kg/m2, nad 250 m2</t>
  </si>
  <si>
    <t xml:space="preserve">Zhotoviteľ:          </t>
  </si>
  <si>
    <t>Zákazka:             Rekonštrukcia - parkovacia plocha Petržalka - úsek pred halami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</si>
</sst>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rgb="FF960000"/>
      <name val="Trebuchet MS"/>
      <family val="2"/>
      <charset val="238"/>
    </font>
    <font>
      <b/>
      <sz val="12"/>
      <color rgb="FF003366"/>
      <name val="Trebuchet MS"/>
      <family val="2"/>
    </font>
    <font>
      <b/>
      <sz val="10"/>
      <name val="Trebuchet MS"/>
      <family val="2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003366"/>
      <name val="Trebuchet MS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 shrinkToFit="1" readingOrder="1"/>
    </xf>
    <xf numFmtId="49" fontId="4" fillId="2" borderId="1" xfId="0" applyNumberFormat="1" applyFont="1" applyFill="1" applyBorder="1" applyAlignment="1">
      <alignment horizontal="center" vertical="center" readingOrder="1"/>
    </xf>
    <xf numFmtId="164" fontId="4" fillId="2" borderId="1" xfId="0" applyNumberFormat="1" applyFont="1" applyFill="1" applyBorder="1" applyAlignment="1">
      <alignment horizontal="right" vertical="center" readingOrder="1"/>
    </xf>
    <xf numFmtId="4" fontId="4" fillId="2" borderId="1" xfId="0" applyNumberFormat="1" applyFont="1" applyFill="1" applyBorder="1" applyAlignment="1">
      <alignment horizontal="right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readingOrder="1"/>
    </xf>
    <xf numFmtId="0" fontId="5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wrapText="1"/>
    </xf>
    <xf numFmtId="14" fontId="0" fillId="0" borderId="0" xfId="0" applyNumberFormat="1"/>
    <xf numFmtId="49" fontId="7" fillId="2" borderId="0" xfId="0" applyNumberFormat="1" applyFont="1" applyFill="1" applyAlignment="1">
      <alignment horizontal="left" vertical="center" wrapText="1" shrinkToFit="1" readingOrder="1"/>
    </xf>
    <xf numFmtId="4" fontId="9" fillId="2" borderId="1" xfId="0" applyNumberFormat="1" applyFont="1" applyFill="1" applyBorder="1" applyAlignment="1">
      <alignment horizontal="right" vertical="center" readingOrder="1"/>
    </xf>
    <xf numFmtId="4" fontId="9" fillId="2" borderId="3" xfId="0" applyNumberFormat="1" applyFont="1" applyFill="1" applyBorder="1" applyAlignment="1">
      <alignment horizontal="right" vertical="center" readingOrder="1"/>
    </xf>
    <xf numFmtId="4" fontId="8" fillId="0" borderId="2" xfId="0" applyNumberFormat="1" applyFont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topLeftCell="A4" workbookViewId="0">
      <selection activeCell="E12" sqref="E12:E32"/>
    </sheetView>
  </sheetViews>
  <sheetFormatPr defaultRowHeight="15" x14ac:dyDescent="0.25"/>
  <cols>
    <col min="1" max="1" width="5.85546875" customWidth="1"/>
    <col min="2" max="2" width="65.140625" customWidth="1"/>
    <col min="3" max="3" width="10.42578125" customWidth="1"/>
    <col min="4" max="4" width="12.140625" customWidth="1"/>
    <col min="5" max="5" width="16" customWidth="1"/>
    <col min="6" max="6" width="20.7109375" customWidth="1"/>
  </cols>
  <sheetData>
    <row r="1" spans="1:6" ht="18.75" x14ac:dyDescent="0.3">
      <c r="A1" s="29" t="s">
        <v>25</v>
      </c>
      <c r="B1" s="29"/>
      <c r="C1" s="29"/>
      <c r="D1" s="29"/>
      <c r="E1" s="29"/>
      <c r="F1" s="29"/>
    </row>
    <row r="2" spans="1:6" ht="8.25" customHeight="1" x14ac:dyDescent="0.35">
      <c r="A2" s="1"/>
      <c r="B2" s="2"/>
      <c r="C2" s="3"/>
      <c r="D2" s="4"/>
      <c r="E2" s="5"/>
    </row>
    <row r="3" spans="1:6" ht="18" x14ac:dyDescent="0.35">
      <c r="A3" s="1"/>
      <c r="B3" s="2" t="s">
        <v>26</v>
      </c>
      <c r="C3" s="3"/>
      <c r="D3" s="4"/>
      <c r="E3" s="5"/>
    </row>
    <row r="4" spans="1:6" ht="8.25" customHeight="1" x14ac:dyDescent="0.35">
      <c r="A4" s="1"/>
      <c r="B4" s="2"/>
      <c r="C4" s="3"/>
      <c r="D4" s="4"/>
      <c r="E4" s="5"/>
    </row>
    <row r="5" spans="1:6" ht="18" x14ac:dyDescent="0.35">
      <c r="A5" s="1"/>
      <c r="B5" s="2" t="s">
        <v>35</v>
      </c>
      <c r="C5" s="3"/>
      <c r="D5" s="4"/>
      <c r="E5" s="5"/>
    </row>
    <row r="6" spans="1:6" ht="8.25" customHeight="1" x14ac:dyDescent="0.35">
      <c r="A6" s="1"/>
      <c r="B6" s="2"/>
      <c r="C6" s="3"/>
      <c r="D6" s="4"/>
      <c r="E6" s="5"/>
    </row>
    <row r="7" spans="1:6" ht="18" x14ac:dyDescent="0.35">
      <c r="A7" s="1"/>
      <c r="B7" s="2" t="s">
        <v>27</v>
      </c>
      <c r="C7" s="3"/>
      <c r="D7" s="4"/>
      <c r="E7" s="5"/>
    </row>
    <row r="8" spans="1:6" ht="8.25" customHeight="1" x14ac:dyDescent="0.35">
      <c r="A8" s="1"/>
      <c r="B8" s="2"/>
      <c r="C8" s="3"/>
      <c r="D8" s="4"/>
      <c r="E8" s="5"/>
    </row>
    <row r="9" spans="1:6" ht="18" x14ac:dyDescent="0.35">
      <c r="A9" s="1"/>
      <c r="B9" s="2" t="s">
        <v>34</v>
      </c>
      <c r="C9" s="3"/>
      <c r="D9" s="4"/>
      <c r="E9" s="20"/>
      <c r="F9" s="21"/>
    </row>
    <row r="10" spans="1:6" ht="6.75" customHeight="1" thickBot="1" x14ac:dyDescent="0.4">
      <c r="A10" s="1"/>
      <c r="B10" s="2"/>
      <c r="C10" s="3"/>
      <c r="D10" s="4"/>
      <c r="E10" s="5"/>
      <c r="F10" s="6"/>
    </row>
    <row r="11" spans="1:6" ht="30.75" thickBot="1" x14ac:dyDescent="0.3">
      <c r="A11" s="28"/>
      <c r="B11" s="26"/>
      <c r="C11" s="26" t="s">
        <v>4</v>
      </c>
      <c r="D11" s="26" t="s">
        <v>5</v>
      </c>
      <c r="E11" s="26" t="s">
        <v>6</v>
      </c>
      <c r="F11" s="27" t="s">
        <v>7</v>
      </c>
    </row>
    <row r="12" spans="1:6" ht="30" customHeight="1" x14ac:dyDescent="0.25">
      <c r="A12" s="7">
        <v>1</v>
      </c>
      <c r="B12" s="8" t="s">
        <v>29</v>
      </c>
      <c r="C12" s="9" t="s">
        <v>0</v>
      </c>
      <c r="D12" s="10">
        <f>D14-D13</f>
        <v>240.7</v>
      </c>
      <c r="E12" s="11"/>
      <c r="F12" s="23">
        <f t="shared" ref="F12:F24" si="0">D12*E12</f>
        <v>0</v>
      </c>
    </row>
    <row r="13" spans="1:6" ht="30" customHeight="1" x14ac:dyDescent="0.25">
      <c r="A13" s="7">
        <f>A12+1</f>
        <v>2</v>
      </c>
      <c r="B13" s="8" t="s">
        <v>8</v>
      </c>
      <c r="C13" s="9" t="s">
        <v>0</v>
      </c>
      <c r="D13" s="10">
        <v>68</v>
      </c>
      <c r="E13" s="11"/>
      <c r="F13" s="23">
        <f t="shared" si="0"/>
        <v>0</v>
      </c>
    </row>
    <row r="14" spans="1:6" ht="21.95" customHeight="1" x14ac:dyDescent="0.25">
      <c r="A14" s="7">
        <f t="shared" ref="A14:A21" si="1">A13+1</f>
        <v>3</v>
      </c>
      <c r="B14" s="8" t="s">
        <v>9</v>
      </c>
      <c r="C14" s="9" t="s">
        <v>0</v>
      </c>
      <c r="D14" s="10">
        <v>308.7</v>
      </c>
      <c r="E14" s="11"/>
      <c r="F14" s="23">
        <f t="shared" si="0"/>
        <v>0</v>
      </c>
    </row>
    <row r="15" spans="1:6" ht="30" customHeight="1" x14ac:dyDescent="0.25">
      <c r="A15" s="7">
        <f t="shared" si="1"/>
        <v>4</v>
      </c>
      <c r="B15" s="8" t="s">
        <v>10</v>
      </c>
      <c r="C15" s="9" t="s">
        <v>1</v>
      </c>
      <c r="D15" s="10">
        <f>D12*0.12*2.1</f>
        <v>60.656399999999998</v>
      </c>
      <c r="E15" s="11"/>
      <c r="F15" s="23">
        <f t="shared" si="0"/>
        <v>0</v>
      </c>
    </row>
    <row r="16" spans="1:6" ht="30" customHeight="1" x14ac:dyDescent="0.25">
      <c r="A16" s="7">
        <f t="shared" si="1"/>
        <v>5</v>
      </c>
      <c r="B16" s="8" t="s">
        <v>11</v>
      </c>
      <c r="C16" s="9" t="s">
        <v>1</v>
      </c>
      <c r="D16" s="10">
        <f>D15</f>
        <v>60.656399999999998</v>
      </c>
      <c r="E16" s="11"/>
      <c r="F16" s="23">
        <f t="shared" si="0"/>
        <v>0</v>
      </c>
    </row>
    <row r="17" spans="1:6" ht="30" customHeight="1" x14ac:dyDescent="0.25">
      <c r="A17" s="7">
        <f t="shared" si="1"/>
        <v>6</v>
      </c>
      <c r="B17" s="8" t="s">
        <v>12</v>
      </c>
      <c r="C17" s="9" t="s">
        <v>1</v>
      </c>
      <c r="D17" s="10">
        <f>D16*14</f>
        <v>849.18959999999993</v>
      </c>
      <c r="E17" s="11"/>
      <c r="F17" s="23">
        <f t="shared" si="0"/>
        <v>0</v>
      </c>
    </row>
    <row r="18" spans="1:6" ht="15" customHeight="1" x14ac:dyDescent="0.25">
      <c r="A18" s="7">
        <f t="shared" si="1"/>
        <v>7</v>
      </c>
      <c r="B18" s="8" t="s">
        <v>13</v>
      </c>
      <c r="C18" s="9" t="s">
        <v>1</v>
      </c>
      <c r="D18" s="10">
        <f>D16</f>
        <v>60.656399999999998</v>
      </c>
      <c r="E18" s="11"/>
      <c r="F18" s="23">
        <f t="shared" si="0"/>
        <v>0</v>
      </c>
    </row>
    <row r="19" spans="1:6" ht="20.100000000000001" customHeight="1" x14ac:dyDescent="0.25">
      <c r="A19" s="7">
        <f t="shared" si="1"/>
        <v>8</v>
      </c>
      <c r="B19" s="8" t="s">
        <v>14</v>
      </c>
      <c r="C19" s="9" t="s">
        <v>1</v>
      </c>
      <c r="D19" s="10">
        <f>D15</f>
        <v>60.656399999999998</v>
      </c>
      <c r="E19" s="11"/>
      <c r="F19" s="23">
        <f t="shared" si="0"/>
        <v>0</v>
      </c>
    </row>
    <row r="20" spans="1:6" ht="33" customHeight="1" x14ac:dyDescent="0.25">
      <c r="A20" s="7">
        <f t="shared" si="1"/>
        <v>9</v>
      </c>
      <c r="B20" s="8" t="s">
        <v>30</v>
      </c>
      <c r="C20" s="9" t="s">
        <v>0</v>
      </c>
      <c r="D20" s="10">
        <f>D12</f>
        <v>240.7</v>
      </c>
      <c r="E20" s="11"/>
      <c r="F20" s="23">
        <f t="shared" si="0"/>
        <v>0</v>
      </c>
    </row>
    <row r="21" spans="1:6" ht="27.95" customHeight="1" x14ac:dyDescent="0.25">
      <c r="A21" s="7">
        <f t="shared" si="1"/>
        <v>10</v>
      </c>
      <c r="B21" s="8" t="s">
        <v>31</v>
      </c>
      <c r="C21" s="9" t="s">
        <v>0</v>
      </c>
      <c r="D21" s="10">
        <f>D20</f>
        <v>240.7</v>
      </c>
      <c r="E21" s="11"/>
      <c r="F21" s="23">
        <f t="shared" ref="F21:F22" si="2">D21*E21</f>
        <v>0</v>
      </c>
    </row>
    <row r="22" spans="1:6" ht="28.5" customHeight="1" x14ac:dyDescent="0.25">
      <c r="A22" s="7">
        <f>A21+1</f>
        <v>11</v>
      </c>
      <c r="B22" s="8" t="s">
        <v>33</v>
      </c>
      <c r="C22" s="9" t="s">
        <v>0</v>
      </c>
      <c r="D22" s="10">
        <f>D21*2</f>
        <v>481.4</v>
      </c>
      <c r="E22" s="11"/>
      <c r="F22" s="23">
        <f t="shared" si="2"/>
        <v>0</v>
      </c>
    </row>
    <row r="23" spans="1:6" ht="18.600000000000001" customHeight="1" x14ac:dyDescent="0.25">
      <c r="A23" s="7"/>
      <c r="B23" s="8" t="s">
        <v>32</v>
      </c>
      <c r="C23" s="9" t="s">
        <v>0</v>
      </c>
      <c r="D23" s="10">
        <f>D21</f>
        <v>240.7</v>
      </c>
      <c r="E23" s="11"/>
      <c r="F23" s="23">
        <f>E23*D23</f>
        <v>0</v>
      </c>
    </row>
    <row r="24" spans="1:6" ht="28.5" x14ac:dyDescent="0.25">
      <c r="A24" s="7">
        <f>A22+1</f>
        <v>12</v>
      </c>
      <c r="B24" s="8" t="s">
        <v>15</v>
      </c>
      <c r="C24" s="9" t="s">
        <v>2</v>
      </c>
      <c r="D24" s="10">
        <v>345</v>
      </c>
      <c r="E24" s="11"/>
      <c r="F24" s="23">
        <f t="shared" si="0"/>
        <v>0</v>
      </c>
    </row>
    <row r="25" spans="1:6" ht="28.5" x14ac:dyDescent="0.25">
      <c r="A25" s="7">
        <f t="shared" ref="A25:A26" si="3">A24+1</f>
        <v>13</v>
      </c>
      <c r="B25" s="8" t="s">
        <v>16</v>
      </c>
      <c r="C25" s="9" t="s">
        <v>2</v>
      </c>
      <c r="D25" s="10">
        <f>SUM(D24:D24)</f>
        <v>345</v>
      </c>
      <c r="E25" s="11"/>
      <c r="F25" s="23">
        <f t="shared" ref="F25:F32" si="4">D25*E25</f>
        <v>0</v>
      </c>
    </row>
    <row r="26" spans="1:6" ht="18.95" customHeight="1" x14ac:dyDescent="0.25">
      <c r="A26" s="7">
        <f t="shared" si="3"/>
        <v>14</v>
      </c>
      <c r="B26" s="8" t="s">
        <v>17</v>
      </c>
      <c r="C26" s="9" t="s">
        <v>3</v>
      </c>
      <c r="D26" s="10">
        <v>772</v>
      </c>
      <c r="E26" s="11"/>
      <c r="F26" s="23">
        <f t="shared" si="4"/>
        <v>0</v>
      </c>
    </row>
    <row r="27" spans="1:6" ht="20.100000000000001" customHeight="1" x14ac:dyDescent="0.25">
      <c r="A27" s="7">
        <f>A26+1</f>
        <v>15</v>
      </c>
      <c r="B27" s="13" t="s">
        <v>18</v>
      </c>
      <c r="C27" s="12" t="s">
        <v>0</v>
      </c>
      <c r="D27" s="14">
        <v>250</v>
      </c>
      <c r="E27" s="15"/>
      <c r="F27" s="23">
        <f t="shared" si="4"/>
        <v>0</v>
      </c>
    </row>
    <row r="28" spans="1:6" ht="15.75" x14ac:dyDescent="0.25">
      <c r="A28" s="16"/>
      <c r="B28" s="17" t="s">
        <v>19</v>
      </c>
      <c r="C28" s="18"/>
      <c r="D28" s="19"/>
      <c r="E28" s="19"/>
      <c r="F28" s="23">
        <f t="shared" si="4"/>
        <v>0</v>
      </c>
    </row>
    <row r="29" spans="1:6" ht="28.5" x14ac:dyDescent="0.25">
      <c r="A29" s="7">
        <f>A27+1</f>
        <v>16</v>
      </c>
      <c r="B29" s="8" t="s">
        <v>20</v>
      </c>
      <c r="C29" s="9" t="s">
        <v>2</v>
      </c>
      <c r="D29" s="10">
        <v>195</v>
      </c>
      <c r="E29" s="11"/>
      <c r="F29" s="23">
        <f t="shared" si="4"/>
        <v>0</v>
      </c>
    </row>
    <row r="30" spans="1:6" ht="42.75" x14ac:dyDescent="0.25">
      <c r="A30" s="7">
        <v>17</v>
      </c>
      <c r="B30" s="8" t="s">
        <v>21</v>
      </c>
      <c r="C30" s="9" t="s">
        <v>22</v>
      </c>
      <c r="D30" s="10">
        <v>1</v>
      </c>
      <c r="E30" s="11"/>
      <c r="F30" s="23">
        <f t="shared" si="4"/>
        <v>0</v>
      </c>
    </row>
    <row r="31" spans="1:6" ht="28.5" x14ac:dyDescent="0.25">
      <c r="A31" s="7">
        <v>18</v>
      </c>
      <c r="B31" s="8" t="s">
        <v>23</v>
      </c>
      <c r="C31" s="9" t="s">
        <v>22</v>
      </c>
      <c r="D31" s="10">
        <v>1</v>
      </c>
      <c r="E31" s="11"/>
      <c r="F31" s="23">
        <f t="shared" si="4"/>
        <v>0</v>
      </c>
    </row>
    <row r="32" spans="1:6" ht="29.25" thickBot="1" x14ac:dyDescent="0.3">
      <c r="A32" s="7">
        <v>19</v>
      </c>
      <c r="B32" s="8" t="s">
        <v>24</v>
      </c>
      <c r="C32" s="9" t="s">
        <v>22</v>
      </c>
      <c r="D32" s="10">
        <v>1</v>
      </c>
      <c r="E32" s="11"/>
      <c r="F32" s="24">
        <f t="shared" si="4"/>
        <v>0</v>
      </c>
    </row>
    <row r="33" spans="2:6" ht="19.5" thickBot="1" x14ac:dyDescent="0.3">
      <c r="B33" s="22" t="s">
        <v>28</v>
      </c>
      <c r="F33" s="25">
        <f>SUM(F12:F32)</f>
        <v>0</v>
      </c>
    </row>
  </sheetData>
  <mergeCells count="1">
    <mergeCell ref="A1:F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2023-04-26T05:14:50Z</cp:lastPrinted>
  <dcterms:created xsi:type="dcterms:W3CDTF">2022-06-03T13:17:06Z</dcterms:created>
  <dcterms:modified xsi:type="dcterms:W3CDTF">2023-04-27T10:52:49Z</dcterms:modified>
</cp:coreProperties>
</file>