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sovic Karol\Desktop\DNS 2023\Servis klim\"/>
    </mc:Choice>
  </mc:AlternateContent>
  <bookViews>
    <workbookView xWindow="0" yWindow="0" windowWidth="28800" windowHeight="12435"/>
  </bookViews>
  <sheets>
    <sheet name="Hárok1" sheetId="1" r:id="rId1"/>
  </sheets>
  <definedNames>
    <definedName name="_xlnm.Print_Area" localSheetId="0">Hárok1!$A$1:$G$115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F3" i="1"/>
  <c r="E112" i="1" l="1"/>
  <c r="E97" i="1"/>
  <c r="E45" i="1" l="1"/>
  <c r="E85" i="1" l="1"/>
  <c r="F85" i="1"/>
  <c r="E101" i="1" l="1"/>
  <c r="E115" i="1" s="1"/>
  <c r="F97" i="1" l="1"/>
  <c r="F101" i="1" s="1"/>
  <c r="F115" i="1" s="1"/>
</calcChain>
</file>

<file path=xl/sharedStrings.xml><?xml version="1.0" encoding="utf-8"?>
<sst xmlns="http://schemas.openxmlformats.org/spreadsheetml/2006/main" count="250" uniqueCount="118">
  <si>
    <t xml:space="preserve">Objekt </t>
  </si>
  <si>
    <t>poschodie</t>
  </si>
  <si>
    <t>vonkajšia</t>
  </si>
  <si>
    <t>vnútorná</t>
  </si>
  <si>
    <t>miestnosť č.</t>
  </si>
  <si>
    <t>serverovňa</t>
  </si>
  <si>
    <t>1 (kazetová)</t>
  </si>
  <si>
    <t>Energocentrum</t>
  </si>
  <si>
    <t>Tarifné služby</t>
  </si>
  <si>
    <t>Administratívna budova</t>
  </si>
  <si>
    <t>Cool capacity</t>
  </si>
  <si>
    <t>2,5 kW</t>
  </si>
  <si>
    <t>1,25 kW</t>
  </si>
  <si>
    <t>3,3 kW</t>
  </si>
  <si>
    <t>3,5 kW</t>
  </si>
  <si>
    <t>FTX25J2V1B (vnútorná - 2ks)</t>
  </si>
  <si>
    <t xml:space="preserve">DAIKIN 2MXS40H (vonkajšia - dvojča)   </t>
  </si>
  <si>
    <t>DAIKIN RX35J3V1B/FTX35J2V1B inverter (3,5 kW)</t>
  </si>
  <si>
    <t>typ jednotky (vonkajšia/vnútorná)</t>
  </si>
  <si>
    <t xml:space="preserve">DAIKIN 4MKS58D2VMB /vonkajšia - dvojča/ (5,8 kW) </t>
  </si>
  <si>
    <t xml:space="preserve"> FTKS 35CAVMB /vnútorná - 2 ks/ (3,5 kW)</t>
  </si>
  <si>
    <t>DAIKIN RYN 35GXV1B/ FTYN 35GXV1B (3,5 kW)</t>
  </si>
  <si>
    <t>DAIKIN RYN 50E3V1B/ FTYN 50FV1B</t>
  </si>
  <si>
    <t>5,1 kW</t>
  </si>
  <si>
    <t>Panasonic CU-SC12BKP5/ CS-SC12BKP  (3,5 kW)</t>
  </si>
  <si>
    <t>Panasonic CU-SC9BKP5/ CS-SC9BKP  (2,5 kW)</t>
  </si>
  <si>
    <t>MIDEA Vida MS9V-18HRN1-QC0/MS9V-18HRN1 (5,3 kW)</t>
  </si>
  <si>
    <t>TOSHIBA RAS-13SAV-E/ RAS-13SKV-E  (3,5 kW)</t>
  </si>
  <si>
    <t>DAIKIN RX25J3V1B/ FTX25J2V1B inverter  (2,5 kW)</t>
  </si>
  <si>
    <t>DAIKIN RYN 50E3V1B/ FTYN 50FV1B  (5,3 kW)</t>
  </si>
  <si>
    <t>DAIKIN RX35J3V1B/FTX35J2V1B inverter  (3,5 kW)</t>
  </si>
  <si>
    <t>NAGANO KFR-32GW  (3,5 kW)</t>
  </si>
  <si>
    <t>MIDEA MSG-12HRN2  (3,5 kW)</t>
  </si>
  <si>
    <t>FirstLine FCS 18000CH/ FCS 18000CH  (5,3 kW)</t>
  </si>
  <si>
    <t>DAIKIN RKS 25F2V1B/ FTKS 25D3VMW  (2,5 kW)</t>
  </si>
  <si>
    <t>SIESTA Comfort ARYN25FMV1B/ ATYN 26FMV1B  (2,5 kW)</t>
  </si>
  <si>
    <t>2,64 kW</t>
  </si>
  <si>
    <t xml:space="preserve">TEKNOPOINT CA-18HC1O/ </t>
  </si>
  <si>
    <t>5,0 kW</t>
  </si>
  <si>
    <t>6,0 kW</t>
  </si>
  <si>
    <t xml:space="preserve"> OLEJKÁRSKA DPB a.s. - Klimatizačné jednotky </t>
  </si>
  <si>
    <t>DAIKIN RYN 60E3V1B/ FTYN 60FV1B</t>
  </si>
  <si>
    <t>MIDEA MOC-12HDN1-QC2/ MSV1-12HRDN1-QC2 inverter  (3,5 kW)</t>
  </si>
  <si>
    <t>5,3 kW</t>
  </si>
  <si>
    <t>3,27 kW</t>
  </si>
  <si>
    <t>počet klimatizačných jednotiek spolu</t>
  </si>
  <si>
    <t xml:space="preserve"> JANÍKOV DVOR - PETRŽALKA DPB a.s. - Klimatizačné jednotky </t>
  </si>
  <si>
    <t>-</t>
  </si>
  <si>
    <t>TOSHIBA RAV-SM562AT-E/ RAV-SM562UT-E  (5,3 kW)</t>
  </si>
  <si>
    <t xml:space="preserve"> JURAJOV DVOR DPB a.s. - Klimatizačné jednotky </t>
  </si>
  <si>
    <t>AB DA</t>
  </si>
  <si>
    <t>MIDEA MSR1U-12HRDN1-QRC4W/ MSR1U-12HRDN1-QRC4W  (3,5 kW)</t>
  </si>
  <si>
    <t>3,0 kW</t>
  </si>
  <si>
    <t>YORK BOC 12G16P/ MHC 12B15  (3,5 kW)</t>
  </si>
  <si>
    <t>AB MTZ</t>
  </si>
  <si>
    <t>TOSHIBA RAS-4M27YACV-E/ RAS-M13GKCV-E   (3,5 kW)</t>
  </si>
  <si>
    <t>TOSHIBA RAS-4M27YACV-E/ RAS-M10GKCV-E2   (2,5 kW)</t>
  </si>
  <si>
    <t>TOSHIBA RAS-4M27YACV-E/ RAS-M16GKCV-E2  (4,5 kW)</t>
  </si>
  <si>
    <t>ZTI</t>
  </si>
  <si>
    <t>MIDEA MSC-18CRN1/ MSC-18CRN1  (5,3 kW)</t>
  </si>
  <si>
    <t>2,7 kW</t>
  </si>
  <si>
    <t xml:space="preserve">3,7 kW </t>
  </si>
  <si>
    <t>4,5 kW</t>
  </si>
  <si>
    <t>3,2 kW</t>
  </si>
  <si>
    <t>ÚDE</t>
  </si>
  <si>
    <t xml:space="preserve">KRASŇANY DPB a.s. - Klimatizačné jednotky </t>
  </si>
  <si>
    <t>DAIKIN RKS 25F2V1B/ FTKS 25D3VMW inverter (2,5 kW)</t>
  </si>
  <si>
    <t>DAIKIN RKS 25F2V1B/ FTKS 25D3VMW  inverter (2,5 kW)</t>
  </si>
  <si>
    <t>TOSHIBA RAS-13SAVR-E/ RAS-13SKVR-E  (3,5 kW)</t>
  </si>
  <si>
    <t>MIDEA MSV1-12HRDN1-QC2(B)/ MSV1-12HRDN1-QC2(B)  (3,5 kW)</t>
  </si>
  <si>
    <t>Panasonic CU-MC185KE/ CS-MC95KE  (2,5 kW)</t>
  </si>
  <si>
    <t>MIDEA Fairwind MS12FU-12HRDN1 inverter (3,5 kW)</t>
  </si>
  <si>
    <t>MIDEA MOF-24HFN1-QRC8GW/ MS12F-24HRDN1-QRC8GW inverter</t>
  </si>
  <si>
    <t>2,2 - 7,1 kW</t>
  </si>
  <si>
    <t>celkový počet klimatizácií</t>
  </si>
  <si>
    <t>PCL Hodžovo</t>
  </si>
  <si>
    <t>PCL Brestovka</t>
  </si>
  <si>
    <t>PCL Gaštanový hájik</t>
  </si>
  <si>
    <t>PCL Detvianska</t>
  </si>
  <si>
    <t>PCL Mlynarovičová</t>
  </si>
  <si>
    <t>PCL Hl. stanica ŽSR</t>
  </si>
  <si>
    <t>PCL Nový most</t>
  </si>
  <si>
    <t>Zdravotné stredisko</t>
  </si>
  <si>
    <t>MITSUBISHI MSC-12RV-E4 (3,5 kW)</t>
  </si>
  <si>
    <t>Unimo kukači Bojnícka</t>
  </si>
  <si>
    <t>MIDEA MSG-12HRN2 (3,5 kW)</t>
  </si>
  <si>
    <t xml:space="preserve">PREDAJNE CESTOVNÝCH LÍSTKOV DPB a.s. - Klimatizačné jednotky </t>
  </si>
  <si>
    <t>TOSHIBA</t>
  </si>
  <si>
    <t>YORK     --- /BOC 18G16P</t>
  </si>
  <si>
    <t>TEKNOPOINT  SKOV-12/SKIV-12 inverter (3,5 kW)</t>
  </si>
  <si>
    <t>2,6 kW</t>
  </si>
  <si>
    <t>TEKNOPOINT  SKOV-09/SKIV-09 inverter (2,6 kW)</t>
  </si>
  <si>
    <t>DAIKIN Eco Comfort RXB35C2V1B/FTXB35C2V1B inverter (3,5 kW)</t>
  </si>
  <si>
    <t>DAIKIN RXB35C/FTXB35C inverter (3,5 kW)</t>
  </si>
  <si>
    <t>DAIKIN RXB35C5V1B9/FTXB35C2V1B inverter  (3,5 kW)</t>
  </si>
  <si>
    <t>DAIKIN RXB25C5V1B9/FTXB25C2V1B inverter  (2,5 kW)</t>
  </si>
  <si>
    <t>LG</t>
  </si>
  <si>
    <t>DAIKIN</t>
  </si>
  <si>
    <t>Montované uživateľom</t>
  </si>
  <si>
    <t>Midea 3,5kw 2021</t>
  </si>
  <si>
    <t>Midea  (3,5 kW) 2021</t>
  </si>
  <si>
    <t xml:space="preserve"> Výpravne DPB a.s. - Klimatizačné jednotky </t>
  </si>
  <si>
    <t>Midea MDV RAG-053B-SP</t>
  </si>
  <si>
    <t>Vajnorská auto.</t>
  </si>
  <si>
    <t>Bojnická auto.</t>
  </si>
  <si>
    <t>trolejbus J.D.</t>
  </si>
  <si>
    <t>električky J.D.</t>
  </si>
  <si>
    <t>Petržalka auto</t>
  </si>
  <si>
    <t>električky Krasňa</t>
  </si>
  <si>
    <t>trolejbus Hroboň</t>
  </si>
  <si>
    <t>energo dispe</t>
  </si>
  <si>
    <t>?</t>
  </si>
  <si>
    <t>137/e</t>
  </si>
  <si>
    <t>3,5KW</t>
  </si>
  <si>
    <t>MIDEA OASIS PLUS R32</t>
  </si>
  <si>
    <t>5 kW</t>
  </si>
  <si>
    <t>MIDEA</t>
  </si>
  <si>
    <t>1 (kazetová.)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</si>
</sst>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6"/>
      <color rgb="FF0000FF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3" xfId="0" applyFont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0" borderId="0" xfId="0" applyFont="1" applyAlignment="1">
      <alignment horizontal="right"/>
    </xf>
    <xf numFmtId="0" fontId="1" fillId="5" borderId="0" xfId="0" applyFont="1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distributed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textRotation="20"/>
    </xf>
    <xf numFmtId="0" fontId="6" fillId="0" borderId="1" xfId="0" applyFont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6" borderId="1" xfId="0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textRotation="90"/>
    </xf>
    <xf numFmtId="0" fontId="4" fillId="2" borderId="4" xfId="0" applyFont="1" applyFill="1" applyBorder="1" applyAlignment="1">
      <alignment horizontal="center" vertical="center" textRotation="40"/>
    </xf>
    <xf numFmtId="0" fontId="4" fillId="2" borderId="1" xfId="0" applyFont="1" applyFill="1" applyBorder="1" applyAlignment="1">
      <alignment horizontal="center" vertical="center" textRotation="40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textRotation="40"/>
    </xf>
    <xf numFmtId="0" fontId="4" fillId="3" borderId="1" xfId="0" applyFont="1" applyFill="1" applyBorder="1" applyAlignment="1">
      <alignment horizontal="center" vertical="center" textRotation="40"/>
    </xf>
    <xf numFmtId="0" fontId="3" fillId="0" borderId="1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distributed" vertical="center"/>
    </xf>
    <xf numFmtId="0" fontId="4" fillId="2" borderId="3" xfId="0" applyFont="1" applyFill="1" applyBorder="1" applyAlignment="1">
      <alignment horizontal="distributed" vertical="center"/>
    </xf>
    <xf numFmtId="0" fontId="4" fillId="2" borderId="6" xfId="0" applyFont="1" applyFill="1" applyBorder="1" applyAlignment="1">
      <alignment horizontal="center" vertical="center" textRotation="20"/>
    </xf>
    <xf numFmtId="0" fontId="4" fillId="2" borderId="7" xfId="0" applyFont="1" applyFill="1" applyBorder="1" applyAlignment="1">
      <alignment horizontal="center" vertical="center" textRotation="20"/>
    </xf>
    <xf numFmtId="0" fontId="4" fillId="2" borderId="5" xfId="0" applyFont="1" applyFill="1" applyBorder="1" applyAlignment="1">
      <alignment horizontal="center" vertical="center" textRotation="20"/>
    </xf>
    <xf numFmtId="0" fontId="4" fillId="2" borderId="3" xfId="0" applyFont="1" applyFill="1" applyBorder="1" applyAlignment="1">
      <alignment horizontal="center" vertical="center" textRotation="2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 textRotation="30"/>
    </xf>
    <xf numFmtId="0" fontId="4" fillId="2" borderId="7" xfId="0" applyFont="1" applyFill="1" applyBorder="1" applyAlignment="1">
      <alignment horizontal="center" vertical="center" textRotation="30"/>
    </xf>
    <xf numFmtId="0" fontId="0" fillId="0" borderId="6" xfId="0" applyBorder="1" applyAlignment="1">
      <alignment horizontal="center" vertical="center"/>
    </xf>
    <xf numFmtId="0" fontId="5" fillId="2" borderId="5" xfId="0" applyFont="1" applyFill="1" applyBorder="1" applyAlignment="1">
      <alignment horizontal="center" textRotation="60"/>
    </xf>
    <xf numFmtId="0" fontId="5" fillId="2" borderId="7" xfId="0" applyFont="1" applyFill="1" applyBorder="1" applyAlignment="1">
      <alignment horizontal="center" textRotation="60"/>
    </xf>
    <xf numFmtId="0" fontId="5" fillId="2" borderId="3" xfId="0" applyFont="1" applyFill="1" applyBorder="1" applyAlignment="1">
      <alignment horizontal="center" textRotation="60"/>
    </xf>
  </cellXfs>
  <cellStyles count="1">
    <cellStyle name="Normálne" xfId="0" builtinId="0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116</xdr:row>
          <xdr:rowOff>0</xdr:rowOff>
        </xdr:from>
        <xdr:to>
          <xdr:col>3</xdr:col>
          <xdr:colOff>3314700</xdr:colOff>
          <xdr:row>128</xdr:row>
          <xdr:rowOff>161925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Excel_97-2003_Worksheet1.xl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20"/>
  <sheetViews>
    <sheetView tabSelected="1" zoomScaleNormal="100" workbookViewId="0">
      <selection activeCell="K32" sqref="K32"/>
    </sheetView>
  </sheetViews>
  <sheetFormatPr defaultRowHeight="15" x14ac:dyDescent="0.25"/>
  <cols>
    <col min="1" max="1" width="18.140625" style="1" customWidth="1"/>
    <col min="2" max="2" width="10.140625" style="1" customWidth="1"/>
    <col min="3" max="3" width="12.85546875" style="1" customWidth="1"/>
    <col min="4" max="4" width="62" style="1" customWidth="1"/>
    <col min="5" max="5" width="9.7109375" style="1" customWidth="1"/>
    <col min="6" max="6" width="12.28515625" style="1" customWidth="1"/>
    <col min="7" max="7" width="13.7109375" customWidth="1"/>
  </cols>
  <sheetData>
    <row r="1" spans="1:7" ht="35.1" customHeight="1" x14ac:dyDescent="0.25">
      <c r="A1" s="52" t="s">
        <v>40</v>
      </c>
      <c r="B1" s="53"/>
      <c r="C1" s="53"/>
      <c r="D1" s="53"/>
      <c r="E1" s="53"/>
      <c r="F1" s="53"/>
      <c r="G1" s="53"/>
    </row>
    <row r="2" spans="1:7" ht="17.100000000000001" customHeight="1" thickBot="1" x14ac:dyDescent="0.3">
      <c r="A2" s="8" t="s">
        <v>0</v>
      </c>
      <c r="B2" s="8" t="s">
        <v>1</v>
      </c>
      <c r="C2" s="8" t="s">
        <v>4</v>
      </c>
      <c r="D2" s="8" t="s">
        <v>18</v>
      </c>
      <c r="E2" s="8" t="s">
        <v>2</v>
      </c>
      <c r="F2" s="8" t="s">
        <v>3</v>
      </c>
      <c r="G2" s="8" t="s">
        <v>10</v>
      </c>
    </row>
    <row r="3" spans="1:7" ht="18" customHeight="1" thickTop="1" x14ac:dyDescent="0.25">
      <c r="A3" s="56" t="s">
        <v>9</v>
      </c>
      <c r="B3" s="5">
        <v>3</v>
      </c>
      <c r="C3" s="5">
        <v>305</v>
      </c>
      <c r="D3" s="13" t="s">
        <v>19</v>
      </c>
      <c r="E3" s="61">
        <v>1</v>
      </c>
      <c r="F3" s="5">
        <f>SUM(E3)</f>
        <v>1</v>
      </c>
      <c r="G3" s="5" t="s">
        <v>14</v>
      </c>
    </row>
    <row r="4" spans="1:7" ht="18" customHeight="1" x14ac:dyDescent="0.25">
      <c r="A4" s="57"/>
      <c r="B4" s="2">
        <v>3</v>
      </c>
      <c r="C4" s="2">
        <v>301</v>
      </c>
      <c r="D4" s="12" t="s">
        <v>20</v>
      </c>
      <c r="E4" s="62"/>
      <c r="F4" s="2">
        <v>1</v>
      </c>
      <c r="G4" s="2" t="s">
        <v>14</v>
      </c>
    </row>
    <row r="5" spans="1:7" ht="18" customHeight="1" x14ac:dyDescent="0.25">
      <c r="A5" s="57"/>
      <c r="B5" s="2">
        <v>3</v>
      </c>
      <c r="C5" s="2">
        <v>306</v>
      </c>
      <c r="D5" s="2" t="s">
        <v>17</v>
      </c>
      <c r="E5" s="2">
        <v>1</v>
      </c>
      <c r="F5" s="2">
        <v>1</v>
      </c>
      <c r="G5" s="2" t="s">
        <v>13</v>
      </c>
    </row>
    <row r="6" spans="1:7" ht="18" customHeight="1" x14ac:dyDescent="0.25">
      <c r="A6" s="57"/>
      <c r="B6" s="2">
        <v>3</v>
      </c>
      <c r="C6" s="2">
        <v>309</v>
      </c>
      <c r="D6" s="2" t="s">
        <v>88</v>
      </c>
      <c r="E6" s="2">
        <v>1</v>
      </c>
      <c r="F6" s="2">
        <v>1</v>
      </c>
      <c r="G6" s="2"/>
    </row>
    <row r="7" spans="1:7" ht="18" customHeight="1" x14ac:dyDescent="0.25">
      <c r="A7" s="57"/>
      <c r="B7" s="2">
        <v>4</v>
      </c>
      <c r="C7" s="2">
        <v>413</v>
      </c>
      <c r="D7" s="2" t="s">
        <v>100</v>
      </c>
      <c r="E7" s="2">
        <v>1</v>
      </c>
      <c r="F7" s="2">
        <v>1</v>
      </c>
      <c r="G7" s="2" t="s">
        <v>14</v>
      </c>
    </row>
    <row r="8" spans="1:7" ht="18" customHeight="1" x14ac:dyDescent="0.25">
      <c r="A8" s="57"/>
      <c r="B8" s="2">
        <v>4</v>
      </c>
      <c r="C8" s="45">
        <v>410</v>
      </c>
      <c r="D8" s="2" t="s">
        <v>24</v>
      </c>
      <c r="E8" s="2">
        <v>1</v>
      </c>
      <c r="F8" s="2">
        <v>1</v>
      </c>
      <c r="G8" s="2" t="s">
        <v>14</v>
      </c>
    </row>
    <row r="9" spans="1:7" ht="18" customHeight="1" x14ac:dyDescent="0.25">
      <c r="A9" s="57"/>
      <c r="B9" s="2">
        <v>4</v>
      </c>
      <c r="C9" s="45">
        <v>411</v>
      </c>
      <c r="D9" s="2" t="s">
        <v>25</v>
      </c>
      <c r="E9" s="2">
        <v>1</v>
      </c>
      <c r="F9" s="2">
        <v>1</v>
      </c>
      <c r="G9" s="2" t="s">
        <v>11</v>
      </c>
    </row>
    <row r="10" spans="1:7" ht="18" customHeight="1" x14ac:dyDescent="0.25">
      <c r="A10" s="57"/>
      <c r="B10" s="2">
        <v>4</v>
      </c>
      <c r="C10" s="45">
        <v>407</v>
      </c>
      <c r="D10" s="2" t="s">
        <v>24</v>
      </c>
      <c r="E10" s="2">
        <v>1</v>
      </c>
      <c r="F10" s="2">
        <v>1</v>
      </c>
      <c r="G10" s="2" t="s">
        <v>14</v>
      </c>
    </row>
    <row r="11" spans="1:7" ht="18" customHeight="1" x14ac:dyDescent="0.25">
      <c r="A11" s="57"/>
      <c r="B11" s="54">
        <v>1</v>
      </c>
      <c r="C11" s="54">
        <v>141</v>
      </c>
      <c r="D11" s="2" t="s">
        <v>72</v>
      </c>
      <c r="E11" s="2">
        <v>1</v>
      </c>
      <c r="F11" s="2">
        <v>1</v>
      </c>
      <c r="G11" s="2" t="s">
        <v>73</v>
      </c>
    </row>
    <row r="12" spans="1:7" ht="18" customHeight="1" x14ac:dyDescent="0.25">
      <c r="A12" s="57"/>
      <c r="B12" s="54"/>
      <c r="C12" s="54"/>
      <c r="D12" s="15" t="s">
        <v>26</v>
      </c>
      <c r="E12" s="2">
        <v>1</v>
      </c>
      <c r="F12" s="2">
        <v>1</v>
      </c>
      <c r="G12" s="2" t="s">
        <v>38</v>
      </c>
    </row>
    <row r="13" spans="1:7" ht="18" customHeight="1" x14ac:dyDescent="0.25">
      <c r="A13" s="57"/>
      <c r="B13" s="2">
        <v>4</v>
      </c>
      <c r="C13" s="2">
        <v>408</v>
      </c>
      <c r="D13" s="2" t="s">
        <v>21</v>
      </c>
      <c r="E13" s="54">
        <v>1</v>
      </c>
      <c r="F13" s="2">
        <v>1</v>
      </c>
      <c r="G13" s="2" t="s">
        <v>44</v>
      </c>
    </row>
    <row r="14" spans="1:7" ht="18" customHeight="1" x14ac:dyDescent="0.25">
      <c r="A14" s="57"/>
      <c r="B14" s="2">
        <v>4</v>
      </c>
      <c r="C14" s="2">
        <v>409</v>
      </c>
      <c r="D14" s="2" t="s">
        <v>21</v>
      </c>
      <c r="E14" s="54"/>
      <c r="F14" s="2">
        <v>1</v>
      </c>
      <c r="G14" s="2" t="s">
        <v>44</v>
      </c>
    </row>
    <row r="15" spans="1:7" ht="18" customHeight="1" x14ac:dyDescent="0.25">
      <c r="A15" s="57"/>
      <c r="B15" s="54">
        <v>3</v>
      </c>
      <c r="C15" s="54">
        <v>331</v>
      </c>
      <c r="D15" s="4" t="s">
        <v>22</v>
      </c>
      <c r="E15" s="2">
        <v>1</v>
      </c>
      <c r="F15" s="2">
        <v>1</v>
      </c>
      <c r="G15" s="2" t="s">
        <v>38</v>
      </c>
    </row>
    <row r="16" spans="1:7" ht="18" customHeight="1" x14ac:dyDescent="0.25">
      <c r="A16" s="57"/>
      <c r="B16" s="54"/>
      <c r="C16" s="54"/>
      <c r="D16" s="9" t="s">
        <v>41</v>
      </c>
      <c r="E16" s="2">
        <v>1</v>
      </c>
      <c r="F16" s="2">
        <v>1</v>
      </c>
      <c r="G16" s="2" t="s">
        <v>39</v>
      </c>
    </row>
    <row r="17" spans="1:7" ht="18" customHeight="1" x14ac:dyDescent="0.25">
      <c r="A17" s="57"/>
      <c r="B17" s="9">
        <v>1</v>
      </c>
      <c r="C17" s="9">
        <v>105</v>
      </c>
      <c r="D17" s="9" t="s">
        <v>35</v>
      </c>
      <c r="E17" s="2">
        <v>1</v>
      </c>
      <c r="F17" s="2">
        <v>1</v>
      </c>
      <c r="G17" s="2" t="s">
        <v>36</v>
      </c>
    </row>
    <row r="18" spans="1:7" ht="18" customHeight="1" x14ac:dyDescent="0.25">
      <c r="A18" s="57"/>
      <c r="B18" s="54">
        <v>1</v>
      </c>
      <c r="C18" s="2">
        <v>107</v>
      </c>
      <c r="D18" s="4" t="s">
        <v>37</v>
      </c>
      <c r="E18" s="2">
        <v>1</v>
      </c>
      <c r="F18" s="2">
        <v>1</v>
      </c>
      <c r="G18" s="3"/>
    </row>
    <row r="19" spans="1:7" ht="18" customHeight="1" x14ac:dyDescent="0.25">
      <c r="A19" s="57"/>
      <c r="B19" s="54"/>
      <c r="C19" s="2">
        <v>108</v>
      </c>
      <c r="D19" s="4" t="s">
        <v>35</v>
      </c>
      <c r="E19" s="2">
        <v>1</v>
      </c>
      <c r="F19" s="2">
        <v>1</v>
      </c>
      <c r="G19" s="2" t="s">
        <v>36</v>
      </c>
    </row>
    <row r="20" spans="1:7" ht="18" customHeight="1" x14ac:dyDescent="0.25">
      <c r="A20" s="57"/>
      <c r="B20" s="41">
        <v>1</v>
      </c>
      <c r="C20" s="2" t="s">
        <v>112</v>
      </c>
      <c r="D20" s="41" t="s">
        <v>111</v>
      </c>
      <c r="E20" s="2">
        <v>1</v>
      </c>
      <c r="F20" s="2">
        <v>1</v>
      </c>
      <c r="G20" s="2"/>
    </row>
    <row r="21" spans="1:7" ht="18" customHeight="1" x14ac:dyDescent="0.25">
      <c r="A21" s="57"/>
      <c r="B21" s="2">
        <v>1</v>
      </c>
      <c r="C21" s="2">
        <v>113</v>
      </c>
      <c r="D21" s="2" t="s">
        <v>116</v>
      </c>
      <c r="E21" s="2">
        <v>1</v>
      </c>
      <c r="F21" s="2">
        <v>1</v>
      </c>
      <c r="G21" s="2" t="s">
        <v>115</v>
      </c>
    </row>
    <row r="22" spans="1:7" ht="18" customHeight="1" thickBot="1" x14ac:dyDescent="0.3">
      <c r="A22" s="57"/>
      <c r="B22" s="2">
        <v>1</v>
      </c>
      <c r="C22" s="2">
        <v>139</v>
      </c>
      <c r="D22" s="6" t="s">
        <v>34</v>
      </c>
      <c r="E22" s="6">
        <v>1</v>
      </c>
      <c r="F22" s="6">
        <v>1</v>
      </c>
      <c r="G22" s="6" t="s">
        <v>11</v>
      </c>
    </row>
    <row r="23" spans="1:7" ht="18" customHeight="1" thickTop="1" x14ac:dyDescent="0.25">
      <c r="A23" s="57"/>
      <c r="B23" s="2">
        <v>3</v>
      </c>
      <c r="C23" s="2">
        <v>312</v>
      </c>
      <c r="D23" s="2" t="s">
        <v>28</v>
      </c>
      <c r="E23" s="2">
        <v>1</v>
      </c>
      <c r="F23" s="2">
        <v>1</v>
      </c>
      <c r="G23" s="2" t="s">
        <v>11</v>
      </c>
    </row>
    <row r="24" spans="1:7" ht="18" customHeight="1" x14ac:dyDescent="0.25">
      <c r="A24" s="57"/>
      <c r="B24" s="2">
        <v>3</v>
      </c>
      <c r="C24" s="2">
        <v>313</v>
      </c>
      <c r="D24" s="2" t="s">
        <v>94</v>
      </c>
      <c r="E24" s="2">
        <v>1</v>
      </c>
      <c r="F24" s="2">
        <v>1</v>
      </c>
      <c r="G24" s="2" t="s">
        <v>13</v>
      </c>
    </row>
    <row r="25" spans="1:7" ht="18" customHeight="1" x14ac:dyDescent="0.25">
      <c r="A25" s="57"/>
      <c r="B25" s="2">
        <v>3</v>
      </c>
      <c r="C25" s="2">
        <v>318</v>
      </c>
      <c r="D25" s="2" t="s">
        <v>30</v>
      </c>
      <c r="E25" s="2">
        <v>1</v>
      </c>
      <c r="F25" s="2">
        <v>1</v>
      </c>
      <c r="G25" s="2" t="s">
        <v>13</v>
      </c>
    </row>
    <row r="26" spans="1:7" ht="18" customHeight="1" x14ac:dyDescent="0.25">
      <c r="A26" s="57"/>
      <c r="B26" s="2">
        <v>3</v>
      </c>
      <c r="C26" s="2">
        <v>315</v>
      </c>
      <c r="D26" s="14" t="s">
        <v>16</v>
      </c>
      <c r="E26" s="54">
        <v>1</v>
      </c>
      <c r="F26" s="2">
        <v>1</v>
      </c>
      <c r="G26" s="2" t="s">
        <v>13</v>
      </c>
    </row>
    <row r="27" spans="1:7" ht="18" customHeight="1" x14ac:dyDescent="0.25">
      <c r="A27" s="57"/>
      <c r="B27" s="2">
        <v>3</v>
      </c>
      <c r="C27" s="2">
        <v>316</v>
      </c>
      <c r="D27" s="12" t="s">
        <v>15</v>
      </c>
      <c r="E27" s="54"/>
      <c r="F27" s="2">
        <v>1</v>
      </c>
      <c r="G27" s="2" t="s">
        <v>13</v>
      </c>
    </row>
    <row r="28" spans="1:7" ht="18" customHeight="1" x14ac:dyDescent="0.25">
      <c r="A28" s="57"/>
      <c r="B28" s="2">
        <v>2</v>
      </c>
      <c r="C28" s="2">
        <v>205</v>
      </c>
      <c r="D28" s="2" t="s">
        <v>28</v>
      </c>
      <c r="E28" s="2">
        <v>1</v>
      </c>
      <c r="F28" s="2">
        <v>1</v>
      </c>
      <c r="G28" s="2" t="s">
        <v>11</v>
      </c>
    </row>
    <row r="29" spans="1:7" ht="18" customHeight="1" x14ac:dyDescent="0.25">
      <c r="A29" s="57"/>
      <c r="B29" s="2">
        <v>2</v>
      </c>
      <c r="C29" s="2">
        <v>233</v>
      </c>
      <c r="D29" s="2" t="s">
        <v>93</v>
      </c>
      <c r="E29" s="2">
        <v>1</v>
      </c>
      <c r="F29" s="2">
        <v>1</v>
      </c>
      <c r="G29" s="2"/>
    </row>
    <row r="30" spans="1:7" ht="18" customHeight="1" x14ac:dyDescent="0.25">
      <c r="A30" s="57"/>
      <c r="B30" s="2">
        <v>4</v>
      </c>
      <c r="C30" s="2">
        <v>417</v>
      </c>
      <c r="D30" s="2" t="s">
        <v>99</v>
      </c>
      <c r="E30" s="2">
        <v>1</v>
      </c>
      <c r="F30" s="2">
        <v>1</v>
      </c>
      <c r="G30" s="2" t="s">
        <v>11</v>
      </c>
    </row>
    <row r="31" spans="1:7" ht="18" customHeight="1" x14ac:dyDescent="0.25">
      <c r="A31" s="57"/>
      <c r="B31" s="2">
        <v>4</v>
      </c>
      <c r="C31" s="2">
        <v>418</v>
      </c>
      <c r="D31" s="2" t="s">
        <v>92</v>
      </c>
      <c r="E31" s="2">
        <v>1</v>
      </c>
      <c r="F31" s="2">
        <v>1</v>
      </c>
      <c r="G31" s="2"/>
    </row>
    <row r="32" spans="1:7" ht="18" customHeight="1" x14ac:dyDescent="0.25">
      <c r="A32" s="57"/>
      <c r="B32" s="2">
        <v>4</v>
      </c>
      <c r="C32" s="2">
        <v>430</v>
      </c>
      <c r="D32" s="2" t="s">
        <v>31</v>
      </c>
      <c r="E32" s="2">
        <v>1</v>
      </c>
      <c r="F32" s="2">
        <v>1</v>
      </c>
      <c r="G32" s="2" t="s">
        <v>12</v>
      </c>
    </row>
    <row r="33" spans="1:7" ht="18" customHeight="1" thickBot="1" x14ac:dyDescent="0.3">
      <c r="A33" s="58"/>
      <c r="B33" s="6">
        <v>4</v>
      </c>
      <c r="C33" s="6">
        <v>432</v>
      </c>
      <c r="D33" s="6" t="s">
        <v>32</v>
      </c>
      <c r="E33" s="6">
        <v>1</v>
      </c>
      <c r="F33" s="6">
        <v>1</v>
      </c>
      <c r="G33" s="6" t="s">
        <v>14</v>
      </c>
    </row>
    <row r="34" spans="1:7" ht="18" customHeight="1" thickTop="1" thickBot="1" x14ac:dyDescent="0.3">
      <c r="A34" s="40"/>
      <c r="B34" s="39">
        <v>1</v>
      </c>
      <c r="C34" s="39" t="s">
        <v>110</v>
      </c>
      <c r="D34" s="39"/>
      <c r="E34" s="39">
        <v>3</v>
      </c>
      <c r="F34" s="39">
        <v>3</v>
      </c>
      <c r="G34" s="39"/>
    </row>
    <row r="35" spans="1:7" ht="18" customHeight="1" thickTop="1" x14ac:dyDescent="0.25">
      <c r="A35" s="59" t="s">
        <v>7</v>
      </c>
      <c r="B35" s="55">
        <v>1</v>
      </c>
      <c r="C35" s="55">
        <v>110</v>
      </c>
      <c r="D35" s="10" t="s">
        <v>33</v>
      </c>
      <c r="E35" s="7">
        <v>1</v>
      </c>
      <c r="F35" s="7">
        <v>1</v>
      </c>
      <c r="G35" s="7" t="s">
        <v>23</v>
      </c>
    </row>
    <row r="36" spans="1:7" ht="18" customHeight="1" x14ac:dyDescent="0.25">
      <c r="A36" s="60"/>
      <c r="B36" s="54"/>
      <c r="C36" s="54"/>
      <c r="D36" s="11" t="s">
        <v>33</v>
      </c>
      <c r="E36" s="2">
        <v>1</v>
      </c>
      <c r="F36" s="2">
        <v>1</v>
      </c>
      <c r="G36" s="5" t="s">
        <v>23</v>
      </c>
    </row>
    <row r="37" spans="1:7" ht="18" customHeight="1" x14ac:dyDescent="0.25">
      <c r="A37" s="60"/>
      <c r="B37" s="54"/>
      <c r="C37" s="54"/>
      <c r="D37" s="12" t="s">
        <v>33</v>
      </c>
      <c r="E37" s="2">
        <v>1</v>
      </c>
      <c r="F37" s="2">
        <v>1</v>
      </c>
      <c r="G37" s="5" t="s">
        <v>23</v>
      </c>
    </row>
    <row r="38" spans="1:7" ht="18" customHeight="1" x14ac:dyDescent="0.25">
      <c r="A38" s="60"/>
      <c r="B38" s="44">
        <v>1</v>
      </c>
      <c r="C38" s="44">
        <v>103</v>
      </c>
      <c r="D38" s="43" t="s">
        <v>114</v>
      </c>
      <c r="E38" s="2">
        <v>1</v>
      </c>
      <c r="F38" s="2">
        <v>1</v>
      </c>
      <c r="G38" s="5" t="s">
        <v>113</v>
      </c>
    </row>
    <row r="39" spans="1:7" ht="18" customHeight="1" x14ac:dyDescent="0.25">
      <c r="A39" s="60"/>
      <c r="B39" s="2">
        <v>1</v>
      </c>
      <c r="C39" s="2">
        <v>112</v>
      </c>
      <c r="D39" s="2" t="s">
        <v>34</v>
      </c>
      <c r="E39" s="2">
        <v>1</v>
      </c>
      <c r="F39" s="2">
        <v>1</v>
      </c>
      <c r="G39" s="2" t="s">
        <v>11</v>
      </c>
    </row>
    <row r="40" spans="1:7" ht="18" customHeight="1" x14ac:dyDescent="0.25">
      <c r="A40" s="63" t="s">
        <v>8</v>
      </c>
      <c r="B40" s="5">
        <v>0</v>
      </c>
      <c r="C40" s="5" t="s">
        <v>47</v>
      </c>
      <c r="D40" s="5" t="s">
        <v>42</v>
      </c>
      <c r="E40" s="5">
        <v>1</v>
      </c>
      <c r="F40" s="5">
        <v>1</v>
      </c>
      <c r="G40" s="5" t="s">
        <v>14</v>
      </c>
    </row>
    <row r="41" spans="1:7" ht="18" customHeight="1" x14ac:dyDescent="0.25">
      <c r="A41" s="64"/>
      <c r="B41" s="2">
        <v>0</v>
      </c>
      <c r="C41" s="2" t="s">
        <v>47</v>
      </c>
      <c r="D41" s="2" t="s">
        <v>29</v>
      </c>
      <c r="E41" s="2">
        <v>1</v>
      </c>
      <c r="F41" s="2">
        <v>1</v>
      </c>
      <c r="G41" s="2" t="s">
        <v>38</v>
      </c>
    </row>
    <row r="42" spans="1:7" ht="18" customHeight="1" x14ac:dyDescent="0.25">
      <c r="A42" s="64"/>
      <c r="B42" s="2">
        <v>0</v>
      </c>
      <c r="C42" s="2" t="s">
        <v>47</v>
      </c>
      <c r="D42" s="2" t="s">
        <v>28</v>
      </c>
      <c r="E42" s="2">
        <v>1</v>
      </c>
      <c r="F42" s="2">
        <v>1</v>
      </c>
      <c r="G42" s="2" t="s">
        <v>11</v>
      </c>
    </row>
    <row r="43" spans="1:7" ht="18" customHeight="1" x14ac:dyDescent="0.25">
      <c r="A43" s="64"/>
      <c r="B43" s="2">
        <v>0</v>
      </c>
      <c r="C43" s="2" t="s">
        <v>47</v>
      </c>
      <c r="D43" s="2" t="s">
        <v>27</v>
      </c>
      <c r="E43" s="2">
        <v>1</v>
      </c>
      <c r="F43" s="2">
        <v>1</v>
      </c>
      <c r="G43" s="2" t="s">
        <v>14</v>
      </c>
    </row>
    <row r="44" spans="1:7" ht="18" customHeight="1" x14ac:dyDescent="0.25">
      <c r="A44" s="64"/>
      <c r="B44" s="2">
        <v>0</v>
      </c>
      <c r="C44" s="2" t="s">
        <v>47</v>
      </c>
      <c r="D44" s="2" t="s">
        <v>95</v>
      </c>
      <c r="E44" s="2">
        <v>1</v>
      </c>
      <c r="F44" s="2">
        <v>1</v>
      </c>
      <c r="G44" s="2" t="s">
        <v>11</v>
      </c>
    </row>
    <row r="45" spans="1:7" x14ac:dyDescent="0.25">
      <c r="A45" s="16"/>
      <c r="D45" s="17" t="s">
        <v>45</v>
      </c>
      <c r="E45" s="26">
        <f>SUM(E3:E44)</f>
        <v>41</v>
      </c>
      <c r="F45" s="26">
        <f>SUM(F3:F44)</f>
        <v>44</v>
      </c>
    </row>
    <row r="47" spans="1:7" ht="35.1" customHeight="1" x14ac:dyDescent="0.25">
      <c r="A47" s="65" t="s">
        <v>101</v>
      </c>
      <c r="B47" s="65"/>
      <c r="C47" s="65"/>
      <c r="D47" s="65"/>
      <c r="E47" s="65"/>
      <c r="F47" s="65"/>
      <c r="G47" s="65"/>
    </row>
    <row r="48" spans="1:7" ht="17.100000000000001" customHeight="1" thickBot="1" x14ac:dyDescent="0.3">
      <c r="A48" s="8" t="s">
        <v>0</v>
      </c>
      <c r="B48" s="8" t="s">
        <v>1</v>
      </c>
      <c r="C48" s="8" t="s">
        <v>4</v>
      </c>
      <c r="D48" s="8" t="s">
        <v>18</v>
      </c>
      <c r="E48" s="8" t="s">
        <v>2</v>
      </c>
      <c r="F48" s="8" t="s">
        <v>3</v>
      </c>
      <c r="G48" s="8" t="s">
        <v>10</v>
      </c>
    </row>
    <row r="49" spans="1:7" ht="18" customHeight="1" thickTop="1" x14ac:dyDescent="0.3">
      <c r="A49" s="19" t="s">
        <v>104</v>
      </c>
      <c r="B49" s="2">
        <v>0</v>
      </c>
      <c r="C49" s="2" t="s">
        <v>47</v>
      </c>
      <c r="D49" s="42" t="s">
        <v>102</v>
      </c>
      <c r="E49" s="2">
        <v>1</v>
      </c>
      <c r="F49" s="2">
        <v>1</v>
      </c>
      <c r="G49" s="2" t="s">
        <v>38</v>
      </c>
    </row>
    <row r="50" spans="1:7" ht="18" customHeight="1" x14ac:dyDescent="0.3">
      <c r="A50" s="19" t="s">
        <v>103</v>
      </c>
      <c r="B50" s="2">
        <v>0</v>
      </c>
      <c r="C50" s="2" t="s">
        <v>47</v>
      </c>
      <c r="D50" s="2" t="s">
        <v>102</v>
      </c>
      <c r="E50" s="2">
        <v>1</v>
      </c>
      <c r="F50" s="2">
        <v>1</v>
      </c>
      <c r="G50" s="2" t="s">
        <v>38</v>
      </c>
    </row>
    <row r="51" spans="1:7" ht="18" customHeight="1" x14ac:dyDescent="0.3">
      <c r="A51" s="38" t="s">
        <v>105</v>
      </c>
      <c r="B51" s="21">
        <v>0</v>
      </c>
      <c r="C51" s="21"/>
      <c r="D51" s="2" t="s">
        <v>102</v>
      </c>
      <c r="E51" s="2">
        <v>1</v>
      </c>
      <c r="F51" s="2">
        <v>1</v>
      </c>
      <c r="G51" s="21" t="s">
        <v>38</v>
      </c>
    </row>
    <row r="52" spans="1:7" ht="18" customHeight="1" x14ac:dyDescent="0.3">
      <c r="A52" s="38" t="s">
        <v>106</v>
      </c>
      <c r="B52" s="21">
        <v>0</v>
      </c>
      <c r="C52" s="21"/>
      <c r="D52" s="2" t="s">
        <v>102</v>
      </c>
      <c r="E52" s="2">
        <v>1</v>
      </c>
      <c r="F52" s="2">
        <v>1</v>
      </c>
      <c r="G52" s="21" t="s">
        <v>38</v>
      </c>
    </row>
    <row r="53" spans="1:7" ht="18" customHeight="1" x14ac:dyDescent="0.3">
      <c r="A53" s="38" t="s">
        <v>107</v>
      </c>
      <c r="B53" s="21">
        <v>0</v>
      </c>
      <c r="C53" s="21"/>
      <c r="D53" s="2" t="s">
        <v>102</v>
      </c>
      <c r="E53" s="2">
        <v>1</v>
      </c>
      <c r="F53" s="2">
        <v>1</v>
      </c>
      <c r="G53" s="21" t="s">
        <v>38</v>
      </c>
    </row>
    <row r="54" spans="1:7" ht="18" customHeight="1" x14ac:dyDescent="0.3">
      <c r="A54" s="38" t="s">
        <v>108</v>
      </c>
      <c r="B54" s="21">
        <v>0</v>
      </c>
      <c r="C54" s="21"/>
      <c r="D54" s="2" t="s">
        <v>102</v>
      </c>
      <c r="E54" s="2">
        <v>1</v>
      </c>
      <c r="F54" s="2">
        <v>1</v>
      </c>
      <c r="G54" s="21" t="s">
        <v>38</v>
      </c>
    </row>
    <row r="55" spans="1:7" ht="18" customHeight="1" x14ac:dyDescent="0.3">
      <c r="A55" s="38" t="s">
        <v>109</v>
      </c>
      <c r="B55" s="21">
        <v>0</v>
      </c>
      <c r="C55" s="21"/>
      <c r="D55" s="2" t="s">
        <v>102</v>
      </c>
      <c r="E55" s="2">
        <v>1</v>
      </c>
      <c r="F55" s="2">
        <v>1</v>
      </c>
      <c r="G55" s="21" t="s">
        <v>38</v>
      </c>
    </row>
    <row r="56" spans="1:7" ht="18" customHeight="1" x14ac:dyDescent="0.3">
      <c r="A56" s="24"/>
      <c r="B56" s="21"/>
      <c r="C56" s="21"/>
      <c r="D56" s="17" t="s">
        <v>45</v>
      </c>
      <c r="E56" s="29">
        <v>7</v>
      </c>
      <c r="F56" s="29">
        <v>7</v>
      </c>
      <c r="G56" s="21" t="s">
        <v>38</v>
      </c>
    </row>
    <row r="57" spans="1:7" ht="15" customHeight="1" x14ac:dyDescent="0.3">
      <c r="A57" s="24"/>
      <c r="B57" s="21"/>
      <c r="C57" s="21"/>
      <c r="D57" s="21"/>
      <c r="E57" s="21"/>
      <c r="F57" s="21"/>
      <c r="G57" s="21"/>
    </row>
    <row r="58" spans="1:7" ht="35.1" customHeight="1" x14ac:dyDescent="0.25">
      <c r="A58" s="65" t="s">
        <v>46</v>
      </c>
      <c r="B58" s="65"/>
      <c r="C58" s="65"/>
      <c r="D58" s="65"/>
      <c r="E58" s="65"/>
      <c r="F58" s="65"/>
      <c r="G58" s="65"/>
    </row>
    <row r="59" spans="1:7" ht="17.100000000000001" customHeight="1" thickBot="1" x14ac:dyDescent="0.3">
      <c r="A59" s="8" t="s">
        <v>0</v>
      </c>
      <c r="B59" s="8" t="s">
        <v>1</v>
      </c>
      <c r="C59" s="8" t="s">
        <v>4</v>
      </c>
      <c r="D59" s="8" t="s">
        <v>18</v>
      </c>
      <c r="E59" s="8" t="s">
        <v>2</v>
      </c>
      <c r="F59" s="8" t="s">
        <v>3</v>
      </c>
      <c r="G59" s="8" t="s">
        <v>10</v>
      </c>
    </row>
    <row r="60" spans="1:7" ht="18" thickTop="1" x14ac:dyDescent="0.3">
      <c r="A60" s="25" t="s">
        <v>5</v>
      </c>
      <c r="B60" s="7">
        <v>0</v>
      </c>
      <c r="C60" s="7" t="s">
        <v>47</v>
      </c>
      <c r="D60" s="7" t="s">
        <v>48</v>
      </c>
      <c r="E60" s="7">
        <v>1</v>
      </c>
      <c r="F60" s="7" t="s">
        <v>6</v>
      </c>
      <c r="G60" s="7" t="s">
        <v>43</v>
      </c>
    </row>
    <row r="61" spans="1:7" ht="17.25" x14ac:dyDescent="0.3">
      <c r="A61" s="28"/>
      <c r="B61" s="21"/>
      <c r="C61" s="21"/>
      <c r="D61" s="17" t="s">
        <v>45</v>
      </c>
      <c r="E61" s="29">
        <v>1</v>
      </c>
      <c r="F61" s="29">
        <v>1</v>
      </c>
      <c r="G61" s="21"/>
    </row>
    <row r="62" spans="1:7" ht="15" customHeight="1" x14ac:dyDescent="0.3">
      <c r="A62" s="24"/>
      <c r="B62" s="21"/>
      <c r="C62" s="21"/>
      <c r="D62" s="21"/>
      <c r="E62" s="21"/>
      <c r="F62" s="21"/>
      <c r="G62" s="21"/>
    </row>
    <row r="63" spans="1:7" ht="35.1" customHeight="1" x14ac:dyDescent="0.25">
      <c r="A63" s="65" t="s">
        <v>49</v>
      </c>
      <c r="B63" s="65"/>
      <c r="C63" s="65"/>
      <c r="D63" s="65"/>
      <c r="E63" s="65"/>
      <c r="F63" s="65"/>
      <c r="G63" s="65"/>
    </row>
    <row r="64" spans="1:7" ht="17.100000000000001" customHeight="1" thickBot="1" x14ac:dyDescent="0.3">
      <c r="A64" s="8" t="s">
        <v>0</v>
      </c>
      <c r="B64" s="8" t="s">
        <v>1</v>
      </c>
      <c r="C64" s="8" t="s">
        <v>4</v>
      </c>
      <c r="D64" s="8" t="s">
        <v>18</v>
      </c>
      <c r="E64" s="8" t="s">
        <v>2</v>
      </c>
      <c r="F64" s="8" t="s">
        <v>3</v>
      </c>
      <c r="G64" s="8" t="s">
        <v>10</v>
      </c>
    </row>
    <row r="65" spans="1:7" ht="18" customHeight="1" thickTop="1" x14ac:dyDescent="0.25">
      <c r="A65" s="70" t="s">
        <v>50</v>
      </c>
      <c r="B65" s="5">
        <v>2</v>
      </c>
      <c r="C65" s="5" t="s">
        <v>47</v>
      </c>
      <c r="D65" s="5" t="s">
        <v>51</v>
      </c>
      <c r="E65" s="5">
        <v>1</v>
      </c>
      <c r="F65" s="5">
        <v>1</v>
      </c>
      <c r="G65" s="5" t="s">
        <v>63</v>
      </c>
    </row>
    <row r="66" spans="1:7" ht="18" customHeight="1" x14ac:dyDescent="0.25">
      <c r="A66" s="69"/>
      <c r="B66" s="2">
        <v>2</v>
      </c>
      <c r="C66" s="2" t="s">
        <v>47</v>
      </c>
      <c r="D66" s="2" t="s">
        <v>53</v>
      </c>
      <c r="E66" s="2">
        <v>1</v>
      </c>
      <c r="F66" s="2">
        <v>1</v>
      </c>
      <c r="G66" s="2" t="s">
        <v>52</v>
      </c>
    </row>
    <row r="67" spans="1:7" ht="18" customHeight="1" x14ac:dyDescent="0.25">
      <c r="A67" s="69"/>
      <c r="B67" s="2">
        <v>2</v>
      </c>
      <c r="C67" s="2" t="s">
        <v>47</v>
      </c>
      <c r="D67" s="2" t="s">
        <v>71</v>
      </c>
      <c r="E67" s="2">
        <v>1</v>
      </c>
      <c r="F67" s="2">
        <v>1</v>
      </c>
      <c r="G67" s="2" t="s">
        <v>14</v>
      </c>
    </row>
    <row r="68" spans="1:7" ht="18" customHeight="1" x14ac:dyDescent="0.25">
      <c r="A68" s="69"/>
      <c r="B68" s="2">
        <v>0</v>
      </c>
      <c r="C68" s="2"/>
      <c r="D68" s="2" t="s">
        <v>97</v>
      </c>
      <c r="E68" s="2">
        <v>1</v>
      </c>
      <c r="F68" s="2">
        <v>1</v>
      </c>
      <c r="G68" s="2"/>
    </row>
    <row r="69" spans="1:7" ht="18" customHeight="1" x14ac:dyDescent="0.25">
      <c r="A69" s="71"/>
      <c r="B69" s="2">
        <v>0</v>
      </c>
      <c r="C69" s="2" t="s">
        <v>47</v>
      </c>
      <c r="D69" s="2" t="s">
        <v>67</v>
      </c>
      <c r="E69" s="2">
        <v>1</v>
      </c>
      <c r="F69" s="2">
        <v>1</v>
      </c>
      <c r="G69" s="18" t="s">
        <v>11</v>
      </c>
    </row>
    <row r="70" spans="1:7" ht="18" customHeight="1" x14ac:dyDescent="0.25">
      <c r="A70" s="68" t="s">
        <v>54</v>
      </c>
      <c r="B70" s="2">
        <v>0</v>
      </c>
      <c r="C70" s="2">
        <v>104</v>
      </c>
      <c r="D70" s="2" t="s">
        <v>56</v>
      </c>
      <c r="E70" s="54">
        <v>1</v>
      </c>
      <c r="F70" s="2">
        <v>1</v>
      </c>
      <c r="G70" s="18" t="s">
        <v>60</v>
      </c>
    </row>
    <row r="71" spans="1:7" ht="18" customHeight="1" x14ac:dyDescent="0.25">
      <c r="A71" s="69"/>
      <c r="B71" s="2">
        <v>0</v>
      </c>
      <c r="C71" s="2">
        <v>107</v>
      </c>
      <c r="D71" s="2" t="s">
        <v>55</v>
      </c>
      <c r="E71" s="54"/>
      <c r="F71" s="2">
        <v>1</v>
      </c>
      <c r="G71" s="2" t="s">
        <v>61</v>
      </c>
    </row>
    <row r="72" spans="1:7" ht="18" customHeight="1" x14ac:dyDescent="0.25">
      <c r="A72" s="69"/>
      <c r="B72" s="2">
        <v>0</v>
      </c>
      <c r="C72" s="2">
        <v>108</v>
      </c>
      <c r="D72" s="2" t="s">
        <v>57</v>
      </c>
      <c r="E72" s="54"/>
      <c r="F72" s="2">
        <v>1</v>
      </c>
      <c r="G72" s="2" t="s">
        <v>62</v>
      </c>
    </row>
    <row r="73" spans="1:7" ht="18" customHeight="1" x14ac:dyDescent="0.25">
      <c r="A73" s="36"/>
      <c r="B73" s="2">
        <v>1</v>
      </c>
      <c r="C73" s="2">
        <v>202</v>
      </c>
      <c r="D73" s="2" t="s">
        <v>96</v>
      </c>
      <c r="E73" s="35">
        <v>1</v>
      </c>
      <c r="F73" s="2">
        <v>1</v>
      </c>
      <c r="G73" s="2"/>
    </row>
    <row r="74" spans="1:7" ht="18" customHeight="1" x14ac:dyDescent="0.25">
      <c r="A74" s="36"/>
      <c r="B74" s="2">
        <v>1</v>
      </c>
      <c r="C74" s="2">
        <v>204</v>
      </c>
      <c r="D74" s="2" t="s">
        <v>96</v>
      </c>
      <c r="E74" s="35">
        <v>1</v>
      </c>
      <c r="F74" s="2">
        <v>1</v>
      </c>
      <c r="G74" s="2"/>
    </row>
    <row r="75" spans="1:7" ht="18" customHeight="1" x14ac:dyDescent="0.25">
      <c r="A75" s="36"/>
      <c r="B75" s="2">
        <v>1</v>
      </c>
      <c r="C75" s="2">
        <v>205</v>
      </c>
      <c r="D75" s="2" t="s">
        <v>96</v>
      </c>
      <c r="E75" s="35">
        <v>1</v>
      </c>
      <c r="F75" s="2">
        <v>1</v>
      </c>
      <c r="G75" s="2"/>
    </row>
    <row r="76" spans="1:7" ht="18" customHeight="1" x14ac:dyDescent="0.25">
      <c r="A76" s="36"/>
      <c r="B76" s="2">
        <v>1</v>
      </c>
      <c r="C76" s="2">
        <v>206</v>
      </c>
      <c r="D76" s="2" t="s">
        <v>96</v>
      </c>
      <c r="E76" s="35">
        <v>1</v>
      </c>
      <c r="F76" s="2">
        <v>1</v>
      </c>
      <c r="G76" s="2"/>
    </row>
    <row r="77" spans="1:7" ht="18" customHeight="1" x14ac:dyDescent="0.25">
      <c r="A77" s="36"/>
      <c r="B77" s="2">
        <v>1</v>
      </c>
      <c r="C77" s="2">
        <v>208</v>
      </c>
      <c r="D77" s="2" t="s">
        <v>96</v>
      </c>
      <c r="E77" s="35">
        <v>1</v>
      </c>
      <c r="F77" s="2">
        <v>1</v>
      </c>
      <c r="G77" s="2"/>
    </row>
    <row r="78" spans="1:7" ht="18" customHeight="1" x14ac:dyDescent="0.25">
      <c r="A78" s="36"/>
      <c r="B78" s="2">
        <v>1</v>
      </c>
      <c r="C78" s="2">
        <v>209</v>
      </c>
      <c r="D78" s="2" t="s">
        <v>96</v>
      </c>
      <c r="E78" s="35">
        <v>1</v>
      </c>
      <c r="F78" s="2">
        <v>1</v>
      </c>
      <c r="G78" s="2"/>
    </row>
    <row r="79" spans="1:7" ht="18" customHeight="1" x14ac:dyDescent="0.3">
      <c r="A79" s="20" t="s">
        <v>58</v>
      </c>
      <c r="B79" s="2">
        <v>1</v>
      </c>
      <c r="C79" s="2" t="s">
        <v>47</v>
      </c>
      <c r="D79" s="2" t="s">
        <v>59</v>
      </c>
      <c r="E79" s="2">
        <v>1</v>
      </c>
      <c r="F79" s="2">
        <v>1</v>
      </c>
      <c r="G79" s="2" t="s">
        <v>43</v>
      </c>
    </row>
    <row r="80" spans="1:7" ht="18" customHeight="1" x14ac:dyDescent="0.25">
      <c r="A80" s="74" t="s">
        <v>64</v>
      </c>
      <c r="B80" s="2">
        <v>0</v>
      </c>
      <c r="C80" s="2" t="s">
        <v>47</v>
      </c>
      <c r="D80" s="37" t="s">
        <v>98</v>
      </c>
      <c r="E80" s="2">
        <v>1</v>
      </c>
      <c r="F80" s="2">
        <v>1</v>
      </c>
      <c r="G80" s="2"/>
    </row>
    <row r="81" spans="1:7" ht="18" customHeight="1" x14ac:dyDescent="0.25">
      <c r="A81" s="75"/>
      <c r="B81" s="2">
        <v>0</v>
      </c>
      <c r="C81" s="2" t="s">
        <v>47</v>
      </c>
      <c r="D81" s="37" t="s">
        <v>98</v>
      </c>
      <c r="E81" s="2">
        <v>1</v>
      </c>
      <c r="F81" s="2">
        <v>1</v>
      </c>
      <c r="G81" s="2"/>
    </row>
    <row r="82" spans="1:7" ht="18" customHeight="1" x14ac:dyDescent="0.25">
      <c r="A82" s="66" t="s">
        <v>82</v>
      </c>
      <c r="B82" s="2">
        <v>0</v>
      </c>
      <c r="C82" s="2" t="s">
        <v>47</v>
      </c>
      <c r="D82" s="2" t="s">
        <v>83</v>
      </c>
      <c r="E82" s="2">
        <v>1</v>
      </c>
      <c r="F82" s="2">
        <v>1</v>
      </c>
      <c r="G82" s="2"/>
    </row>
    <row r="83" spans="1:7" ht="18" customHeight="1" x14ac:dyDescent="0.25">
      <c r="A83" s="67"/>
      <c r="B83" s="2">
        <v>0</v>
      </c>
      <c r="C83" s="2" t="s">
        <v>47</v>
      </c>
      <c r="D83" s="2" t="s">
        <v>83</v>
      </c>
      <c r="E83" s="2">
        <v>1</v>
      </c>
      <c r="F83" s="2">
        <v>1</v>
      </c>
      <c r="G83" s="2"/>
    </row>
    <row r="84" spans="1:7" ht="30.75" customHeight="1" x14ac:dyDescent="0.25">
      <c r="A84" s="33" t="s">
        <v>84</v>
      </c>
      <c r="B84" s="2">
        <v>0</v>
      </c>
      <c r="C84" s="2" t="s">
        <v>47</v>
      </c>
      <c r="D84" s="32" t="s">
        <v>85</v>
      </c>
      <c r="E84" s="32">
        <v>1</v>
      </c>
      <c r="F84" s="32">
        <v>1</v>
      </c>
      <c r="G84" s="32" t="s">
        <v>14</v>
      </c>
    </row>
    <row r="85" spans="1:7" x14ac:dyDescent="0.25">
      <c r="A85" s="21"/>
      <c r="B85" s="21"/>
      <c r="C85" s="21"/>
      <c r="D85" s="23" t="s">
        <v>45</v>
      </c>
      <c r="E85" s="27">
        <f>SUM(E65:E84)</f>
        <v>18</v>
      </c>
      <c r="F85" s="27">
        <f>SUM(F65:F84)</f>
        <v>20</v>
      </c>
      <c r="G85" s="22"/>
    </row>
    <row r="86" spans="1:7" x14ac:dyDescent="0.25">
      <c r="A86" s="21"/>
      <c r="B86" s="21"/>
      <c r="C86" s="21"/>
      <c r="D86" s="21"/>
      <c r="E86" s="21"/>
      <c r="F86" s="21"/>
      <c r="G86" s="22"/>
    </row>
    <row r="87" spans="1:7" ht="35.1" customHeight="1" x14ac:dyDescent="0.25">
      <c r="A87" s="65" t="s">
        <v>65</v>
      </c>
      <c r="B87" s="65"/>
      <c r="C87" s="65"/>
      <c r="D87" s="65"/>
      <c r="E87" s="65"/>
      <c r="F87" s="65"/>
      <c r="G87" s="65"/>
    </row>
    <row r="88" spans="1:7" ht="17.100000000000001" customHeight="1" thickBot="1" x14ac:dyDescent="0.3">
      <c r="A88" s="8" t="s">
        <v>0</v>
      </c>
      <c r="B88" s="8" t="s">
        <v>1</v>
      </c>
      <c r="C88" s="8" t="s">
        <v>4</v>
      </c>
      <c r="D88" s="8" t="s">
        <v>18</v>
      </c>
      <c r="E88" s="8" t="s">
        <v>2</v>
      </c>
      <c r="F88" s="8" t="s">
        <v>3</v>
      </c>
      <c r="G88" s="8" t="s">
        <v>10</v>
      </c>
    </row>
    <row r="89" spans="1:7" ht="18" customHeight="1" thickTop="1" x14ac:dyDescent="0.25">
      <c r="A89" s="77" t="s">
        <v>9</v>
      </c>
      <c r="B89" s="2">
        <v>1</v>
      </c>
      <c r="C89" s="2">
        <v>110</v>
      </c>
      <c r="D89" s="2" t="s">
        <v>66</v>
      </c>
      <c r="E89" s="2">
        <v>1</v>
      </c>
      <c r="F89" s="2">
        <v>1</v>
      </c>
      <c r="G89" s="3"/>
    </row>
    <row r="90" spans="1:7" ht="18" customHeight="1" x14ac:dyDescent="0.25">
      <c r="A90" s="78"/>
      <c r="B90" s="2">
        <v>4</v>
      </c>
      <c r="C90" s="2">
        <v>409</v>
      </c>
      <c r="D90" s="2" t="s">
        <v>68</v>
      </c>
      <c r="E90" s="2">
        <v>1</v>
      </c>
      <c r="F90" s="2">
        <v>1</v>
      </c>
      <c r="G90" s="2" t="s">
        <v>14</v>
      </c>
    </row>
    <row r="91" spans="1:7" ht="18" customHeight="1" x14ac:dyDescent="0.25">
      <c r="A91" s="78"/>
      <c r="B91" s="2">
        <v>4</v>
      </c>
      <c r="C91" s="2">
        <v>411</v>
      </c>
      <c r="D91" s="2" t="s">
        <v>68</v>
      </c>
      <c r="E91" s="2">
        <v>1</v>
      </c>
      <c r="F91" s="2">
        <v>1</v>
      </c>
      <c r="G91" s="2" t="s">
        <v>14</v>
      </c>
    </row>
    <row r="92" spans="1:7" ht="18" customHeight="1" x14ac:dyDescent="0.25">
      <c r="A92" s="78"/>
      <c r="B92" s="2">
        <v>4</v>
      </c>
      <c r="C92" s="2">
        <v>413</v>
      </c>
      <c r="D92" s="2" t="s">
        <v>69</v>
      </c>
      <c r="E92" s="2">
        <v>1</v>
      </c>
      <c r="F92" s="2">
        <v>1</v>
      </c>
      <c r="G92" s="5" t="s">
        <v>14</v>
      </c>
    </row>
    <row r="93" spans="1:7" ht="18" customHeight="1" x14ac:dyDescent="0.25">
      <c r="A93" s="78"/>
      <c r="B93" s="2">
        <v>4</v>
      </c>
      <c r="C93" s="2">
        <v>410</v>
      </c>
      <c r="D93" s="2" t="s">
        <v>70</v>
      </c>
      <c r="E93" s="76">
        <v>1</v>
      </c>
      <c r="F93" s="2">
        <v>1</v>
      </c>
      <c r="G93" s="3"/>
    </row>
    <row r="94" spans="1:7" ht="18" customHeight="1" x14ac:dyDescent="0.25">
      <c r="A94" s="78"/>
      <c r="B94" s="2">
        <v>6</v>
      </c>
      <c r="C94" s="2">
        <v>613</v>
      </c>
      <c r="D94" s="2" t="s">
        <v>70</v>
      </c>
      <c r="E94" s="62"/>
      <c r="F94" s="2">
        <v>1</v>
      </c>
      <c r="G94" s="3"/>
    </row>
    <row r="95" spans="1:7" ht="18" customHeight="1" x14ac:dyDescent="0.25">
      <c r="A95" s="78"/>
      <c r="B95" s="2">
        <v>5</v>
      </c>
      <c r="C95" s="2">
        <v>510</v>
      </c>
      <c r="D95" s="2" t="s">
        <v>70</v>
      </c>
      <c r="E95" s="2">
        <v>1</v>
      </c>
      <c r="F95" s="2">
        <v>1</v>
      </c>
      <c r="G95" s="3"/>
    </row>
    <row r="96" spans="1:7" ht="18" customHeight="1" x14ac:dyDescent="0.25">
      <c r="A96" s="79"/>
      <c r="B96" s="2">
        <v>5</v>
      </c>
      <c r="C96" s="2">
        <v>510</v>
      </c>
      <c r="D96" s="2" t="s">
        <v>69</v>
      </c>
      <c r="E96" s="2">
        <v>1</v>
      </c>
      <c r="F96" s="2">
        <v>1</v>
      </c>
      <c r="G96" s="5" t="s">
        <v>14</v>
      </c>
    </row>
    <row r="97" spans="1:7" x14ac:dyDescent="0.25">
      <c r="D97" s="23" t="s">
        <v>45</v>
      </c>
      <c r="E97" s="27">
        <f>SUM(E89:E96)</f>
        <v>7</v>
      </c>
      <c r="F97" s="27">
        <f>SUM(F86:F96)</f>
        <v>8</v>
      </c>
    </row>
    <row r="101" spans="1:7" x14ac:dyDescent="0.25">
      <c r="D101" s="30" t="s">
        <v>74</v>
      </c>
      <c r="E101" s="31">
        <f>SUM(E97,E85,E61,E56,E45)</f>
        <v>74</v>
      </c>
      <c r="F101" s="31">
        <f>SUM(F97,F85,F61,F56,F45)</f>
        <v>80</v>
      </c>
    </row>
    <row r="102" spans="1:7" x14ac:dyDescent="0.25">
      <c r="C102" s="34"/>
    </row>
    <row r="103" spans="1:7" ht="35.1" customHeight="1" x14ac:dyDescent="0.25">
      <c r="A103" s="65" t="s">
        <v>86</v>
      </c>
      <c r="B103" s="65"/>
      <c r="C103" s="65"/>
      <c r="D103" s="65"/>
      <c r="E103" s="65"/>
      <c r="F103" s="65"/>
      <c r="G103" s="65"/>
    </row>
    <row r="104" spans="1:7" ht="17.100000000000001" customHeight="1" thickBot="1" x14ac:dyDescent="0.3">
      <c r="A104" s="72" t="s">
        <v>0</v>
      </c>
      <c r="B104" s="73"/>
      <c r="C104" s="8" t="s">
        <v>4</v>
      </c>
      <c r="D104" s="8" t="s">
        <v>18</v>
      </c>
      <c r="E104" s="8" t="s">
        <v>2</v>
      </c>
      <c r="F104" s="8" t="s">
        <v>3</v>
      </c>
      <c r="G104" s="8" t="s">
        <v>10</v>
      </c>
    </row>
    <row r="105" spans="1:7" ht="18" customHeight="1" thickTop="1" x14ac:dyDescent="0.25">
      <c r="A105" s="48" t="s">
        <v>75</v>
      </c>
      <c r="B105" s="49"/>
      <c r="C105" s="2"/>
      <c r="D105" s="2" t="s">
        <v>87</v>
      </c>
      <c r="E105" s="2">
        <v>1</v>
      </c>
      <c r="F105" s="2" t="s">
        <v>117</v>
      </c>
      <c r="G105" s="3"/>
    </row>
    <row r="106" spans="1:7" ht="18" customHeight="1" x14ac:dyDescent="0.25">
      <c r="A106" s="50" t="s">
        <v>76</v>
      </c>
      <c r="B106" s="51"/>
      <c r="C106" s="2"/>
      <c r="D106" s="2" t="s">
        <v>89</v>
      </c>
      <c r="E106" s="2">
        <v>1</v>
      </c>
      <c r="F106" s="2">
        <v>1</v>
      </c>
      <c r="G106" s="2" t="s">
        <v>14</v>
      </c>
    </row>
    <row r="107" spans="1:7" ht="18" customHeight="1" x14ac:dyDescent="0.25">
      <c r="A107" s="50" t="s">
        <v>77</v>
      </c>
      <c r="B107" s="51"/>
      <c r="C107" s="2"/>
      <c r="D107" s="2" t="s">
        <v>89</v>
      </c>
      <c r="E107" s="2">
        <v>1</v>
      </c>
      <c r="F107" s="2">
        <v>1</v>
      </c>
      <c r="G107" s="2" t="s">
        <v>14</v>
      </c>
    </row>
    <row r="108" spans="1:7" ht="18" customHeight="1" x14ac:dyDescent="0.25">
      <c r="A108" s="50" t="s">
        <v>78</v>
      </c>
      <c r="B108" s="51"/>
      <c r="C108" s="2"/>
      <c r="D108" s="2" t="s">
        <v>91</v>
      </c>
      <c r="E108" s="2">
        <v>1</v>
      </c>
      <c r="F108" s="2">
        <v>1</v>
      </c>
      <c r="G108" s="2" t="s">
        <v>90</v>
      </c>
    </row>
    <row r="109" spans="1:7" ht="18" customHeight="1" x14ac:dyDescent="0.25">
      <c r="A109" s="50" t="s">
        <v>79</v>
      </c>
      <c r="B109" s="51"/>
      <c r="C109" s="2"/>
      <c r="D109" s="2" t="s">
        <v>89</v>
      </c>
      <c r="E109" s="2">
        <v>1</v>
      </c>
      <c r="F109" s="2">
        <v>1</v>
      </c>
      <c r="G109" s="2" t="s">
        <v>14</v>
      </c>
    </row>
    <row r="110" spans="1:7" ht="18" customHeight="1" x14ac:dyDescent="0.25">
      <c r="A110" s="50" t="s">
        <v>80</v>
      </c>
      <c r="B110" s="51"/>
      <c r="C110" s="2"/>
      <c r="D110" s="2" t="s">
        <v>89</v>
      </c>
      <c r="E110" s="2">
        <v>1</v>
      </c>
      <c r="F110" s="2">
        <v>1</v>
      </c>
      <c r="G110" s="2" t="s">
        <v>14</v>
      </c>
    </row>
    <row r="111" spans="1:7" ht="18" customHeight="1" x14ac:dyDescent="0.25">
      <c r="A111" s="50" t="s">
        <v>81</v>
      </c>
      <c r="B111" s="51"/>
      <c r="C111" s="2"/>
      <c r="D111" s="2" t="s">
        <v>91</v>
      </c>
      <c r="E111" s="2">
        <v>1</v>
      </c>
      <c r="F111" s="2">
        <v>1</v>
      </c>
      <c r="G111" s="2" t="s">
        <v>90</v>
      </c>
    </row>
    <row r="112" spans="1:7" x14ac:dyDescent="0.25">
      <c r="D112" s="23" t="s">
        <v>45</v>
      </c>
      <c r="E112" s="27">
        <f>SUM(E105:E111)</f>
        <v>7</v>
      </c>
      <c r="F112" s="27">
        <v>7</v>
      </c>
    </row>
    <row r="115" spans="1:6" x14ac:dyDescent="0.25">
      <c r="D115" s="30" t="s">
        <v>74</v>
      </c>
      <c r="E115" s="31">
        <f>SUM(E112,E101)</f>
        <v>81</v>
      </c>
      <c r="F115" s="31">
        <f>SUM(F112,F101)</f>
        <v>87</v>
      </c>
    </row>
    <row r="117" spans="1:6" x14ac:dyDescent="0.25">
      <c r="A117"/>
    </row>
    <row r="118" spans="1:6" ht="20.25" x14ac:dyDescent="0.25">
      <c r="A118" s="46"/>
    </row>
    <row r="119" spans="1:6" ht="20.25" x14ac:dyDescent="0.25">
      <c r="A119" s="46"/>
    </row>
    <row r="120" spans="1:6" x14ac:dyDescent="0.25">
      <c r="A120" s="47"/>
    </row>
  </sheetData>
  <mergeCells count="34">
    <mergeCell ref="A104:B104"/>
    <mergeCell ref="A87:G87"/>
    <mergeCell ref="A80:A81"/>
    <mergeCell ref="E93:E94"/>
    <mergeCell ref="A89:A96"/>
    <mergeCell ref="A40:A44"/>
    <mergeCell ref="A63:G63"/>
    <mergeCell ref="A82:A83"/>
    <mergeCell ref="A103:G103"/>
    <mergeCell ref="E70:E72"/>
    <mergeCell ref="A47:G47"/>
    <mergeCell ref="A58:G58"/>
    <mergeCell ref="A70:A72"/>
    <mergeCell ref="A65:A69"/>
    <mergeCell ref="A1:G1"/>
    <mergeCell ref="E26:E27"/>
    <mergeCell ref="C35:C37"/>
    <mergeCell ref="A3:A33"/>
    <mergeCell ref="A35:A39"/>
    <mergeCell ref="C15:C16"/>
    <mergeCell ref="C11:C12"/>
    <mergeCell ref="E3:E4"/>
    <mergeCell ref="B35:B37"/>
    <mergeCell ref="E13:E14"/>
    <mergeCell ref="B11:B12"/>
    <mergeCell ref="B15:B16"/>
    <mergeCell ref="B18:B19"/>
    <mergeCell ref="A105:B105"/>
    <mergeCell ref="A110:B110"/>
    <mergeCell ref="A111:B111"/>
    <mergeCell ref="A106:B106"/>
    <mergeCell ref="A107:B107"/>
    <mergeCell ref="A108:B108"/>
    <mergeCell ref="A109:B109"/>
  </mergeCells>
  <pageMargins left="0.31496062992125984" right="0.11811023622047245" top="0.35433070866141736" bottom="0.35433070866141736" header="0.11811023622047245" footer="0.11811023622047245"/>
  <pageSetup paperSize="9" scale="65" orientation="landscape" r:id="rId1"/>
  <drawing r:id="rId2"/>
  <legacyDrawing r:id="rId3"/>
  <oleObjects>
    <mc:AlternateContent xmlns:mc="http://schemas.openxmlformats.org/markup-compatibility/2006">
      <mc:Choice Requires="x14">
        <oleObject progId="Excel.Sheet.8" shapeId="1044" r:id="rId4">
          <objectPr defaultSize="0" autoPict="0" r:id="rId5">
            <anchor moveWithCells="1" sizeWithCells="1">
              <from>
                <xdr:col>0</xdr:col>
                <xdr:colOff>0</xdr:colOff>
                <xdr:row>116</xdr:row>
                <xdr:rowOff>0</xdr:rowOff>
              </from>
              <to>
                <xdr:col>3</xdr:col>
                <xdr:colOff>3314700</xdr:colOff>
                <xdr:row>128</xdr:row>
                <xdr:rowOff>161925</xdr:rowOff>
              </to>
            </anchor>
          </objectPr>
        </oleObject>
      </mc:Choice>
      <mc:Fallback>
        <oleObject progId="Excel.Sheet.8" shapeId="104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Pelikán Tomáš</dc:creator>
  <cp:lastModifiedBy>Sisovic Karol</cp:lastModifiedBy>
  <cp:lastPrinted>2023-04-24T05:58:45Z</cp:lastPrinted>
  <dcterms:created xsi:type="dcterms:W3CDTF">2014-07-15T09:01:44Z</dcterms:created>
  <dcterms:modified xsi:type="dcterms:W3CDTF">2023-04-24T07:27:46Z</dcterms:modified>
</cp:coreProperties>
</file>