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2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O14" i="1" l="1"/>
  <c r="O15" i="1"/>
  <c r="O16" i="1"/>
  <c r="O13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<sst xmlns="http://schemas.openxmlformats.org/spreadsheetml/2006/main" count="79" uniqueCount="60">
  <si>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</si>
  <si>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</si>
  <si>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</si>
  <si>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</si>
  <si>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</si>
  <si>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</si>
  <si>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</si>
  <si>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</si>
  <si>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</si>
  <si>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</si>
  <si>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</si>
  <si>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</si>
  <si>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</si>
  <si>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</si>
  <si>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</si>
  <si>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</si>
  <si>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</si>
  <si>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</si>
  <si>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</si>
  <si>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</si>
  <si>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</si>
  <si>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</si>
  <si>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</si>
  <si>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</si>
  <si>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</si>
  <si>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</si>
  <si>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</si>
  <si>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</si>
  <si>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</si>
  <si>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</si>
  <si>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</si>
  <si>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</si>
  <si>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</si>
  <si>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</si>
  <si>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</si>
  <si>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</si>
  <si>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</si>
  <si>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</si>
  <si>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</si>
  <si>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</si>
  <si>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1 -14/02 DNS-H</t>
  </si>
  <si>
    <t>Názov projektu: Zlepšenie stavu lesných porastov pre hlucháňa na OZ Horehronie I. (kód projektu 085BB550003)</t>
  </si>
  <si>
    <t>LO Endreska</t>
  </si>
  <si>
    <t>1,2,4a,4d,6,7</t>
  </si>
  <si>
    <t>LO Túrniky</t>
  </si>
  <si>
    <t>VU-50</t>
  </si>
  <si>
    <t>SL150-253A2</t>
  </si>
  <si>
    <t>SL150-253C0</t>
  </si>
  <si>
    <t>SL150-257A2</t>
  </si>
  <si>
    <t>SL150-258B0</t>
  </si>
  <si>
    <t>SL150-269 2</t>
  </si>
  <si>
    <t>60</t>
  </si>
  <si>
    <t>100 | 1000 | -</t>
  </si>
  <si>
    <t>55</t>
  </si>
  <si>
    <t>100 | 600 | -</t>
  </si>
  <si>
    <t>50</t>
  </si>
  <si>
    <t>100 | 200 | -</t>
  </si>
  <si>
    <t>20</t>
  </si>
  <si>
    <t>200 | 800 | -</t>
  </si>
  <si>
    <t>Lesnícke služby v ťažbovom procese na zlepšenie biotopov pre hlucháňa hôrneho pre OZ Horehronie, LS Hronec  - výzva č.2 -14/02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</si>
</sst>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7" fillId="3" borderId="0" xfId="0" applyFont="1" applyFill="1" applyAlignment="1" applyProtection="1">
      <alignment horizontal="right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R18" sqref="R18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27"/>
      <c r="M1" s="44" t="s">
        <v>38</v>
      </c>
      <c r="N1" s="44"/>
      <c r="O1" s="44"/>
    </row>
    <row r="2" spans="1:15" ht="20.25" customHeight="1" x14ac:dyDescent="0.25">
      <c r="A2" s="71" t="s">
        <v>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4" t="s">
        <v>36</v>
      </c>
      <c r="N2" s="44"/>
      <c r="O2" s="44"/>
    </row>
    <row r="3" spans="1:15" ht="20.25" customHeight="1" x14ac:dyDescent="0.25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59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7"/>
      <c r="C7" s="67"/>
      <c r="D7" s="67"/>
      <c r="E7" s="67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39</v>
      </c>
      <c r="B8" s="43" t="s">
        <v>40</v>
      </c>
      <c r="C8" s="3"/>
      <c r="F8" s="2"/>
    </row>
    <row r="9" spans="1:15" ht="21" customHeight="1" thickBot="1" x14ac:dyDescent="0.3">
      <c r="A9" s="68" t="s">
        <v>0</v>
      </c>
      <c r="B9" s="69" t="s">
        <v>1</v>
      </c>
      <c r="C9" s="4" t="s">
        <v>2</v>
      </c>
      <c r="D9" s="54" t="s">
        <v>3</v>
      </c>
      <c r="E9" s="54"/>
      <c r="F9" s="54"/>
      <c r="G9" s="70" t="s">
        <v>4</v>
      </c>
      <c r="H9" s="54" t="s">
        <v>5</v>
      </c>
      <c r="I9" s="54" t="s">
        <v>6</v>
      </c>
      <c r="J9" s="54"/>
      <c r="K9" s="53" t="s">
        <v>7</v>
      </c>
      <c r="L9" s="54" t="s">
        <v>8</v>
      </c>
      <c r="M9" s="54" t="s">
        <v>9</v>
      </c>
      <c r="N9" s="55" t="s">
        <v>30</v>
      </c>
      <c r="O9" s="58" t="s">
        <v>31</v>
      </c>
    </row>
    <row r="10" spans="1:15" ht="21.75" customHeight="1" thickBot="1" x14ac:dyDescent="0.3">
      <c r="A10" s="68"/>
      <c r="B10" s="69"/>
      <c r="C10" s="61" t="s">
        <v>10</v>
      </c>
      <c r="D10" s="61" t="s">
        <v>11</v>
      </c>
      <c r="E10" s="61" t="s">
        <v>12</v>
      </c>
      <c r="F10" s="54" t="s">
        <v>13</v>
      </c>
      <c r="G10" s="70"/>
      <c r="H10" s="54"/>
      <c r="I10" s="61" t="s">
        <v>11</v>
      </c>
      <c r="J10" s="62" t="s">
        <v>12</v>
      </c>
      <c r="K10" s="53"/>
      <c r="L10" s="54"/>
      <c r="M10" s="54"/>
      <c r="N10" s="56"/>
      <c r="O10" s="59"/>
    </row>
    <row r="11" spans="1:15" ht="50.25" customHeight="1" thickBot="1" x14ac:dyDescent="0.3">
      <c r="A11" s="68"/>
      <c r="B11" s="69"/>
      <c r="C11" s="61"/>
      <c r="D11" s="61"/>
      <c r="E11" s="61"/>
      <c r="F11" s="54"/>
      <c r="G11" s="70"/>
      <c r="H11" s="54"/>
      <c r="I11" s="61"/>
      <c r="J11" s="62"/>
      <c r="K11" s="53"/>
      <c r="L11" s="54"/>
      <c r="M11" s="54"/>
      <c r="N11" s="57"/>
      <c r="O11" s="60"/>
    </row>
    <row r="12" spans="1:15" ht="23.25" customHeight="1" x14ac:dyDescent="0.25">
      <c r="A12" s="5" t="s">
        <v>42</v>
      </c>
      <c r="B12" s="6" t="s">
        <v>46</v>
      </c>
      <c r="C12" s="7" t="s">
        <v>43</v>
      </c>
      <c r="D12" s="8">
        <v>320</v>
      </c>
      <c r="E12" s="8">
        <v>205</v>
      </c>
      <c r="F12" s="8">
        <f>SUM(D12,E12)</f>
        <v>525</v>
      </c>
      <c r="G12" s="9" t="s">
        <v>45</v>
      </c>
      <c r="H12" s="10" t="s">
        <v>51</v>
      </c>
      <c r="I12" s="11">
        <v>0.29759162303664916</v>
      </c>
      <c r="J12" s="11">
        <v>0.19567586745192647</v>
      </c>
      <c r="K12" s="12" t="s">
        <v>52</v>
      </c>
      <c r="L12" s="13">
        <v>22321.837800000001</v>
      </c>
      <c r="M12" s="14" t="s">
        <v>14</v>
      </c>
      <c r="N12" s="39"/>
      <c r="O12" s="13">
        <f t="shared" ref="O12:O16" si="0">F12*N12</f>
        <v>0</v>
      </c>
    </row>
    <row r="13" spans="1:15" ht="24" customHeight="1" x14ac:dyDescent="0.25">
      <c r="A13" s="5" t="s">
        <v>42</v>
      </c>
      <c r="B13" s="6" t="s">
        <v>47</v>
      </c>
      <c r="C13" s="7" t="s">
        <v>43</v>
      </c>
      <c r="D13" s="8">
        <v>70</v>
      </c>
      <c r="E13" s="8">
        <v>80</v>
      </c>
      <c r="F13" s="8">
        <f>SUM(D13,E13)</f>
        <v>150</v>
      </c>
      <c r="G13" s="9" t="s">
        <v>45</v>
      </c>
      <c r="H13" s="10" t="s">
        <v>53</v>
      </c>
      <c r="I13" s="11">
        <v>0.59</v>
      </c>
      <c r="J13" s="11">
        <v>0.33058599211897804</v>
      </c>
      <c r="K13" s="12" t="s">
        <v>54</v>
      </c>
      <c r="L13" s="13">
        <v>4841.5326999999997</v>
      </c>
      <c r="M13" s="14" t="s">
        <v>14</v>
      </c>
      <c r="N13" s="39"/>
      <c r="O13" s="13">
        <f t="shared" si="0"/>
        <v>0</v>
      </c>
    </row>
    <row r="14" spans="1:15" ht="19.5" customHeight="1" x14ac:dyDescent="0.25">
      <c r="A14" s="5" t="s">
        <v>42</v>
      </c>
      <c r="B14" s="6" t="s">
        <v>48</v>
      </c>
      <c r="C14" s="7" t="s">
        <v>43</v>
      </c>
      <c r="D14" s="8">
        <v>150</v>
      </c>
      <c r="E14" s="8">
        <v>50</v>
      </c>
      <c r="F14" s="8">
        <f t="shared" ref="F14:F16" si="1">SUM(D14,E14)</f>
        <v>200</v>
      </c>
      <c r="G14" s="9" t="s">
        <v>45</v>
      </c>
      <c r="H14" s="10" t="s">
        <v>51</v>
      </c>
      <c r="I14" s="11">
        <v>0.28345864661654135</v>
      </c>
      <c r="J14" s="11">
        <v>0.19000000000000003</v>
      </c>
      <c r="K14" s="12" t="s">
        <v>54</v>
      </c>
      <c r="L14" s="13">
        <v>7493.9012000000002</v>
      </c>
      <c r="M14" s="14" t="s">
        <v>14</v>
      </c>
      <c r="N14" s="39"/>
      <c r="O14" s="13">
        <f t="shared" si="0"/>
        <v>0</v>
      </c>
    </row>
    <row r="15" spans="1:15" ht="19.5" customHeight="1" x14ac:dyDescent="0.25">
      <c r="A15" s="5" t="s">
        <v>44</v>
      </c>
      <c r="B15" s="6" t="s">
        <v>49</v>
      </c>
      <c r="C15" s="7" t="s">
        <v>43</v>
      </c>
      <c r="D15" s="8">
        <v>90</v>
      </c>
      <c r="E15" s="8">
        <v>20</v>
      </c>
      <c r="F15" s="8">
        <f t="shared" si="1"/>
        <v>110</v>
      </c>
      <c r="G15" s="9" t="s">
        <v>45</v>
      </c>
      <c r="H15" s="10" t="s">
        <v>55</v>
      </c>
      <c r="I15" s="11">
        <v>0.23</v>
      </c>
      <c r="J15" s="11">
        <v>0.17</v>
      </c>
      <c r="K15" s="12" t="s">
        <v>56</v>
      </c>
      <c r="L15" s="13">
        <v>3586.6904</v>
      </c>
      <c r="M15" s="14" t="s">
        <v>14</v>
      </c>
      <c r="N15" s="39"/>
      <c r="O15" s="13">
        <f t="shared" si="0"/>
        <v>0</v>
      </c>
    </row>
    <row r="16" spans="1:15" ht="19.5" customHeight="1" thickBot="1" x14ac:dyDescent="0.3">
      <c r="A16" s="5" t="s">
        <v>44</v>
      </c>
      <c r="B16" s="6" t="s">
        <v>50</v>
      </c>
      <c r="C16" s="7" t="s">
        <v>43</v>
      </c>
      <c r="D16" s="8">
        <v>160</v>
      </c>
      <c r="E16" s="8">
        <v>30</v>
      </c>
      <c r="F16" s="8">
        <f t="shared" si="1"/>
        <v>190</v>
      </c>
      <c r="G16" s="9" t="s">
        <v>45</v>
      </c>
      <c r="H16" s="10" t="s">
        <v>57</v>
      </c>
      <c r="I16" s="11">
        <v>0.16</v>
      </c>
      <c r="J16" s="11">
        <v>0.18</v>
      </c>
      <c r="K16" s="12" t="s">
        <v>58</v>
      </c>
      <c r="L16" s="13">
        <v>8510.8544999999995</v>
      </c>
      <c r="M16" s="14" t="s">
        <v>14</v>
      </c>
      <c r="N16" s="39"/>
      <c r="O16" s="13">
        <f t="shared" si="0"/>
        <v>0</v>
      </c>
    </row>
    <row r="17" spans="1:15" ht="18.75" customHeight="1" thickBot="1" x14ac:dyDescent="0.3">
      <c r="A17" s="15"/>
      <c r="B17" s="16"/>
      <c r="C17" s="16"/>
      <c r="D17" s="16"/>
      <c r="E17" s="16"/>
      <c r="F17" s="38">
        <f>SUM(F12:F16)</f>
        <v>1175</v>
      </c>
      <c r="G17" s="16"/>
      <c r="H17" s="16"/>
      <c r="I17" s="16"/>
      <c r="J17" s="63" t="s">
        <v>15</v>
      </c>
      <c r="K17" s="63"/>
      <c r="L17" s="17">
        <f>SUM(L12:L16)</f>
        <v>46754.816599999998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">
      <c r="A18" s="64" t="s">
        <v>17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7">
        <f>O19-O17</f>
        <v>0</v>
      </c>
    </row>
    <row r="19" spans="1:15" ht="21" customHeight="1" thickBot="1" x14ac:dyDescent="0.3">
      <c r="A19" s="64" t="s">
        <v>18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17">
        <f>IF(C22="N",O17,(O17*1.2))</f>
        <v>0</v>
      </c>
    </row>
    <row r="20" spans="1:15" x14ac:dyDescent="0.25">
      <c r="A20" s="65" t="s">
        <v>19</v>
      </c>
      <c r="B20" s="65"/>
      <c r="C20" s="6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52" t="s">
        <v>34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ht="25.5" customHeight="1" thickBot="1" x14ac:dyDescent="0.3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25">
      <c r="A23" s="45" t="s">
        <v>20</v>
      </c>
      <c r="B23" s="45"/>
      <c r="C23" s="45"/>
      <c r="D23" s="45"/>
      <c r="E23" s="46" t="s">
        <v>21</v>
      </c>
      <c r="F23" s="24" t="s">
        <v>22</v>
      </c>
      <c r="G23" s="47"/>
      <c r="H23" s="47"/>
      <c r="I23" s="47"/>
      <c r="J23" s="47"/>
      <c r="K23" s="47"/>
      <c r="L23" s="47"/>
      <c r="M23" s="47"/>
      <c r="N23" s="47"/>
      <c r="O23" s="47"/>
    </row>
    <row r="24" spans="1:15" ht="21.75" customHeight="1" thickBot="1" x14ac:dyDescent="0.3">
      <c r="A24" s="48"/>
      <c r="B24" s="48"/>
      <c r="C24" s="48"/>
      <c r="D24" s="48"/>
      <c r="E24" s="46"/>
      <c r="F24" s="24" t="s">
        <v>23</v>
      </c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21.75" customHeight="1" thickBot="1" x14ac:dyDescent="0.3">
      <c r="A25" s="48"/>
      <c r="B25" s="48"/>
      <c r="C25" s="48"/>
      <c r="D25" s="48"/>
      <c r="E25" s="46"/>
      <c r="F25" s="24" t="s">
        <v>24</v>
      </c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21.75" customHeight="1" thickBot="1" x14ac:dyDescent="0.3">
      <c r="A26" s="48"/>
      <c r="B26" s="48"/>
      <c r="C26" s="48"/>
      <c r="D26" s="48"/>
      <c r="E26" s="46"/>
      <c r="F26" s="24" t="s">
        <v>25</v>
      </c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21.75" customHeight="1" thickBot="1" x14ac:dyDescent="0.3">
      <c r="A27" s="48"/>
      <c r="B27" s="48"/>
      <c r="C27" s="48"/>
      <c r="D27" s="48"/>
      <c r="E27" s="46"/>
      <c r="F27" s="49" t="s">
        <v>26</v>
      </c>
      <c r="G27" s="49"/>
      <c r="H27" s="50"/>
      <c r="I27" s="50"/>
      <c r="J27" s="50"/>
      <c r="K27" s="50"/>
      <c r="L27" s="50"/>
      <c r="M27" s="50"/>
      <c r="N27" s="50"/>
      <c r="O27" s="50"/>
    </row>
    <row r="28" spans="1:15" ht="12.75" customHeight="1" thickBot="1" x14ac:dyDescent="0.3">
      <c r="A28" s="48"/>
      <c r="B28" s="48"/>
      <c r="C28" s="48"/>
      <c r="D28" s="48"/>
    </row>
    <row r="29" spans="1:15" ht="12.75" customHeight="1" thickBot="1" x14ac:dyDescent="0.3">
      <c r="A29" s="48"/>
      <c r="B29" s="48"/>
      <c r="C29" s="48"/>
      <c r="D29" s="48"/>
      <c r="K29" s="51"/>
      <c r="L29" s="51"/>
      <c r="M29" s="51"/>
      <c r="N29" s="51"/>
      <c r="O29" s="51"/>
    </row>
    <row r="30" spans="1:15" ht="24" customHeight="1" thickBot="1" x14ac:dyDescent="0.3">
      <c r="A30" s="48"/>
      <c r="B30" s="48"/>
      <c r="C30" s="48"/>
      <c r="D30" s="48"/>
      <c r="E30" s="23"/>
      <c r="I30" s="1" t="s">
        <v>32</v>
      </c>
      <c r="K30" s="51"/>
      <c r="L30" s="51"/>
      <c r="M30" s="51"/>
      <c r="N30" s="51"/>
      <c r="O30" s="51"/>
    </row>
    <row r="31" spans="1:15" ht="12.75" customHeight="1" x14ac:dyDescent="0.25">
      <c r="E31" s="23"/>
    </row>
    <row r="32" spans="1:15" ht="12.75" customHeight="1" x14ac:dyDescent="0.25"/>
  </sheetData>
  <sheetProtection algorithmName="SHA-512" hashValue="d1LPRN4Ty1WIUvcf5dyFVCUl3phVG5XmP8n8kOK9Zkd+v6LlSYEoLUjiuLlc4pLYoAeXFWwQR8tfbtOy8/d7QQ==" saltValue="uK8XpOoxs0pc4M8Xm5VyyQ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O9:O11"/>
    <mergeCell ref="C10:C11"/>
    <mergeCell ref="D10:D11"/>
    <mergeCell ref="E10:E11"/>
    <mergeCell ref="F10:F11"/>
    <mergeCell ref="I10:I11"/>
    <mergeCell ref="J10:J11"/>
    <mergeCell ref="M1:O1"/>
    <mergeCell ref="M2:O2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A21:O21"/>
    <mergeCell ref="K9:K11"/>
    <mergeCell ref="L9:L11"/>
    <mergeCell ref="M9:M11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2023-06-16T08:33:12Z</cp:lastPrinted>
  <dcterms:created xsi:type="dcterms:W3CDTF">2022-05-04T08:47:19Z</dcterms:created>
  <dcterms:modified xsi:type="dcterms:W3CDTF">2023-06-16T10:58:54Z</dcterms:modified>
</cp:coreProperties>
</file>