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2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<sst xmlns="http://schemas.openxmlformats.org/spreadsheetml/2006/main" count="51" uniqueCount="38">
  <si>
    <t>Čislo položky cenníka</t>
  </si>
  <si>
    <t>Skrátený popis</t>
  </si>
  <si>
    <t>M.j.</t>
  </si>
  <si>
    <t>Množstvo</t>
  </si>
  <si>
    <t>Jednotková cena</t>
  </si>
  <si>
    <t>Náklady spolu v EUR</t>
  </si>
  <si>
    <t>dodávka</t>
  </si>
  <si>
    <t>montáž</t>
  </si>
  <si>
    <t>Hmotnosť v t</t>
  </si>
  <si>
    <t>jednotková</t>
  </si>
  <si>
    <t>spolu</t>
  </si>
  <si>
    <t>Číslo položky</t>
  </si>
  <si>
    <t>Spolu:</t>
  </si>
  <si>
    <t xml:space="preserve">Špecifikácia: </t>
  </si>
  <si>
    <t>materiál: chemické ochranné prostriedky</t>
  </si>
  <si>
    <t>Mechanické ošetrnie proti burine v radoch a medziradí plošne bránením +odvoz zostatkov</t>
  </si>
  <si>
    <t>ha</t>
  </si>
  <si>
    <t>Okopávka do hl.0,1m v radoch výsadby 0,5x 0,5m zabur. v st.3, ručne okolo výpestkov 2x</t>
  </si>
  <si>
    <t>ks</t>
  </si>
  <si>
    <t>Rez stromov 2 m, úprava koruny</t>
  </si>
  <si>
    <t>Zber a drvenie konárov do 100 mm strojom</t>
  </si>
  <si>
    <t>m3</t>
  </si>
  <si>
    <t>špagát, DKP a ost.</t>
  </si>
  <si>
    <t>liadok amonny</t>
  </si>
  <si>
    <t>t</t>
  </si>
  <si>
    <t>Hnojenie ov.výpestkov prie. hnojivami 0,5 kg</t>
  </si>
  <si>
    <t>Presun materiálu: voda, ost. mat.</t>
  </si>
  <si>
    <t>Postrek proti chorobám a škodcom v radoch s postrekovou dávkou 300 lit.ha, celkom 4x</t>
  </si>
  <si>
    <t>Rozpočet č.6/3</t>
  </si>
  <si>
    <t>Kosba alebo mulčovanie trávy v medziradí 4x</t>
  </si>
  <si>
    <r>
      <rPr>
        <b/>
        <sz val="9"/>
        <color indexed="8"/>
        <rFont val="Calibri"/>
        <family val="2"/>
      </rPr>
      <t>"Výsadba  nového ovocného sadu orecha kráľ. a slivky dom. Škol.hosp. Búšlak s.r.o. k.ú. Veľ. Dvorníky predvýsadbová príprava, ošetrovanie v  prvom roku výsadby</t>
    </r>
    <r>
      <rPr>
        <b/>
        <sz val="11"/>
        <color indexed="8"/>
        <rFont val="Calibri"/>
        <family val="2"/>
      </rPr>
      <t xml:space="preserve">
"  
</t>
    </r>
  </si>
  <si>
    <t>Výmera: 20,45 ha</t>
  </si>
  <si>
    <t>10,3/0,6=1,3*</t>
  </si>
  <si>
    <t>3,6*</t>
  </si>
  <si>
    <t xml:space="preserve">Celkom  bez DPH                                   </t>
  </si>
  <si>
    <t>Vyplniť len ŽLTO vyplnené polia!</t>
  </si>
  <si>
    <t>x</t>
  </si>
  <si>
    <r>
      <rPr>
        <b/>
        <u val="single"/>
        <sz val="10"/>
        <color indexed="8"/>
        <rFont val="Times New Roman"/>
        <family val="1"/>
      </rPr>
      <t>Nie som platca DPH</t>
    </r>
    <r>
      <rPr>
        <u val="single"/>
        <sz val="10"/>
        <color indexed="8"/>
        <rFont val="Times New Roman"/>
        <family val="1"/>
      </rPr>
      <t xml:space="preserve"> 
( vložte do označenej bunky písmeno "X")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</si>
</sst>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\X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6"/>
      <color indexed="8"/>
      <name val="Calibri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u val="single"/>
      <sz val="10"/>
      <color theme="1"/>
      <name val="Times New Roman"/>
      <family val="1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/>
      <bottom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41" fillId="33" borderId="0" xfId="0" applyFont="1" applyFill="1" applyAlignment="1">
      <alignment/>
    </xf>
    <xf numFmtId="0" fontId="0" fillId="0" borderId="16" xfId="0" applyBorder="1" applyAlignment="1">
      <alignment horizontal="center" vertical="top" wrapText="1"/>
    </xf>
    <xf numFmtId="164" fontId="41" fillId="0" borderId="16" xfId="0" applyNumberFormat="1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2" fontId="49" fillId="0" borderId="16" xfId="0" applyNumberFormat="1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164" fontId="0" fillId="0" borderId="13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0" fillId="0" borderId="19" xfId="0" applyFont="1" applyBorder="1" applyAlignment="1">
      <alignment vertical="top" wrapText="1"/>
    </xf>
    <xf numFmtId="0" fontId="0" fillId="0" borderId="20" xfId="0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0" fillId="0" borderId="21" xfId="0" applyBorder="1" applyAlignment="1">
      <alignment horizontal="center" vertical="top" wrapText="1"/>
    </xf>
    <xf numFmtId="164" fontId="0" fillId="0" borderId="21" xfId="0" applyNumberFormat="1" applyFont="1" applyFill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vertical="top" wrapText="1"/>
    </xf>
    <xf numFmtId="164" fontId="0" fillId="0" borderId="22" xfId="0" applyNumberFormat="1" applyFont="1" applyFill="1" applyBorder="1" applyAlignment="1">
      <alignment horizontal="center" vertical="top" wrapText="1"/>
    </xf>
    <xf numFmtId="0" fontId="0" fillId="0" borderId="24" xfId="0" applyFont="1" applyBorder="1" applyAlignment="1">
      <alignment vertical="top" wrapText="1"/>
    </xf>
    <xf numFmtId="0" fontId="0" fillId="0" borderId="25" xfId="0" applyBorder="1" applyAlignment="1">
      <alignment/>
    </xf>
    <xf numFmtId="0" fontId="0" fillId="0" borderId="26" xfId="0" applyFont="1" applyBorder="1" applyAlignment="1">
      <alignment vertical="top" wrapText="1"/>
    </xf>
    <xf numFmtId="0" fontId="41" fillId="0" borderId="27" xfId="0" applyFont="1" applyBorder="1" applyAlignment="1">
      <alignment/>
    </xf>
    <xf numFmtId="0" fontId="50" fillId="0" borderId="27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2" fontId="0" fillId="0" borderId="27" xfId="0" applyNumberFormat="1" applyBorder="1" applyAlignment="1">
      <alignment horizontal="center" vertical="top" wrapText="1"/>
    </xf>
    <xf numFmtId="164" fontId="41" fillId="0" borderId="27" xfId="0" applyNumberFormat="1" applyFont="1" applyBorder="1" applyAlignment="1">
      <alignment horizontal="center" vertical="top" wrapText="1"/>
    </xf>
    <xf numFmtId="164" fontId="41" fillId="0" borderId="27" xfId="0" applyNumberFormat="1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49" fillId="0" borderId="15" xfId="0" applyFont="1" applyBorder="1" applyAlignment="1">
      <alignment horizontal="center" vertical="top" wrapText="1"/>
    </xf>
    <xf numFmtId="0" fontId="41" fillId="0" borderId="24" xfId="0" applyFont="1" applyBorder="1" applyAlignment="1">
      <alignment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164" fontId="0" fillId="0" borderId="19" xfId="0" applyNumberFormat="1" applyFont="1" applyBorder="1" applyAlignment="1">
      <alignment horizontal="center" vertical="top" wrapText="1"/>
    </xf>
    <xf numFmtId="164" fontId="0" fillId="0" borderId="19" xfId="0" applyNumberFormat="1" applyFont="1" applyBorder="1" applyAlignment="1">
      <alignment/>
    </xf>
    <xf numFmtId="164" fontId="0" fillId="0" borderId="26" xfId="0" applyNumberFormat="1" applyFont="1" applyBorder="1" applyAlignment="1">
      <alignment horizontal="center" vertical="top" wrapText="1"/>
    </xf>
    <xf numFmtId="164" fontId="0" fillId="0" borderId="23" xfId="0" applyNumberFormat="1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/>
    </xf>
    <xf numFmtId="2" fontId="0" fillId="33" borderId="31" xfId="0" applyNumberFormat="1" applyFont="1" applyFill="1" applyBorder="1" applyAlignment="1">
      <alignment horizontal="center" vertical="top" wrapText="1"/>
    </xf>
    <xf numFmtId="2" fontId="0" fillId="33" borderId="32" xfId="0" applyNumberFormat="1" applyFont="1" applyFill="1" applyBorder="1" applyAlignment="1">
      <alignment horizontal="center" vertical="top" wrapText="1"/>
    </xf>
    <xf numFmtId="2" fontId="0" fillId="33" borderId="33" xfId="0" applyNumberFormat="1" applyFont="1" applyFill="1" applyBorder="1" applyAlignment="1">
      <alignment horizontal="center" vertical="top" wrapText="1"/>
    </xf>
    <xf numFmtId="2" fontId="0" fillId="33" borderId="34" xfId="0" applyNumberFormat="1" applyFont="1" applyFill="1" applyBorder="1" applyAlignment="1">
      <alignment horizontal="center" vertical="top" wrapText="1"/>
    </xf>
    <xf numFmtId="2" fontId="0" fillId="33" borderId="35" xfId="0" applyNumberFormat="1" applyFont="1" applyFill="1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2" fontId="0" fillId="0" borderId="37" xfId="0" applyNumberFormat="1" applyFill="1" applyBorder="1" applyAlignment="1">
      <alignment horizontal="center" vertical="top" wrapText="1"/>
    </xf>
    <xf numFmtId="164" fontId="0" fillId="0" borderId="24" xfId="0" applyNumberFormat="1" applyBorder="1" applyAlignment="1">
      <alignment horizontal="center" vertical="top" wrapText="1"/>
    </xf>
    <xf numFmtId="164" fontId="0" fillId="0" borderId="16" xfId="0" applyNumberForma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41" fillId="0" borderId="38" xfId="0" applyFont="1" applyBorder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21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51" fillId="0" borderId="0" xfId="0" applyNumberFormat="1" applyFont="1" applyAlignment="1">
      <alignment horizontal="center" vertical="center" wrapText="1"/>
    </xf>
    <xf numFmtId="49" fontId="51" fillId="0" borderId="42" xfId="0" applyNumberFormat="1" applyFont="1" applyBorder="1" applyAlignment="1">
      <alignment horizontal="center" vertical="center" wrapText="1"/>
    </xf>
    <xf numFmtId="0" fontId="52" fillId="0" borderId="42" xfId="0" applyFont="1" applyBorder="1" applyAlignment="1">
      <alignment horizontal="center" vertical="top"/>
    </xf>
    <xf numFmtId="0" fontId="41" fillId="0" borderId="43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 textRotation="90" wrapText="1"/>
    </xf>
    <xf numFmtId="0" fontId="41" fillId="0" borderId="41" xfId="0" applyFont="1" applyBorder="1" applyAlignment="1">
      <alignment horizontal="center" vertical="center" textRotation="90" wrapText="1"/>
    </xf>
    <xf numFmtId="0" fontId="51" fillId="0" borderId="0" xfId="0" applyFont="1" applyAlignment="1">
      <alignment horizontal="center"/>
    </xf>
    <xf numFmtId="0" fontId="53" fillId="0" borderId="0" xfId="0" applyFont="1" applyAlignment="1">
      <alignment horizontal="center" vertical="top" wrapText="1"/>
    </xf>
    <xf numFmtId="165" fontId="54" fillId="33" borderId="18" xfId="0" applyNumberFormat="1" applyFont="1" applyFill="1" applyBorder="1" applyAlignment="1">
      <alignment horizontal="center" vertical="center"/>
    </xf>
    <xf numFmtId="165" fontId="54" fillId="33" borderId="0" xfId="0" applyNumberFormat="1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22</xdr:row>
      <xdr:rowOff>161925</xdr:rowOff>
    </xdr:from>
    <xdr:to>
      <xdr:col>11</xdr:col>
      <xdr:colOff>0</xdr:colOff>
      <xdr:row>35</xdr:row>
      <xdr:rowOff>180975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609600" y="5467350"/>
          <a:ext cx="8115300" cy="24955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Identifikačné údaje: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Obchodné meno: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Sídlo*: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IČO**: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DIČ / IČ DPH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Vypracoval: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                                              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Dátum: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Podpis: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110" zoomScaleNormal="110" zoomScalePageLayoutView="0" workbookViewId="0" topLeftCell="A1">
      <selection activeCell="B21" sqref="B21:K37"/>
    </sheetView>
  </sheetViews>
  <sheetFormatPr defaultColWidth="9.140625" defaultRowHeight="15"/>
  <cols>
    <col min="1" max="1" width="3.8515625" style="0" customWidth="1"/>
    <col min="2" max="2" width="5.28125" style="0" customWidth="1"/>
    <col min="3" max="3" width="11.8515625" style="0" customWidth="1"/>
    <col min="4" max="4" width="39.7109375" style="0" customWidth="1"/>
    <col min="5" max="5" width="10.28125" style="0" bestFit="1" customWidth="1"/>
    <col min="6" max="6" width="9.7109375" style="0" customWidth="1"/>
    <col min="7" max="7" width="10.57421875" style="0" customWidth="1"/>
    <col min="9" max="9" width="11.140625" style="0" customWidth="1"/>
    <col min="10" max="10" width="10.140625" style="0" customWidth="1"/>
  </cols>
  <sheetData>
    <row r="1" spans="1:6" ht="14.25" customHeight="1">
      <c r="A1" s="85" t="s">
        <v>28</v>
      </c>
      <c r="B1" s="85"/>
      <c r="C1" s="85"/>
      <c r="D1" s="76" t="s">
        <v>30</v>
      </c>
      <c r="E1" s="77"/>
      <c r="F1" s="77"/>
    </row>
    <row r="2" spans="4:9" ht="20.25" customHeight="1" thickBot="1">
      <c r="D2" s="78"/>
      <c r="E2" s="78"/>
      <c r="F2" s="78"/>
      <c r="H2" s="79" t="s">
        <v>31</v>
      </c>
      <c r="I2" s="79"/>
    </row>
    <row r="3" spans="1:11" s="68" customFormat="1" ht="22.5" customHeight="1">
      <c r="A3" s="67"/>
      <c r="B3" s="83" t="s">
        <v>11</v>
      </c>
      <c r="C3" s="74" t="s">
        <v>0</v>
      </c>
      <c r="D3" s="72" t="s">
        <v>1</v>
      </c>
      <c r="E3" s="72" t="s">
        <v>2</v>
      </c>
      <c r="F3" s="72" t="s">
        <v>3</v>
      </c>
      <c r="G3" s="74" t="s">
        <v>4</v>
      </c>
      <c r="H3" s="80" t="s">
        <v>5</v>
      </c>
      <c r="I3" s="81"/>
      <c r="J3" s="80" t="s">
        <v>8</v>
      </c>
      <c r="K3" s="82"/>
    </row>
    <row r="4" spans="1:11" s="68" customFormat="1" ht="14.25" customHeight="1">
      <c r="A4" s="69"/>
      <c r="B4" s="84"/>
      <c r="C4" s="75"/>
      <c r="D4" s="73"/>
      <c r="E4" s="73"/>
      <c r="F4" s="73"/>
      <c r="G4" s="75"/>
      <c r="H4" s="70" t="s">
        <v>6</v>
      </c>
      <c r="I4" s="70" t="s">
        <v>7</v>
      </c>
      <c r="J4" s="70" t="s">
        <v>9</v>
      </c>
      <c r="K4" s="71" t="s">
        <v>10</v>
      </c>
    </row>
    <row r="5" spans="1:11" ht="11.25" customHeight="1" thickBo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6">
        <v>7</v>
      </c>
      <c r="H5" s="5">
        <v>8</v>
      </c>
      <c r="I5" s="5">
        <v>9</v>
      </c>
      <c r="J5" s="5">
        <v>10</v>
      </c>
      <c r="K5" s="6">
        <v>11</v>
      </c>
    </row>
    <row r="6" spans="1:11" ht="36" customHeight="1">
      <c r="A6" s="7"/>
      <c r="B6" s="17">
        <v>1</v>
      </c>
      <c r="C6" s="17">
        <v>8060402002</v>
      </c>
      <c r="D6" s="18" t="s">
        <v>15</v>
      </c>
      <c r="E6" s="17" t="s">
        <v>16</v>
      </c>
      <c r="F6" s="48">
        <v>20.45</v>
      </c>
      <c r="G6" s="57"/>
      <c r="H6" s="52"/>
      <c r="I6" s="19">
        <f>F6*G6</f>
        <v>0</v>
      </c>
      <c r="J6" s="17"/>
      <c r="K6" s="17"/>
    </row>
    <row r="7" spans="1:11" ht="32.25" customHeight="1">
      <c r="A7" s="3"/>
      <c r="B7" s="17">
        <v>2</v>
      </c>
      <c r="C7" s="17">
        <v>8080501001</v>
      </c>
      <c r="D7" s="18" t="s">
        <v>17</v>
      </c>
      <c r="E7" s="17" t="s">
        <v>18</v>
      </c>
      <c r="F7" s="48">
        <v>10290</v>
      </c>
      <c r="G7" s="58"/>
      <c r="H7" s="52"/>
      <c r="I7" s="19">
        <f aca="true" t="shared" si="0" ref="I7:I13">F7*G7</f>
        <v>0</v>
      </c>
      <c r="J7" s="17"/>
      <c r="K7" s="17"/>
    </row>
    <row r="8" spans="1:11" ht="31.5" customHeight="1">
      <c r="A8" s="3"/>
      <c r="B8" s="17">
        <v>3</v>
      </c>
      <c r="C8" s="17">
        <v>183404111</v>
      </c>
      <c r="D8" s="20" t="s">
        <v>27</v>
      </c>
      <c r="E8" s="17" t="s">
        <v>16</v>
      </c>
      <c r="F8" s="49">
        <v>70.88</v>
      </c>
      <c r="G8" s="58"/>
      <c r="H8" s="52"/>
      <c r="I8" s="19">
        <f t="shared" si="0"/>
        <v>0</v>
      </c>
      <c r="J8" s="17">
        <v>0.3</v>
      </c>
      <c r="K8" s="17">
        <v>21.26</v>
      </c>
    </row>
    <row r="9" spans="1:11" ht="18" customHeight="1">
      <c r="A9" s="3"/>
      <c r="B9" s="17">
        <v>4</v>
      </c>
      <c r="C9" s="17">
        <v>8080501831</v>
      </c>
      <c r="D9" s="18" t="s">
        <v>19</v>
      </c>
      <c r="E9" s="17" t="s">
        <v>18</v>
      </c>
      <c r="F9" s="48">
        <v>5145</v>
      </c>
      <c r="G9" s="58"/>
      <c r="H9" s="52"/>
      <c r="I9" s="19">
        <f t="shared" si="0"/>
        <v>0</v>
      </c>
      <c r="J9" s="17">
        <v>0.002</v>
      </c>
      <c r="K9" s="17">
        <v>10.3</v>
      </c>
    </row>
    <row r="10" spans="1:11" ht="26.25" customHeight="1">
      <c r="A10" s="3"/>
      <c r="B10" s="17">
        <v>5</v>
      </c>
      <c r="C10" s="17">
        <v>1020100801</v>
      </c>
      <c r="D10" s="18" t="s">
        <v>20</v>
      </c>
      <c r="E10" s="17" t="s">
        <v>21</v>
      </c>
      <c r="F10" s="48">
        <v>6.18</v>
      </c>
      <c r="G10" s="58"/>
      <c r="H10" s="53"/>
      <c r="I10" s="19">
        <f t="shared" si="0"/>
        <v>0</v>
      </c>
      <c r="J10" s="22"/>
      <c r="K10" s="23" t="s">
        <v>32</v>
      </c>
    </row>
    <row r="11" spans="1:11" ht="22.5" customHeight="1">
      <c r="A11" s="3"/>
      <c r="B11" s="17">
        <v>6</v>
      </c>
      <c r="C11" s="17">
        <v>110180101</v>
      </c>
      <c r="D11" s="20" t="s">
        <v>29</v>
      </c>
      <c r="E11" s="17" t="s">
        <v>16</v>
      </c>
      <c r="F11" s="48">
        <v>20.45</v>
      </c>
      <c r="G11" s="58"/>
      <c r="H11" s="52"/>
      <c r="I11" s="19">
        <f t="shared" si="0"/>
        <v>0</v>
      </c>
      <c r="J11" s="17"/>
      <c r="K11" s="17"/>
    </row>
    <row r="12" spans="1:11" ht="21.75" customHeight="1">
      <c r="A12" s="3"/>
      <c r="B12" s="17">
        <v>7</v>
      </c>
      <c r="C12" s="17">
        <v>8060312252</v>
      </c>
      <c r="D12" s="20" t="s">
        <v>25</v>
      </c>
      <c r="E12" s="17" t="s">
        <v>18</v>
      </c>
      <c r="F12" s="48">
        <v>5145</v>
      </c>
      <c r="G12" s="58"/>
      <c r="H12" s="53"/>
      <c r="I12" s="19">
        <f t="shared" si="0"/>
        <v>0</v>
      </c>
      <c r="J12" s="17">
        <v>0.0007</v>
      </c>
      <c r="K12" s="21" t="s">
        <v>33</v>
      </c>
    </row>
    <row r="13" spans="1:11" ht="16.5" customHeight="1" thickBot="1">
      <c r="A13" s="3"/>
      <c r="B13" s="28">
        <v>8</v>
      </c>
      <c r="C13" s="28">
        <v>9901000201</v>
      </c>
      <c r="D13" s="29" t="s">
        <v>26</v>
      </c>
      <c r="E13" s="30" t="s">
        <v>24</v>
      </c>
      <c r="F13" s="50">
        <v>35.32</v>
      </c>
      <c r="G13" s="59"/>
      <c r="H13" s="54"/>
      <c r="I13" s="31">
        <f t="shared" si="0"/>
        <v>0</v>
      </c>
      <c r="J13" s="28"/>
      <c r="K13" s="28"/>
    </row>
    <row r="14" spans="1:11" ht="12.75" customHeight="1" thickBot="1">
      <c r="A14" s="27"/>
      <c r="B14" s="8"/>
      <c r="C14" s="9"/>
      <c r="D14" s="35" t="s">
        <v>13</v>
      </c>
      <c r="E14" s="12" t="s">
        <v>36</v>
      </c>
      <c r="F14" s="62" t="s">
        <v>36</v>
      </c>
      <c r="G14" s="63" t="s">
        <v>36</v>
      </c>
      <c r="H14" s="64" t="s">
        <v>36</v>
      </c>
      <c r="I14" s="65" t="s">
        <v>36</v>
      </c>
      <c r="J14" s="12" t="s">
        <v>36</v>
      </c>
      <c r="K14" s="66" t="s">
        <v>36</v>
      </c>
    </row>
    <row r="15" spans="1:11" ht="12.75" customHeight="1">
      <c r="A15" s="3"/>
      <c r="B15" s="32"/>
      <c r="C15" s="32"/>
      <c r="D15" s="33" t="s">
        <v>14</v>
      </c>
      <c r="E15" s="32" t="s">
        <v>16</v>
      </c>
      <c r="F15" s="51">
        <v>17.72</v>
      </c>
      <c r="G15" s="60"/>
      <c r="H15" s="55">
        <f>F15*G15</f>
        <v>0</v>
      </c>
      <c r="I15" s="34"/>
      <c r="J15" s="32"/>
      <c r="K15" s="32">
        <v>0.08</v>
      </c>
    </row>
    <row r="16" spans="1:11" ht="12.75" customHeight="1">
      <c r="A16" s="3"/>
      <c r="B16" s="17"/>
      <c r="C16" s="17"/>
      <c r="D16" s="24" t="s">
        <v>22</v>
      </c>
      <c r="E16" s="17" t="s">
        <v>16</v>
      </c>
      <c r="F16" s="48">
        <v>17.72</v>
      </c>
      <c r="G16" s="58"/>
      <c r="H16" s="52">
        <f>F16*G16</f>
        <v>0</v>
      </c>
      <c r="I16" s="19"/>
      <c r="J16" s="17"/>
      <c r="K16" s="17">
        <v>0.08</v>
      </c>
    </row>
    <row r="17" spans="1:11" ht="12" customHeight="1" thickBot="1">
      <c r="A17" s="3"/>
      <c r="B17" s="26"/>
      <c r="C17" s="28"/>
      <c r="D17" s="37" t="s">
        <v>23</v>
      </c>
      <c r="E17" s="28" t="s">
        <v>24</v>
      </c>
      <c r="F17" s="50">
        <v>3.6</v>
      </c>
      <c r="G17" s="61"/>
      <c r="H17" s="54">
        <f>F17*G17</f>
        <v>0</v>
      </c>
      <c r="I17" s="31"/>
      <c r="J17" s="28"/>
      <c r="K17" s="28">
        <v>3.6</v>
      </c>
    </row>
    <row r="18" spans="1:11" ht="15" thickBot="1">
      <c r="A18" s="1"/>
      <c r="B18" s="36"/>
      <c r="C18" s="46"/>
      <c r="D18" s="47" t="s">
        <v>12</v>
      </c>
      <c r="E18" s="14"/>
      <c r="F18" s="14"/>
      <c r="G18" s="15"/>
      <c r="H18" s="13">
        <f>SUM(H6:H17)</f>
        <v>0</v>
      </c>
      <c r="I18" s="13">
        <f>SUM(I6:I17)</f>
        <v>0</v>
      </c>
      <c r="J18" s="9"/>
      <c r="K18" s="10">
        <v>35.32</v>
      </c>
    </row>
    <row r="19" spans="1:11" ht="15" thickBot="1">
      <c r="A19" s="16"/>
      <c r="B19" s="25"/>
      <c r="C19" s="2"/>
      <c r="D19" s="38" t="s">
        <v>34</v>
      </c>
      <c r="E19" s="39"/>
      <c r="F19" s="40"/>
      <c r="G19" s="41"/>
      <c r="H19" s="42"/>
      <c r="I19" s="43">
        <f>H18+I18</f>
        <v>0</v>
      </c>
      <c r="J19" s="44"/>
      <c r="K19" s="45"/>
    </row>
    <row r="21" spans="4:11" ht="14.25">
      <c r="D21" s="11" t="s">
        <v>35</v>
      </c>
      <c r="J21" s="86" t="s">
        <v>37</v>
      </c>
      <c r="K21" s="86"/>
    </row>
    <row r="22" spans="10:11" ht="21">
      <c r="J22" s="87"/>
      <c r="K22" s="88"/>
    </row>
  </sheetData>
  <sheetProtection/>
  <mergeCells count="13">
    <mergeCell ref="J22:K22"/>
    <mergeCell ref="J3:K3"/>
    <mergeCell ref="B3:B4"/>
    <mergeCell ref="C3:C4"/>
    <mergeCell ref="D3:D4"/>
    <mergeCell ref="E3:E4"/>
    <mergeCell ref="J21:K21"/>
    <mergeCell ref="F3:F4"/>
    <mergeCell ref="G3:G4"/>
    <mergeCell ref="D1:F2"/>
    <mergeCell ref="A1:C1"/>
    <mergeCell ref="H2:I2"/>
    <mergeCell ref="H3:I3"/>
  </mergeCells>
  <printOptions/>
  <pageMargins left="0.7" right="0.7" top="0.787401575" bottom="0.7874015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2022-06-20T09:01:03Z</dcterms:modified>
  <cp:category/>
  <cp:version/>
  <cp:contentType/>
  <cp:contentStatus/>
</cp:coreProperties>
</file>