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s04\VO_DOC\01. Súťaže\2023\02. Oddelenie VO\01. Prebiehajúce zákazky\01. Magda\085_2023 DIALYZAČNÉ ROZTOKY\02. Príprava\03. PTK\"/>
    </mc:Choice>
  </mc:AlternateContent>
  <xr:revisionPtr revIDLastSave="0" documentId="13_ncr:1_{33315B54-8785-4211-91E6-EB3CE0E35B0B}" xr6:coauthVersionLast="36" xr6:coauthVersionMax="36" xr10:uidLastSave="{00000000-0000-0000-0000-000000000000}"/>
  <bookViews>
    <workbookView xWindow="14295" yWindow="0" windowWidth="14610" windowHeight="13740" tabRatio="869" xr2:uid="{00000000-000D-0000-FFFF-FFFF00000000}"/>
  </bookViews>
  <sheets>
    <sheet name="Opis predmetu zákazky" sheetId="15" r:id="rId1"/>
    <sheet name="Príloha č. 1 - Špecifikácia" sheetId="4" r:id="rId2"/>
    <sheet name="Príloha č. 2 - Kalkulácia ceny" sheetId="16" r:id="rId3"/>
    <sheet name="Príloha č. 3 - Sortiment" sheetId="18" r:id="rId4"/>
  </sheets>
  <externalReferences>
    <externalReference r:id="rId5"/>
    <externalReference r:id="rId6"/>
  </externalReferences>
  <definedNames>
    <definedName name="_xlnm.Print_Area" localSheetId="0">'Opis predmetu zákazky'!$A$1:$J$112</definedName>
    <definedName name="_xlnm.Print_Area" localSheetId="1">'Príloha č. 1 - Špecifikácia'!$A$1:$D$73</definedName>
    <definedName name="_xlnm.Print_Area" localSheetId="2">'Príloha č. 2 - Kalkulácia ceny'!$A$1:$O$30</definedName>
    <definedName name="_xlnm.Print_Area" localSheetId="3">'Príloha č. 3 - Sortiment'!$A$1:$T$49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16" l="1"/>
  <c r="I12" i="16"/>
  <c r="J12" i="16" s="1"/>
  <c r="L12" i="16" l="1"/>
  <c r="M12" i="16" s="1"/>
  <c r="B46" i="18"/>
  <c r="B45" i="18"/>
  <c r="A2" i="18"/>
  <c r="B24" i="16" l="1"/>
  <c r="B25" i="16"/>
  <c r="K28" i="16"/>
  <c r="K27" i="16"/>
  <c r="D70" i="4"/>
  <c r="D69" i="4"/>
  <c r="B68" i="4"/>
  <c r="B69" i="4"/>
  <c r="K13" i="16" l="1"/>
  <c r="L13" i="16" s="1"/>
  <c r="M13" i="16" s="1"/>
  <c r="I13" i="16"/>
  <c r="J13" i="16" s="1"/>
  <c r="K11" i="16"/>
  <c r="I11" i="16"/>
  <c r="J11" i="16" s="1"/>
  <c r="K10" i="16"/>
  <c r="L10" i="16" s="1"/>
  <c r="M10" i="16" s="1"/>
  <c r="I10" i="16"/>
  <c r="J10" i="16" s="1"/>
  <c r="A2" i="16"/>
  <c r="L11" i="16" l="1"/>
  <c r="M11" i="16" s="1"/>
  <c r="K14" i="16"/>
  <c r="M14" i="16" l="1"/>
</calcChain>
</file>

<file path=xl/sharedStrings.xml><?xml version="1.0" encoding="utf-8"?>
<sst xmlns="http://schemas.openxmlformats.org/spreadsheetml/2006/main" count="542" uniqueCount="253">
  <si>
    <t>Názov predmetu zákazky:</t>
  </si>
  <si>
    <t>Meno a priezvisko:</t>
  </si>
  <si>
    <t>Telefónne číslo:</t>
  </si>
  <si>
    <t>E-mail:</t>
  </si>
  <si>
    <t>V:</t>
  </si>
  <si>
    <t>Poznámka:</t>
  </si>
  <si>
    <t>- povinné údaje vyplní uchádzač</t>
  </si>
  <si>
    <t>Dňa:</t>
  </si>
  <si>
    <t>ŠPECIFIKÁCIA PREDMETU ZÁKAZKY</t>
  </si>
  <si>
    <t xml:space="preserve">Opis a požadované minimálne technické vlastnosti, parametre a hodnoty predmetu zákazky
</t>
  </si>
  <si>
    <t>Požadovaná 
hodnota</t>
  </si>
  <si>
    <t>Ponúkaná 
hodnota</t>
  </si>
  <si>
    <t>xxx</t>
  </si>
  <si>
    <t>1.1</t>
  </si>
  <si>
    <t>1.2</t>
  </si>
  <si>
    <t>1.3</t>
  </si>
  <si>
    <t>1.4</t>
  </si>
  <si>
    <t>1.5</t>
  </si>
  <si>
    <t>1.6</t>
  </si>
  <si>
    <t>1.7</t>
  </si>
  <si>
    <t>1.8</t>
  </si>
  <si>
    <t>1.9</t>
  </si>
  <si>
    <t>1.10</t>
  </si>
  <si>
    <t>1.11</t>
  </si>
  <si>
    <t>1.12</t>
  </si>
  <si>
    <t>1.13</t>
  </si>
  <si>
    <t>1.14</t>
  </si>
  <si>
    <t>1.15</t>
  </si>
  <si>
    <t>2.1</t>
  </si>
  <si>
    <t>2.2</t>
  </si>
  <si>
    <t>2.3</t>
  </si>
  <si>
    <t>2.4</t>
  </si>
  <si>
    <t>2.5</t>
  </si>
  <si>
    <t>2.6</t>
  </si>
  <si>
    <t>2.7</t>
  </si>
  <si>
    <t>2.8</t>
  </si>
  <si>
    <t>2.9</t>
  </si>
  <si>
    <t>2.10</t>
  </si>
  <si>
    <t>2.11</t>
  </si>
  <si>
    <t>2.12</t>
  </si>
  <si>
    <t>2.13</t>
  </si>
  <si>
    <t>3.1</t>
  </si>
  <si>
    <t>3.2</t>
  </si>
  <si>
    <t>3.3</t>
  </si>
  <si>
    <t>3.4</t>
  </si>
  <si>
    <t>3.5</t>
  </si>
  <si>
    <t>3.6</t>
  </si>
  <si>
    <t>3.7</t>
  </si>
  <si>
    <t>3.8</t>
  </si>
  <si>
    <t>4.1</t>
  </si>
  <si>
    <t>4.2</t>
  </si>
  <si>
    <t>4.3</t>
  </si>
  <si>
    <t>4.4</t>
  </si>
  <si>
    <t>4.5</t>
  </si>
  <si>
    <t>4.6</t>
  </si>
  <si>
    <t>4.7</t>
  </si>
  <si>
    <t>4.8</t>
  </si>
  <si>
    <t>Položky 1. časti predmetu zákazky</t>
  </si>
  <si>
    <t>1.</t>
  </si>
  <si>
    <t>2.</t>
  </si>
  <si>
    <t>3.</t>
  </si>
  <si>
    <t>4.</t>
  </si>
  <si>
    <t>5.</t>
  </si>
  <si>
    <t>6.</t>
  </si>
  <si>
    <t>7.</t>
  </si>
  <si>
    <t>8.</t>
  </si>
  <si>
    <t>9.</t>
  </si>
  <si>
    <t>10.</t>
  </si>
  <si>
    <t>11.</t>
  </si>
  <si>
    <t>12.</t>
  </si>
  <si>
    <t>13.</t>
  </si>
  <si>
    <t>14.</t>
  </si>
  <si>
    <t>15.</t>
  </si>
  <si>
    <t>16.</t>
  </si>
  <si>
    <t>ks</t>
  </si>
  <si>
    <t>2.14</t>
  </si>
  <si>
    <t>Dodávateľ:</t>
  </si>
  <si>
    <t>Sídlo:</t>
  </si>
  <si>
    <t>1. VŠEOBECNÁ ŠPECIFIKÁCIA PREDMETU ZÁKAZKY</t>
  </si>
  <si>
    <t>1.1 Názov predmetu zákazky:</t>
  </si>
  <si>
    <t>1.2 CPV:</t>
  </si>
  <si>
    <t>1.3 Druh:</t>
  </si>
  <si>
    <t>Tovar</t>
  </si>
  <si>
    <t>2.  FUNKČNÁ ŠPECIFIKÁCIA PREDMETU ZÁKAZKY</t>
  </si>
  <si>
    <t>3.  ROZDELENIE a DOSTUPNOSŤ PREDMETU ZÁKAZKY</t>
  </si>
  <si>
    <t>MJ</t>
  </si>
  <si>
    <t>Položka č. 1</t>
  </si>
  <si>
    <t>Položka č. 2</t>
  </si>
  <si>
    <t>Položka č. 3</t>
  </si>
  <si>
    <t>Položka č. 4</t>
  </si>
  <si>
    <t>3.1 Dostupnosť na trhu:</t>
  </si>
  <si>
    <t>Bežná dostupnosť</t>
  </si>
  <si>
    <t>Nie bežná dostupnosť</t>
  </si>
  <si>
    <t>4. TECHNICKÁ ŠPECIFIKÁCIA PREDMETU ZÁKAZKY</t>
  </si>
  <si>
    <t>5. ZMLUVNÉ POŽIADAVKY NA PREDMET ZÁKAZKY</t>
  </si>
  <si>
    <t xml:space="preserve">
Požaduje sa dodanie:</t>
  </si>
  <si>
    <t xml:space="preserve">akceptujem / neakceptujem </t>
  </si>
  <si>
    <t>dôvod neakceptovania požiadavky a návrh jej úpravy</t>
  </si>
  <si>
    <t>Požaduje sa dodanie tovaru:</t>
  </si>
  <si>
    <t>v pracovných dňoch (do termínu sa nezapočítavajú dni pracovného voľna, pracovného pokoja a štátne sviatky),</t>
  </si>
  <si>
    <t>v čase od 07:00 hod. do 15:00 hod.,</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</si>
  <si>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</si>
  <si>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6. PRÍLOHY</t>
  </si>
  <si>
    <t>Kontaktná osoba predkladateľa PTK pre účely overenia si informácií týkajúcich sa technických parametrov ponúkaného produktu:</t>
  </si>
  <si>
    <t>Pracovná pozícia:</t>
  </si>
  <si>
    <t>PREHLÁSENIE</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</si>
  <si>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</si>
  <si>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podpis:</t>
  </si>
  <si>
    <t>meno:</t>
  </si>
  <si>
    <t>pracovná pozícia:</t>
  </si>
  <si>
    <t>pečiatka:</t>
  </si>
  <si>
    <r>
      <t xml:space="preserve">Uchádzač uvedie informáciu, či akceptuje resp. neakceptuje verejným obstarávateľom definované zmluvné požiadavky na predmet zákazky
</t>
    </r>
    <r>
      <rPr>
        <sz val="11"/>
        <color theme="1"/>
        <rFont val="Arial"/>
        <family val="2"/>
        <charset val="238"/>
      </rPr>
      <t>(v prípade neakceptovania príslušnej požiadavky uvedie dôvod a ním navrhovanú úpravu)</t>
    </r>
  </si>
  <si>
    <r>
      <rPr>
        <b/>
        <sz val="11"/>
        <color theme="1"/>
        <rFont val="Arial"/>
        <family val="2"/>
        <charset val="238"/>
      </rPr>
      <t xml:space="preserve">Účel prípravnej trhovej konzultácie
</t>
    </r>
    <r>
      <rPr>
        <sz val="11"/>
        <color theme="1"/>
        <rFont val="Arial"/>
        <family val="2"/>
        <charset val="238"/>
      </rPr>
      <t xml:space="preserve">
v súlade s § 25 zákona č. 343/2015 o verejnom obstarávaní
za účelom stanovenia požiadaviek (transparentných) na predmet zákazky a predpokladanej hodnoty zákazky.
V súlade s § 25 ods. 2 a 3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r>
  </si>
  <si>
    <t>DIALYZAČNÉ ROZTOKY</t>
  </si>
  <si>
    <t xml:space="preserve">Hlavný slovník:                 33692800-5 Dialyzačné roztoky
                                            60000000-8 Dopravné služby (bez prepravy odpadu)
</t>
  </si>
  <si>
    <t>Dialyzačné roztoky</t>
  </si>
  <si>
    <t>Roztok na hemofiltráciu, hemodialýzu a hemodiafiltráciu s koncentráciou draslíka 0 mmol/l</t>
  </si>
  <si>
    <t>Roztok na hemofiltráciu, hemodialýzu a hemodiafiltráciu s koncentráciou draslíka 4 mmol/l</t>
  </si>
  <si>
    <t>Položka č. 1 - Roztok na hemofiltráciu, hemodialýzu a hemodiafiltráciu s koncentráciou draslíka 0 mmol/l:</t>
  </si>
  <si>
    <t>ATC skupina:</t>
  </si>
  <si>
    <t>názov ATC skupiny:</t>
  </si>
  <si>
    <t>merná jednotka:</t>
  </si>
  <si>
    <t>veľkosť mernej jednotky:</t>
  </si>
  <si>
    <t>lieková forma:</t>
  </si>
  <si>
    <t>obal:</t>
  </si>
  <si>
    <t>cesta podania:</t>
  </si>
  <si>
    <t>účel použitia:</t>
  </si>
  <si>
    <t>roztok musí mať farebné odlíšenie jednotlivých koncentrácii draslíka priamo na samotnom obale</t>
  </si>
  <si>
    <t>vak s roztokom musí obsahovať integrovaný bezpečnostný konektor na pripojenie hadicového setu</t>
  </si>
  <si>
    <t>vak s roztokom musí obsahovať integrovaný port pre pridávanie aditív</t>
  </si>
  <si>
    <t>roztok s koncentráciou draslíka 0 mmol/l musí mať po zmiešaní pred použitím nulovú koncentráciu glukózy</t>
  </si>
  <si>
    <t>roztok pred zmiešaním neobsahuje laktát</t>
  </si>
  <si>
    <t>vonkajší obal ponúkaných produktov musí obsahovať údaje podľa § 61 ods. 1 zákona č. 362/2011 Z.z. o liekoch a zdravotníckych pomôckach a o zmene a doplnení niektorých zákonov v znení neskorších predpisov</t>
  </si>
  <si>
    <t>B05ZB</t>
  </si>
  <si>
    <t>hemofiltráty</t>
  </si>
  <si>
    <t>1 ks</t>
  </si>
  <si>
    <t>5 000 ml</t>
  </si>
  <si>
    <t>roztok na hemofiltráciu, hemodialýzu a hemodiafiltráciu s koncentráciou draslíka 0 mmol/l, sterilný, nepyrogénny, číry a bezfarebný</t>
  </si>
  <si>
    <t>mimotelové podanie</t>
  </si>
  <si>
    <t>áno/spĺňa</t>
  </si>
  <si>
    <t>názov:</t>
  </si>
  <si>
    <t>farmaceutická forma:</t>
  </si>
  <si>
    <t>2.15</t>
  </si>
  <si>
    <t>roztok po zmiešaní pred použitím má koncentráciu glukózy bezvodej maximálne 5,55 mmol/l</t>
  </si>
  <si>
    <t>roztok po zmiešaní pred použitím neobsahuje laktát</t>
  </si>
  <si>
    <t>sterilný, nepyrogénny, číry dialyzačný roztok</t>
  </si>
  <si>
    <t>plastový priehľadný bezftalátový vak bez obsahu PVC</t>
  </si>
  <si>
    <t>sterilný, nepyrogénny, číry antikoagulačný roztok</t>
  </si>
  <si>
    <t>plastový vak bez obsahu PVC</t>
  </si>
  <si>
    <t>roztok je určený pre antikoaguláciu plnej krvi ako súčasť automatizovaných kontinuálnych metód očisťovania krvi so systémom Aquarius</t>
  </si>
  <si>
    <t xml:space="preserve">Príloha č. 2 - Kalkulácia ceny </t>
  </si>
  <si>
    <t>Por. č.</t>
  </si>
  <si>
    <t>Názov položky</t>
  </si>
  <si>
    <t>Merná jednotka
(MJ)</t>
  </si>
  <si>
    <t>Veľkosť 
MJ</t>
  </si>
  <si>
    <t>Jednotková cena za MJ v EUR</t>
  </si>
  <si>
    <t>Celková cena za predpokladané množstvo MJ v EUR</t>
  </si>
  <si>
    <t xml:space="preserve">Počet MJ v MJB
</t>
  </si>
  <si>
    <t>bez DPH</t>
  </si>
  <si>
    <t>sadzba DPH 
v %</t>
  </si>
  <si>
    <t>výška DPH 
v €</t>
  </si>
  <si>
    <t>vrátane DPH</t>
  </si>
  <si>
    <t>(veľkosť balenia)</t>
  </si>
  <si>
    <t>Obchodný názov uchádzača:</t>
  </si>
  <si>
    <t>Sídlo uchádzača:</t>
  </si>
  <si>
    <t>IČO:</t>
  </si>
  <si>
    <t>DIČ:</t>
  </si>
  <si>
    <t>Týmto potvrdzujem, že všetky uvedené informácie sú pravdivé.</t>
  </si>
  <si>
    <t xml:space="preserve">KALKULÁCIA CENY </t>
  </si>
  <si>
    <t>Predpokladané množstvo MJ počas trvania zmluvy
(24 mesiacov)</t>
  </si>
  <si>
    <t>Predmet zákazky nie je rozdelený na samostatné časti.</t>
  </si>
  <si>
    <t>Dialyzačné roztoky kompatibilné so systémom Aquarius a Multifiltrate</t>
  </si>
  <si>
    <t>Požadovaný počet MJ 
na obdobie  24 mesiacov</t>
  </si>
  <si>
    <t>Podrobná technická špecifikácia predmetu zákazky je uvedená v Prílohe č. 1 - Špecifikácia predmetu zákazky</t>
  </si>
  <si>
    <t xml:space="preserve">Prílohe č. 1 - Špecifikácia predmetu zákazky </t>
  </si>
  <si>
    <t>Príloha č. 3 - Sortiment ponúkaného tovaru</t>
  </si>
  <si>
    <t>Dialyzačné roztoky kompatibilné so systémom Aquarius a Multifiltrát</t>
  </si>
  <si>
    <t>plastový dvojkomorový vak (PP/PA/PE/PP/SEBS/oxid Si/PO) bez obsahu PVC</t>
  </si>
  <si>
    <t>roztok je indikovaný na liečbu akútneho a chronického zlyhávania obličiek ako substitučný roztok na hemofiltráciu a hemodiafiltráciu, a ako dialyzačný roztok na hemodialýzu a hemodiafiltráciu</t>
  </si>
  <si>
    <t>roztok na hemofiltráciu, hemodialýzu a hemodiafiltráciu s koncentráciou draslíka 4 mmol/l, sterilný, nepyrogénny, číry a bezfarebný</t>
  </si>
  <si>
    <t>antikoagulačný roztok s obsahom 4% citrátu sodného (Trisodium citrate)</t>
  </si>
  <si>
    <t>dialyzačný roztok pre kontinuálne metódy očisťovania krvi (CRRT) s citrátovou antikoaguláciou 4% roztokom citrátu trisodného so súčasným podávaním kalcia</t>
  </si>
  <si>
    <t>Sortiment ponúkaného tovaru</t>
  </si>
  <si>
    <t xml:space="preserve"> </t>
  </si>
  <si>
    <t>Obchodný názov ponúkaného produktu</t>
  </si>
  <si>
    <t>Výrobca ponúkaného produktu</t>
  </si>
  <si>
    <t>Katalógové číslo</t>
  </si>
  <si>
    <t>ATC skupina</t>
  </si>
  <si>
    <t>ŠUKL</t>
  </si>
  <si>
    <t>Názov účinnej látky</t>
  </si>
  <si>
    <t>Lieková forma</t>
  </si>
  <si>
    <t>Cesta podania</t>
  </si>
  <si>
    <t>Merná 
jednotka
(MJ)</t>
  </si>
  <si>
    <t>Veľkosť
MJ</t>
  </si>
  <si>
    <t>Množstvo účinnej látky v mernej jednotke</t>
  </si>
  <si>
    <t>Merná jednotka balenia
(MJB)</t>
  </si>
  <si>
    <t>Počet MJ 
v MJB</t>
  </si>
  <si>
    <t>Jednotková cena za MJB v EUR</t>
  </si>
  <si>
    <t>sadzba DPH v %</t>
  </si>
  <si>
    <t>s DPH</t>
  </si>
  <si>
    <t>17.</t>
  </si>
  <si>
    <t>..............................................</t>
  </si>
  <si>
    <r>
      <t xml:space="preserve">   Podpis podľa bodu 12.8 časti 
</t>
    </r>
    <r>
      <rPr>
        <sz val="8"/>
        <color theme="1"/>
        <rFont val="Arial"/>
        <family val="2"/>
        <charset val="238"/>
      </rPr>
      <t>A - Pokyny pre záujemcov a uchádzačov súťažných podkladov</t>
    </r>
  </si>
  <si>
    <r>
      <t>Celková cena za predmet zákazky v EUR</t>
    </r>
    <r>
      <rPr>
        <sz val="9"/>
        <color theme="1"/>
        <rFont val="Arial"/>
        <family val="2"/>
        <charset val="238"/>
      </rPr>
      <t>:</t>
    </r>
  </si>
  <si>
    <t>Požaduje sa uzatvorenie Rámcovej dohody, a to na dohodnuté zmluvné obdobie 24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</si>
  <si>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</si>
  <si>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</si>
  <si>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</si>
  <si>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</si>
  <si>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</si>
  <si>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</si>
  <si>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</si>
  <si>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</si>
  <si>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</si>
  <si>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</si>
  <si>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</si>
  <si>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11.1</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</si>
  <si>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</si>
  <si>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</si>
  <si>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</si>
  <si>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</si>
  <si>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</si>
  <si>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18.</t>
  </si>
  <si>
    <t>19.</t>
  </si>
  <si>
    <t>20.</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</si>
  <si>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</si>
  <si>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</si>
  <si>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</si>
  <si>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</si>
  <si>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</si>
  <si>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roztok musí byť kompatibilný so systémom Aquarius a Multifiltrát (hemofiltračný a hemodialyzačný prístroj pre CRRT)</t>
  </si>
  <si>
    <r>
      <t xml:space="preserve">Dialyzačné roztoky kompatibilné so systémom Aquarius a </t>
    </r>
    <r>
      <rPr>
        <b/>
        <sz val="10"/>
        <rFont val="Arial"/>
        <family val="2"/>
        <charset val="238"/>
      </rPr>
      <t>Multifiltrát</t>
    </r>
  </si>
  <si>
    <t>1500 ml alebo 2 000 ml</t>
  </si>
  <si>
    <r>
      <t xml:space="preserve">Dialyzačné roztoky kompatibilné so systémom Aquarius </t>
    </r>
    <r>
      <rPr>
        <b/>
        <sz val="9"/>
        <rFont val="Arial"/>
        <family val="2"/>
        <charset val="238"/>
      </rPr>
      <t>a Multifiltrát</t>
    </r>
  </si>
  <si>
    <t>Položka č. 2 -  Roztok na hemofiltráciu, hemodialýzu a hemodiafiltráciu s koncentráciou draslíka 4 mmol/l:</t>
  </si>
  <si>
    <t>Položka č. 3 - Antikoagulačný roztok s obsahom citrátu (pre citrátovú CRRT)</t>
  </si>
  <si>
    <r>
      <t xml:space="preserve">Položka č. 4 - Dialyzačný roztok pre citrátovú hemofiltráciu, </t>
    </r>
    <r>
      <rPr>
        <b/>
        <sz val="10"/>
        <color rgb="FF00B050"/>
        <rFont val="Arial"/>
        <family val="2"/>
        <charset val="238"/>
      </rPr>
      <t>hemodialýzu</t>
    </r>
    <r>
      <rPr>
        <b/>
        <sz val="10"/>
        <rFont val="Arial"/>
        <family val="2"/>
        <charset val="238"/>
      </rPr>
      <t xml:space="preserve"> a hemodiafitráciu</t>
    </r>
  </si>
  <si>
    <t>ml</t>
  </si>
  <si>
    <t>Veľkosť MJ</t>
  </si>
  <si>
    <r>
      <t>Dialyzačný roztok pre citrátovú hemofiltráciu,</t>
    </r>
    <r>
      <rPr>
        <sz val="9"/>
        <rFont val="Arial"/>
        <family val="2"/>
        <charset val="238"/>
      </rPr>
      <t xml:space="preserve"> hemodialýzu</t>
    </r>
    <r>
      <rPr>
        <sz val="9"/>
        <color theme="1"/>
        <rFont val="Arial"/>
        <family val="2"/>
        <charset val="238"/>
      </rPr>
      <t xml:space="preserve"> a hemodiafiltráciu</t>
    </r>
  </si>
  <si>
    <r>
      <t xml:space="preserve">Antikoagulačný roztok s obsahom citrátu (pre citrátovú CRRT) 
</t>
    </r>
    <r>
      <rPr>
        <sz val="9"/>
        <color rgb="FF00B050"/>
        <rFont val="Arial"/>
        <family val="2"/>
        <charset val="238"/>
      </rPr>
      <t>1 500 ml alebo</t>
    </r>
    <r>
      <rPr>
        <sz val="9"/>
        <color theme="1"/>
        <rFont val="Arial"/>
        <family val="2"/>
        <charset val="238"/>
      </rPr>
      <t xml:space="preserve"> </t>
    </r>
    <r>
      <rPr>
        <sz val="9"/>
        <color rgb="FF00B050"/>
        <rFont val="Arial"/>
        <family val="2"/>
        <charset val="238"/>
      </rPr>
      <t>2 000 ml</t>
    </r>
  </si>
  <si>
    <r>
      <rPr>
        <b/>
        <u/>
        <sz val="9"/>
        <color rgb="FFFF0000"/>
        <rFont val="Arial"/>
        <family val="2"/>
        <charset val="238"/>
      </rPr>
      <t xml:space="preserve">Poznámka: </t>
    </r>
    <r>
      <rPr>
        <b/>
        <sz val="9"/>
        <color rgb="FFFF0000"/>
        <rFont val="Arial"/>
        <family val="2"/>
        <charset val="238"/>
      </rPr>
      <t xml:space="preserve">
</t>
    </r>
    <r>
      <rPr>
        <sz val="9"/>
        <color rgb="FFFF0000"/>
        <rFont val="Arial"/>
        <family val="2"/>
        <charset val="238"/>
      </rPr>
      <t>1. Uchádzač pri položke č. 3 v stĺpci č. 6  uvedie cenu za 500 ml z dôvodu možných rozdielnych veľkostí balenia.
2. Uchádzač pri položke č. 3 v stĺpci č. 13 uvedie veľkosť MJ ponúkaného tovaru (1 500 ml alebo 2 000 ml)</t>
    </r>
  </si>
  <si>
    <t>Položka č. 2 - Roztok na hemofiltráciu, hemodialýzu a hemodiafiltráciu s koncentráciou draslíka 4 mmol/l:</t>
  </si>
  <si>
    <t>Položka č. 4 - Dialyzačný roztok pre citrátovú hemofiltráciu, hemodialýzu a hemodiafiltráciu</t>
  </si>
  <si>
    <r>
      <t xml:space="preserve">Položka č. 3 - Antikoagulačný roztok s obsahom citrátu (pre citrátovú CRRT) - </t>
    </r>
    <r>
      <rPr>
        <b/>
        <sz val="10"/>
        <color rgb="FF00B050"/>
        <rFont val="Arial"/>
        <family val="2"/>
        <charset val="238"/>
      </rPr>
      <t>1500 ml alebo 2 000 ml</t>
    </r>
  </si>
  <si>
    <t>Roztok na hemofiltráciu, hemodialýzu a hemodiafiltráciu s koncentráciou draslíka 0 mmol/l (veľkosť balenia 5 000 ml)</t>
  </si>
  <si>
    <t>Roztok na hemofiltráciu, hemodialýzu a hemodiafiltráciu s koncentráciou draslíka 4 mmol/l (veľkosť balenia 5 000 ml)</t>
  </si>
  <si>
    <t xml:space="preserve"> Dialyzačný roztok pre citrátovú hemofiltráciu, hemodialýzu a hemodiafiltráciu 
(veľkosť balenia 5 000 ml)</t>
  </si>
  <si>
    <t>Roztok na hemofiltráciu, hemodialýzu a hemodiafiltráciu s koncentráciou draslíka 0 mmol/l
(veľkosť balenia 5 000 ml)</t>
  </si>
  <si>
    <t>Roztok na hemofiltráciu, hemodialýzu a hemodiafiltráciu s koncentráciou draslíka 4 mmol/l
(veľkosť balenia 5 000 ml)</t>
  </si>
  <si>
    <t>Dialyzačný roztok pre citrátovú hemofiltráciu, hemodialýzu a hemodiafiltráciu
(veľkosť balenia 5 000 ml)</t>
  </si>
  <si>
    <r>
      <t>Antikoagulačný roztok s obsahom citrátu (pre citrátovú CRRT)
(</t>
    </r>
    <r>
      <rPr>
        <sz val="11"/>
        <color rgb="FF00B050"/>
        <rFont val="Arial"/>
        <family val="2"/>
        <charset val="238"/>
      </rPr>
      <t>veľkosť balenia 1 000 ml alebo 2 000 ml</t>
    </r>
    <r>
      <rPr>
        <sz val="11"/>
        <rFont val="Arial"/>
        <family val="2"/>
        <charset val="238"/>
      </rPr>
      <t>)</t>
    </r>
  </si>
  <si>
    <r>
      <t xml:space="preserve">Antikoagulačný roztok s obsahom citrátu (pre citrátovú CRRT) 
</t>
    </r>
    <r>
      <rPr>
        <sz val="10"/>
        <color rgb="FF00B050"/>
        <rFont val="Arial"/>
        <family val="2"/>
        <charset val="238"/>
      </rPr>
      <t>(veľkosť balenia</t>
    </r>
    <r>
      <rPr>
        <sz val="10"/>
        <rFont val="Arial"/>
        <family val="2"/>
        <charset val="238"/>
      </rPr>
      <t xml:space="preserve"> </t>
    </r>
    <r>
      <rPr>
        <sz val="10"/>
        <color rgb="FF00B050"/>
        <rFont val="Arial"/>
        <family val="2"/>
        <charset val="238"/>
      </rPr>
      <t>1 500 ml alebo 2 000 ml</t>
    </r>
    <r>
      <rPr>
        <sz val="10"/>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</si>
</sst>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quot;€&quot;"/>
    <numFmt numFmtId="165" formatCode="#,##0.00\ &quot;€&quot;"/>
    <numFmt numFmtId="166" formatCode="#,##0.0000\ _€"/>
  </numFmts>
  <fonts count="34" x14ac:knownFonts="1">
    <font>
      <sz val="11"/>
      <color theme="1"/>
      <name val="Calibri"/>
      <family val="2"/>
      <charset val="238"/>
      <scheme val="minor"/>
    </font>
    <font>
      <sz val="9"/>
      <color theme="1"/>
      <name val="Arial"/>
      <family val="2"/>
      <charset val="238"/>
    </font>
    <font>
      <b/>
      <sz val="9"/>
      <color theme="1"/>
      <name val="Arial"/>
      <family val="2"/>
      <charset val="238"/>
    </font>
    <font>
      <sz val="11"/>
      <color theme="1"/>
      <name val="Arial"/>
      <family val="2"/>
      <charset val="238"/>
    </font>
    <font>
      <sz val="8"/>
      <color theme="1"/>
      <name val="Arial"/>
      <family val="2"/>
      <charset val="238"/>
    </font>
    <font>
      <sz val="10"/>
      <color theme="1"/>
      <name val="Arial"/>
      <family val="2"/>
      <charset val="238"/>
    </font>
    <font>
      <b/>
      <sz val="10"/>
      <color theme="1"/>
      <name val="Arial"/>
      <family val="2"/>
      <charset val="238"/>
    </font>
    <font>
      <b/>
      <sz val="11"/>
      <color theme="1"/>
      <name val="Arial"/>
      <family val="2"/>
      <charset val="238"/>
    </font>
    <font>
      <sz val="10"/>
      <name val="Arial"/>
      <family val="2"/>
      <charset val="238"/>
    </font>
    <font>
      <b/>
      <sz val="10"/>
      <name val="Arial"/>
      <family val="2"/>
      <charset val="238"/>
    </font>
    <font>
      <b/>
      <sz val="11"/>
      <name val="Arial"/>
      <family val="2"/>
      <charset val="238"/>
    </font>
    <font>
      <sz val="10"/>
      <color rgb="FFFF0000"/>
      <name val="Arial"/>
      <family val="2"/>
      <charset val="238"/>
    </font>
    <font>
      <sz val="10"/>
      <name val="Arial CE"/>
      <charset val="238"/>
    </font>
    <font>
      <sz val="10"/>
      <name val="Arial CE"/>
      <family val="2"/>
      <charset val="238"/>
    </font>
    <font>
      <sz val="9"/>
      <name val="Arial"/>
      <family val="2"/>
      <charset val="238"/>
    </font>
    <font>
      <b/>
      <sz val="9"/>
      <name val="Arial"/>
      <family val="2"/>
      <charset val="238"/>
    </font>
    <font>
      <sz val="11"/>
      <color theme="1"/>
      <name val="Calibri"/>
      <family val="2"/>
      <charset val="238"/>
      <scheme val="minor"/>
    </font>
    <font>
      <i/>
      <sz val="10"/>
      <color theme="1"/>
      <name val="Arial"/>
      <family val="2"/>
      <charset val="238"/>
    </font>
    <font>
      <sz val="11"/>
      <color theme="1"/>
      <name val="Times New Roman"/>
      <family val="1"/>
      <charset val="238"/>
    </font>
    <font>
      <b/>
      <sz val="8"/>
      <color rgb="FFC00000"/>
      <name val="Arial"/>
      <family val="2"/>
      <charset val="238"/>
    </font>
    <font>
      <b/>
      <i/>
      <sz val="11"/>
      <color theme="1"/>
      <name val="Arial"/>
      <family val="2"/>
      <charset val="238"/>
    </font>
    <font>
      <i/>
      <sz val="11"/>
      <name val="Arial"/>
      <family val="2"/>
      <charset val="238"/>
    </font>
    <font>
      <sz val="11"/>
      <name val="Arial"/>
      <family val="2"/>
      <charset val="238"/>
    </font>
    <font>
      <sz val="9"/>
      <color theme="0"/>
      <name val="Arial"/>
      <family val="2"/>
      <charset val="238"/>
    </font>
    <font>
      <b/>
      <sz val="12"/>
      <color theme="1"/>
      <name val="Arial"/>
      <family val="2"/>
      <charset val="238"/>
    </font>
    <font>
      <sz val="14"/>
      <color theme="1"/>
      <name val="Arial"/>
      <family val="2"/>
      <charset val="238"/>
    </font>
    <font>
      <b/>
      <sz val="8"/>
      <color theme="1"/>
      <name val="Arial"/>
      <family val="2"/>
      <charset val="238"/>
    </font>
    <font>
      <b/>
      <sz val="10"/>
      <color rgb="FF00B050"/>
      <name val="Arial"/>
      <family val="2"/>
      <charset val="238"/>
    </font>
    <font>
      <sz val="10"/>
      <color rgb="FF00B050"/>
      <name val="Arial"/>
      <family val="2"/>
      <charset val="238"/>
    </font>
    <font>
      <sz val="9"/>
      <color rgb="FF00B050"/>
      <name val="Arial"/>
      <family val="2"/>
      <charset val="238"/>
    </font>
    <font>
      <b/>
      <sz val="9"/>
      <color rgb="FFFF0000"/>
      <name val="Arial"/>
      <family val="2"/>
      <charset val="238"/>
    </font>
    <font>
      <sz val="9"/>
      <color rgb="FFFF0000"/>
      <name val="Arial"/>
      <family val="2"/>
      <charset val="238"/>
    </font>
    <font>
      <b/>
      <u/>
      <sz val="9"/>
      <color rgb="FFFF0000"/>
      <name val="Arial"/>
      <family val="2"/>
      <charset val="238"/>
    </font>
    <font>
      <sz val="11"/>
      <color rgb="FF00B050"/>
      <name val="Arial"/>
      <family val="2"/>
      <charset val="23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126">
    <border>
      <left/>
      <right/>
      <top/>
      <bottom/>
      <diagonal/>
    </border>
    <border>
      <left/>
      <right/>
      <top/>
      <bottom style="dotted">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style="thin">
        <color auto="1"/>
      </left>
      <right style="thin">
        <color auto="1"/>
      </right>
      <top style="dotted">
        <color auto="1"/>
      </top>
      <bottom style="thin">
        <color auto="1"/>
      </bottom>
      <diagonal/>
    </border>
    <border>
      <left style="dotted">
        <color auto="1"/>
      </left>
      <right style="thin">
        <color auto="1"/>
      </right>
      <top style="thin">
        <color auto="1"/>
      </top>
      <bottom style="thin">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style="thin">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thin">
        <color auto="1"/>
      </left>
      <right style="thin">
        <color auto="1"/>
      </right>
      <top style="dotted">
        <color auto="1"/>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dotted">
        <color auto="1"/>
      </left>
      <right style="dotted">
        <color auto="1"/>
      </right>
      <top/>
      <bottom style="thin">
        <color auto="1"/>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style="thin">
        <color auto="1"/>
      </left>
      <right style="dotted">
        <color auto="1"/>
      </right>
      <top/>
      <bottom style="thin">
        <color indexed="64"/>
      </bottom>
      <diagonal/>
    </border>
    <border>
      <left/>
      <right/>
      <top style="thin">
        <color auto="1"/>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auto="1"/>
      </right>
      <top style="medium">
        <color auto="1"/>
      </top>
      <bottom style="dotted">
        <color auto="1"/>
      </bottom>
      <diagonal/>
    </border>
    <border>
      <left style="medium">
        <color indexed="64"/>
      </left>
      <right/>
      <top style="dotted">
        <color indexed="64"/>
      </top>
      <bottom style="dotted">
        <color indexed="64"/>
      </bottom>
      <diagonal/>
    </border>
    <border>
      <left/>
      <right/>
      <top style="dotted">
        <color auto="1"/>
      </top>
      <bottom style="dotted">
        <color auto="1"/>
      </bottom>
      <diagonal/>
    </border>
    <border>
      <left/>
      <right style="medium">
        <color indexed="64"/>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top style="dotted">
        <color auto="1"/>
      </top>
      <bottom style="dotted">
        <color auto="1"/>
      </bottom>
      <diagonal/>
    </border>
    <border>
      <left style="thin">
        <color auto="1"/>
      </left>
      <right style="medium">
        <color indexed="64"/>
      </right>
      <top style="dotted">
        <color indexed="64"/>
      </top>
      <bottom style="dotted">
        <color indexed="64"/>
      </bottom>
      <diagonal/>
    </border>
    <border>
      <left/>
      <right/>
      <top style="dotted">
        <color auto="1"/>
      </top>
      <bottom style="thin">
        <color indexed="64"/>
      </bottom>
      <diagonal/>
    </border>
    <border>
      <left/>
      <right/>
      <top style="thin">
        <color indexed="64"/>
      </top>
      <bottom style="dotted">
        <color indexed="64"/>
      </bottom>
      <diagonal/>
    </border>
    <border>
      <left style="medium">
        <color auto="1"/>
      </left>
      <right style="thin">
        <color auto="1"/>
      </right>
      <top/>
      <bottom style="medium">
        <color auto="1"/>
      </bottom>
      <diagonal/>
    </border>
    <border>
      <left style="thin">
        <color auto="1"/>
      </left>
      <right style="medium">
        <color indexed="64"/>
      </right>
      <top/>
      <bottom style="medium">
        <color indexed="64"/>
      </bottom>
      <diagonal/>
    </border>
    <border>
      <left/>
      <right/>
      <top style="dotted">
        <color auto="1"/>
      </top>
      <bottom/>
      <diagonal/>
    </border>
    <border>
      <left/>
      <right style="dotted">
        <color auto="1"/>
      </right>
      <top/>
      <bottom/>
      <diagonal/>
    </border>
    <border>
      <left/>
      <right style="dotted">
        <color auto="1"/>
      </right>
      <top style="thin">
        <color auto="1"/>
      </top>
      <bottom style="thin">
        <color auto="1"/>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diagonal/>
    </border>
    <border>
      <left style="dotted">
        <color auto="1"/>
      </left>
      <right style="dotted">
        <color auto="1"/>
      </right>
      <top/>
      <bottom/>
      <diagonal/>
    </border>
    <border>
      <left/>
      <right style="thin">
        <color auto="1"/>
      </right>
      <top style="dotted">
        <color auto="1"/>
      </top>
      <bottom/>
      <diagonal/>
    </border>
    <border>
      <left style="thin">
        <color rgb="FFC00000"/>
      </left>
      <right style="thin">
        <color rgb="FFC00000"/>
      </right>
      <top style="thin">
        <color rgb="FFC00000"/>
      </top>
      <bottom style="thin">
        <color rgb="FFC00000"/>
      </bottom>
      <diagonal/>
    </border>
    <border>
      <left style="thin">
        <color auto="1"/>
      </left>
      <right/>
      <top style="thin">
        <color auto="1"/>
      </top>
      <bottom style="thin">
        <color auto="1"/>
      </bottom>
      <diagonal/>
    </border>
    <border>
      <left style="dotted">
        <color auto="1"/>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dotted">
        <color auto="1"/>
      </right>
      <top style="medium">
        <color auto="1"/>
      </top>
      <bottom/>
      <diagonal/>
    </border>
    <border>
      <left style="dotted">
        <color auto="1"/>
      </left>
      <right style="dotted">
        <color auto="1"/>
      </right>
      <top style="medium">
        <color auto="1"/>
      </top>
      <bottom/>
      <diagonal/>
    </border>
    <border>
      <left style="dotted">
        <color auto="1"/>
      </left>
      <right/>
      <top style="medium">
        <color indexed="64"/>
      </top>
      <bottom/>
      <diagonal/>
    </border>
    <border>
      <left/>
      <right style="thin">
        <color auto="1"/>
      </right>
      <top style="medium">
        <color auto="1"/>
      </top>
      <bottom style="dotted">
        <color auto="1"/>
      </bottom>
      <diagonal/>
    </border>
    <border>
      <left style="medium">
        <color indexed="64"/>
      </left>
      <right style="thin">
        <color indexed="64"/>
      </right>
      <top/>
      <bottom/>
      <diagonal/>
    </border>
    <border>
      <left style="dotted">
        <color auto="1"/>
      </left>
      <right style="dotted">
        <color auto="1"/>
      </right>
      <top/>
      <bottom style="thin">
        <color rgb="FFC00000"/>
      </bottom>
      <diagonal/>
    </border>
    <border>
      <left style="dotted">
        <color auto="1"/>
      </left>
      <right/>
      <top/>
      <bottom style="thin">
        <color rgb="FFC00000"/>
      </bottom>
      <diagonal/>
    </border>
    <border>
      <left style="dotted">
        <color auto="1"/>
      </left>
      <right style="medium">
        <color auto="1"/>
      </right>
      <top style="dotted">
        <color auto="1"/>
      </top>
      <bottom style="dotted">
        <color auto="1"/>
      </bottom>
      <diagonal/>
    </border>
    <border>
      <left style="medium">
        <color indexed="64"/>
      </left>
      <right style="thin">
        <color indexed="64"/>
      </right>
      <top style="thin">
        <color rgb="FFC00000"/>
      </top>
      <bottom style="thin">
        <color rgb="FFC00000"/>
      </bottom>
      <diagonal/>
    </border>
    <border>
      <left/>
      <right style="dotted">
        <color auto="1"/>
      </right>
      <top style="thin">
        <color rgb="FFC00000"/>
      </top>
      <bottom style="thin">
        <color rgb="FFC00000"/>
      </bottom>
      <diagonal/>
    </border>
    <border>
      <left style="dotted">
        <color auto="1"/>
      </left>
      <right style="dotted">
        <color auto="1"/>
      </right>
      <top style="thin">
        <color rgb="FFC00000"/>
      </top>
      <bottom style="thin">
        <color rgb="FFC00000"/>
      </bottom>
      <diagonal/>
    </border>
    <border>
      <left style="thin">
        <color auto="1"/>
      </left>
      <right style="dotted">
        <color auto="1"/>
      </right>
      <top style="thin">
        <color rgb="FFC00000"/>
      </top>
      <bottom style="thin">
        <color rgb="FFC00000"/>
      </bottom>
      <diagonal/>
    </border>
    <border>
      <left style="dotted">
        <color auto="1"/>
      </left>
      <right style="thin">
        <color auto="1"/>
      </right>
      <top style="thin">
        <color rgb="FFC00000"/>
      </top>
      <bottom style="thin">
        <color rgb="FFC00000"/>
      </bottom>
      <diagonal/>
    </border>
    <border>
      <left style="dotted">
        <color auto="1"/>
      </left>
      <right style="medium">
        <color auto="1"/>
      </right>
      <top style="thin">
        <color rgb="FFC00000"/>
      </top>
      <bottom style="thin">
        <color rgb="FFC00000"/>
      </bottom>
      <diagonal/>
    </border>
    <border>
      <left style="medium">
        <color indexed="64"/>
      </left>
      <right style="thin">
        <color indexed="64"/>
      </right>
      <top style="thin">
        <color rgb="FFC00000"/>
      </top>
      <bottom style="dotted">
        <color auto="1"/>
      </bottom>
      <diagonal/>
    </border>
    <border>
      <left style="dotted">
        <color auto="1"/>
      </left>
      <right style="dotted">
        <color auto="1"/>
      </right>
      <top style="thin">
        <color rgb="FFC00000"/>
      </top>
      <bottom style="dotted">
        <color auto="1"/>
      </bottom>
      <diagonal/>
    </border>
    <border>
      <left style="thin">
        <color indexed="64"/>
      </left>
      <right style="dotted">
        <color auto="1"/>
      </right>
      <top style="thin">
        <color rgb="FFC00000"/>
      </top>
      <bottom style="dotted">
        <color indexed="64"/>
      </bottom>
      <diagonal/>
    </border>
    <border>
      <left/>
      <right style="thin">
        <color indexed="64"/>
      </right>
      <top style="thin">
        <color rgb="FFC00000"/>
      </top>
      <bottom style="dotted">
        <color auto="1"/>
      </bottom>
      <diagonal/>
    </border>
    <border>
      <left style="medium">
        <color indexed="64"/>
      </left>
      <right style="thin">
        <color indexed="64"/>
      </right>
      <top style="dotted">
        <color auto="1"/>
      </top>
      <bottom/>
      <diagonal/>
    </border>
    <border>
      <left style="thin">
        <color indexed="64"/>
      </left>
      <right style="dotted">
        <color auto="1"/>
      </right>
      <top style="dotted">
        <color indexed="64"/>
      </top>
      <bottom style="medium">
        <color indexed="64"/>
      </bottom>
      <diagonal/>
    </border>
    <border>
      <left style="dotted">
        <color auto="1"/>
      </left>
      <right style="dotted">
        <color auto="1"/>
      </right>
      <top style="dotted">
        <color auto="1"/>
      </top>
      <bottom style="medium">
        <color indexed="64"/>
      </bottom>
      <diagonal/>
    </border>
    <border>
      <left/>
      <right style="thin">
        <color auto="1"/>
      </right>
      <top style="dotted">
        <color auto="1"/>
      </top>
      <bottom style="medium">
        <color auto="1"/>
      </bottom>
      <diagonal/>
    </border>
    <border>
      <left style="medium">
        <color indexed="64"/>
      </left>
      <right style="thin">
        <color indexed="64"/>
      </right>
      <top/>
      <bottom style="dotted">
        <color auto="1"/>
      </bottom>
      <diagonal/>
    </border>
    <border>
      <left style="thin">
        <color indexed="64"/>
      </left>
      <right/>
      <top/>
      <bottom style="dotted">
        <color auto="1"/>
      </bottom>
      <diagonal/>
    </border>
    <border>
      <left/>
      <right style="dotted">
        <color auto="1"/>
      </right>
      <top/>
      <bottom style="dotted">
        <color auto="1"/>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right style="dotted">
        <color auto="1"/>
      </right>
      <top style="dotted">
        <color auto="1"/>
      </top>
      <bottom style="thin">
        <color auto="1"/>
      </bottom>
      <diagonal/>
    </border>
    <border>
      <left style="thin">
        <color auto="1"/>
      </left>
      <right style="thin">
        <color auto="1"/>
      </right>
      <top style="medium">
        <color auto="1"/>
      </top>
      <bottom/>
      <diagonal/>
    </border>
    <border>
      <left style="dotted">
        <color auto="1"/>
      </left>
      <right style="thin">
        <color auto="1"/>
      </right>
      <top style="medium">
        <color auto="1"/>
      </top>
      <bottom/>
      <diagonal/>
    </border>
    <border>
      <left style="thin">
        <color auto="1"/>
      </left>
      <right style="thin">
        <color auto="1"/>
      </right>
      <top/>
      <bottom/>
      <diagonal/>
    </border>
    <border>
      <left style="dotted">
        <color auto="1"/>
      </left>
      <right style="thin">
        <color auto="1"/>
      </right>
      <top/>
      <bottom/>
      <diagonal/>
    </border>
    <border>
      <left style="dotted">
        <color auto="1"/>
      </left>
      <right style="medium">
        <color auto="1"/>
      </right>
      <top style="dotted">
        <color auto="1"/>
      </top>
      <bottom/>
      <diagonal/>
    </border>
    <border>
      <left style="thin">
        <color auto="1"/>
      </left>
      <right style="thin">
        <color auto="1"/>
      </right>
      <top style="thin">
        <color rgb="FFC00000"/>
      </top>
      <bottom style="thin">
        <color rgb="FFC00000"/>
      </bottom>
      <diagonal/>
    </border>
    <border>
      <left/>
      <right/>
      <top style="thin">
        <color rgb="FFC00000"/>
      </top>
      <bottom style="thin">
        <color rgb="FFC00000"/>
      </bottom>
      <diagonal/>
    </border>
    <border>
      <left/>
      <right style="dotted">
        <color rgb="FFC00000"/>
      </right>
      <top style="thin">
        <color rgb="FFC00000"/>
      </top>
      <bottom style="thin">
        <color rgb="FFC00000"/>
      </bottom>
      <diagonal/>
    </border>
    <border>
      <left style="dotted">
        <color rgb="FFC00000"/>
      </left>
      <right style="dotted">
        <color rgb="FFC00000"/>
      </right>
      <top style="thin">
        <color rgb="FFC00000"/>
      </top>
      <bottom style="thin">
        <color rgb="FFC00000"/>
      </bottom>
      <diagonal/>
    </border>
    <border>
      <left style="dotted">
        <color rgb="FFC00000"/>
      </left>
      <right style="medium">
        <color auto="1"/>
      </right>
      <top style="thin">
        <color rgb="FFC00000"/>
      </top>
      <bottom style="thin">
        <color rgb="FFC00000"/>
      </bottom>
      <diagonal/>
    </border>
    <border>
      <left style="thin">
        <color auto="1"/>
      </left>
      <right style="thin">
        <color auto="1"/>
      </right>
      <top/>
      <bottom style="dotted">
        <color auto="1"/>
      </bottom>
      <diagonal/>
    </border>
    <border>
      <left style="dotted">
        <color auto="1"/>
      </left>
      <right style="thin">
        <color auto="1"/>
      </right>
      <top/>
      <bottom style="dotted">
        <color auto="1"/>
      </bottom>
      <diagonal/>
    </border>
    <border>
      <left style="dotted">
        <color auto="1"/>
      </left>
      <right style="medium">
        <color auto="1"/>
      </right>
      <top style="thin">
        <color rgb="FFC00000"/>
      </top>
      <bottom style="dotted">
        <color auto="1"/>
      </bottom>
      <diagonal/>
    </border>
    <border>
      <left style="medium">
        <color indexed="64"/>
      </left>
      <right style="thin">
        <color indexed="64"/>
      </right>
      <top style="dotted">
        <color indexed="64"/>
      </top>
      <bottom style="medium">
        <color indexed="64"/>
      </bottom>
      <diagonal/>
    </border>
    <border>
      <left/>
      <right/>
      <top style="dotted">
        <color auto="1"/>
      </top>
      <bottom style="medium">
        <color auto="1"/>
      </bottom>
      <diagonal/>
    </border>
    <border>
      <left style="thin">
        <color auto="1"/>
      </left>
      <right style="thin">
        <color auto="1"/>
      </right>
      <top style="dotted">
        <color auto="1"/>
      </top>
      <bottom style="medium">
        <color auto="1"/>
      </bottom>
      <diagonal/>
    </border>
    <border>
      <left/>
      <right style="dotted">
        <color auto="1"/>
      </right>
      <top style="dotted">
        <color auto="1"/>
      </top>
      <bottom style="medium">
        <color auto="1"/>
      </bottom>
      <diagonal/>
    </border>
    <border>
      <left style="dotted">
        <color auto="1"/>
      </left>
      <right style="thin">
        <color auto="1"/>
      </right>
      <top style="dotted">
        <color auto="1"/>
      </top>
      <bottom style="medium">
        <color auto="1"/>
      </bottom>
      <diagonal/>
    </border>
    <border>
      <left style="dotted">
        <color auto="1"/>
      </left>
      <right style="medium">
        <color auto="1"/>
      </right>
      <top style="dotted">
        <color auto="1"/>
      </top>
      <bottom style="medium">
        <color indexed="64"/>
      </bottom>
      <diagonal/>
    </border>
    <border>
      <left style="dotted">
        <color auto="1"/>
      </left>
      <right style="thin">
        <color auto="1"/>
      </right>
      <top/>
      <bottom style="thin">
        <color rgb="FFC00000"/>
      </bottom>
      <diagonal/>
    </border>
    <border>
      <left style="thin">
        <color auto="1"/>
      </left>
      <right style="medium">
        <color indexed="64"/>
      </right>
      <top/>
      <bottom style="dotted">
        <color indexed="64"/>
      </bottom>
      <diagonal/>
    </border>
    <border>
      <left style="thin">
        <color indexed="64"/>
      </left>
      <right/>
      <top style="dotted">
        <color auto="1"/>
      </top>
      <bottom style="medium">
        <color indexed="64"/>
      </bottom>
      <diagonal/>
    </border>
    <border>
      <left/>
      <right style="medium">
        <color auto="1"/>
      </right>
      <top style="medium">
        <color auto="1"/>
      </top>
      <bottom/>
      <diagonal/>
    </border>
    <border>
      <left/>
      <right style="medium">
        <color auto="1"/>
      </right>
      <top/>
      <bottom style="thin">
        <color rgb="FFC00000"/>
      </bottom>
      <diagonal/>
    </border>
    <border>
      <left/>
      <right style="medium">
        <color auto="1"/>
      </right>
      <top style="thin">
        <color rgb="FFC00000"/>
      </top>
      <bottom style="thin">
        <color rgb="FFC00000"/>
      </bottom>
      <diagonal/>
    </border>
    <border>
      <left/>
      <right style="medium">
        <color auto="1"/>
      </right>
      <top style="thin">
        <color rgb="FFC00000"/>
      </top>
      <bottom style="dotted">
        <color auto="1"/>
      </bottom>
      <diagonal/>
    </border>
    <border>
      <left/>
      <right style="medium">
        <color auto="1"/>
      </right>
      <top style="dotted">
        <color auto="1"/>
      </top>
      <bottom style="medium">
        <color auto="1"/>
      </bottom>
      <diagonal/>
    </border>
    <border>
      <left style="medium">
        <color auto="1"/>
      </left>
      <right style="thin">
        <color auto="1"/>
      </right>
      <top/>
      <bottom style="thin">
        <color rgb="FFC00000"/>
      </bottom>
      <diagonal/>
    </border>
    <border>
      <left style="medium">
        <color indexed="64"/>
      </left>
      <right style="thin">
        <color auto="1"/>
      </right>
      <top style="thin">
        <color indexed="64"/>
      </top>
      <bottom style="thin">
        <color indexed="64"/>
      </bottom>
      <diagonal/>
    </border>
    <border>
      <left style="thin">
        <color auto="1"/>
      </left>
      <right/>
      <top/>
      <bottom/>
      <diagonal/>
    </border>
    <border>
      <left style="dotted">
        <color auto="1"/>
      </left>
      <right/>
      <top/>
      <bottom/>
      <diagonal/>
    </border>
    <border>
      <left style="dotted">
        <color auto="1"/>
      </left>
      <right/>
      <top/>
      <bottom style="dotted">
        <color auto="1"/>
      </bottom>
      <diagonal/>
    </border>
  </borders>
  <cellStyleXfs count="11">
    <xf numFmtId="0" fontId="0" fillId="0" borderId="0"/>
    <xf numFmtId="0" fontId="8" fillId="0" borderId="0"/>
    <xf numFmtId="0" fontId="12" fillId="0" borderId="0"/>
    <xf numFmtId="0" fontId="13" fillId="0" borderId="0"/>
    <xf numFmtId="0" fontId="12" fillId="0" borderId="0"/>
    <xf numFmtId="0" fontId="16" fillId="0" borderId="0"/>
    <xf numFmtId="0" fontId="8" fillId="0" borderId="0"/>
    <xf numFmtId="0" fontId="16" fillId="0" borderId="0"/>
    <xf numFmtId="0" fontId="16" fillId="0" borderId="0"/>
    <xf numFmtId="0" fontId="8" fillId="0" borderId="0"/>
    <xf numFmtId="0" fontId="16" fillId="0" borderId="0"/>
  </cellStyleXfs>
  <cellXfs count="423">
    <xf numFmtId="0" fontId="0" fillId="0" borderId="0" xfId="0"/>
    <xf numFmtId="0" fontId="1" fillId="0" borderId="0" xfId="0" applyFont="1" applyAlignment="1">
      <alignment wrapText="1"/>
    </xf>
    <xf numFmtId="0" fontId="4" fillId="0" borderId="0" xfId="0" applyFont="1"/>
    <xf numFmtId="0" fontId="4" fillId="0" borderId="0" xfId="0" applyFont="1" applyAlignment="1">
      <alignment wrapText="1"/>
    </xf>
    <xf numFmtId="0" fontId="5" fillId="0" borderId="0" xfId="0" applyFont="1" applyAlignment="1">
      <alignment wrapText="1"/>
    </xf>
    <xf numFmtId="0" fontId="3" fillId="0" borderId="0" xfId="0" applyFont="1" applyAlignment="1">
      <alignment wrapText="1"/>
    </xf>
    <xf numFmtId="0" fontId="5" fillId="0" borderId="0" xfId="0" applyFont="1" applyAlignment="1">
      <alignment vertical="center" wrapText="1"/>
    </xf>
    <xf numFmtId="0" fontId="5" fillId="0" borderId="0" xfId="0" applyFont="1" applyAlignment="1">
      <alignment vertical="top" wrapText="1"/>
    </xf>
    <xf numFmtId="3" fontId="4" fillId="0" borderId="0" xfId="0" applyNumberFormat="1" applyFont="1" applyAlignment="1">
      <alignment horizontal="center"/>
    </xf>
    <xf numFmtId="0" fontId="3" fillId="0" borderId="0" xfId="0" applyFont="1" applyAlignment="1">
      <alignment vertical="center" wrapText="1"/>
    </xf>
    <xf numFmtId="0" fontId="7" fillId="0" borderId="0" xfId="0" applyFont="1" applyAlignment="1">
      <alignment wrapText="1"/>
    </xf>
    <xf numFmtId="49" fontId="8" fillId="0" borderId="0" xfId="1" applyNumberFormat="1" applyAlignment="1">
      <alignment horizontal="left" vertical="top" wrapText="1"/>
    </xf>
    <xf numFmtId="49" fontId="8" fillId="0" borderId="0" xfId="1" applyNumberFormat="1" applyAlignment="1">
      <alignment horizontal="left" vertical="center" wrapText="1"/>
    </xf>
    <xf numFmtId="49" fontId="10" fillId="0" borderId="0" xfId="1" applyNumberFormat="1" applyFont="1" applyAlignment="1">
      <alignment horizontal="left" vertical="top" wrapText="1"/>
    </xf>
    <xf numFmtId="49" fontId="10" fillId="0" borderId="0" xfId="1" applyNumberFormat="1" applyFont="1" applyAlignment="1">
      <alignment horizontal="left" vertical="center" wrapText="1"/>
    </xf>
    <xf numFmtId="0" fontId="3" fillId="0" borderId="0" xfId="0" applyFont="1" applyAlignment="1">
      <alignment vertical="top"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49" fontId="5" fillId="0" borderId="10" xfId="0" applyNumberFormat="1" applyFont="1" applyBorder="1" applyAlignment="1">
      <alignment horizontal="center" vertical="center"/>
    </xf>
    <xf numFmtId="49" fontId="8" fillId="0" borderId="11" xfId="0" applyNumberFormat="1" applyFont="1" applyBorder="1" applyAlignment="1">
      <alignment horizontal="left" vertical="center" wrapText="1"/>
    </xf>
    <xf numFmtId="49" fontId="5" fillId="0" borderId="12"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0" xfId="0" applyNumberFormat="1" applyFont="1" applyAlignment="1">
      <alignment vertical="top" wrapText="1"/>
    </xf>
    <xf numFmtId="49" fontId="8" fillId="0" borderId="0" xfId="1" applyNumberFormat="1" applyAlignment="1">
      <alignment vertical="center" wrapText="1"/>
    </xf>
    <xf numFmtId="0" fontId="8" fillId="0" borderId="0" xfId="1"/>
    <xf numFmtId="0" fontId="8" fillId="0" borderId="19" xfId="1" applyBorder="1" applyAlignment="1">
      <alignment horizontal="left" vertical="center" wrapText="1"/>
    </xf>
    <xf numFmtId="0" fontId="8" fillId="0" borderId="20" xfId="1" applyBorder="1" applyAlignment="1">
      <alignment horizontal="left" vertical="center" wrapText="1"/>
    </xf>
    <xf numFmtId="0" fontId="8" fillId="0" borderId="21" xfId="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49" fontId="5" fillId="0" borderId="6" xfId="0" applyNumberFormat="1" applyFont="1" applyBorder="1" applyAlignment="1">
      <alignment horizontal="center" vertical="center"/>
    </xf>
    <xf numFmtId="49" fontId="8" fillId="0" borderId="7" xfId="0" applyNumberFormat="1" applyFont="1" applyBorder="1" applyAlignment="1">
      <alignment horizontal="left" vertical="center" wrapText="1"/>
    </xf>
    <xf numFmtId="49" fontId="5" fillId="0" borderId="5"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9" fillId="5" borderId="7" xfId="0" applyNumberFormat="1" applyFont="1" applyFill="1" applyBorder="1" applyAlignment="1">
      <alignment horizontal="left" vertical="center" wrapText="1"/>
    </xf>
    <xf numFmtId="49" fontId="5" fillId="5" borderId="8" xfId="0" applyNumberFormat="1" applyFont="1" applyFill="1" applyBorder="1" applyAlignment="1">
      <alignment horizontal="center" vertical="center" wrapText="1"/>
    </xf>
    <xf numFmtId="49" fontId="5" fillId="5" borderId="9" xfId="0" applyNumberFormat="1" applyFont="1" applyFill="1" applyBorder="1" applyAlignment="1">
      <alignment horizontal="center" vertical="center" wrapText="1"/>
    </xf>
    <xf numFmtId="0" fontId="1" fillId="0" borderId="0" xfId="0" applyFont="1" applyAlignment="1">
      <alignment horizontal="center" wrapText="1"/>
    </xf>
    <xf numFmtId="0" fontId="5" fillId="0" borderId="0" xfId="0" applyFont="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center" wrapText="1"/>
    </xf>
    <xf numFmtId="0" fontId="5" fillId="0" borderId="0" xfId="0" applyFont="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49" fontId="1" fillId="0" borderId="0" xfId="5" applyNumberFormat="1" applyFont="1" applyAlignment="1">
      <alignment vertical="center" wrapText="1"/>
    </xf>
    <xf numFmtId="0" fontId="1" fillId="0" borderId="0" xfId="5" applyFont="1" applyAlignment="1">
      <alignment horizontal="left" vertical="center" wrapText="1"/>
    </xf>
    <xf numFmtId="0" fontId="1" fillId="0" borderId="0" xfId="5" applyFont="1" applyAlignment="1">
      <alignment vertical="center" wrapText="1"/>
    </xf>
    <xf numFmtId="49" fontId="9" fillId="0" borderId="0" xfId="1" applyNumberFormat="1" applyFont="1" applyAlignment="1">
      <alignment horizontal="left" vertical="top" wrapText="1"/>
    </xf>
    <xf numFmtId="49" fontId="9" fillId="0" borderId="0" xfId="1" applyNumberFormat="1" applyFont="1" applyAlignment="1">
      <alignment horizontal="center" vertical="top" wrapText="1"/>
    </xf>
    <xf numFmtId="49" fontId="9" fillId="0" borderId="0" xfId="1" applyNumberFormat="1" applyFont="1" applyAlignment="1">
      <alignment horizontal="left" vertical="center" wrapText="1"/>
    </xf>
    <xf numFmtId="0" fontId="11" fillId="0" borderId="0" xfId="0" applyFont="1" applyAlignment="1">
      <alignment vertical="center" wrapText="1"/>
    </xf>
    <xf numFmtId="0" fontId="1" fillId="0" borderId="0" xfId="5" applyFont="1" applyAlignment="1">
      <alignment horizontal="right" vertical="center" wrapText="1"/>
    </xf>
    <xf numFmtId="49" fontId="5" fillId="0" borderId="0" xfId="0" applyNumberFormat="1" applyFont="1" applyAlignment="1">
      <alignment vertical="center" wrapText="1"/>
    </xf>
    <xf numFmtId="49" fontId="1" fillId="0" borderId="0" xfId="5" applyNumberFormat="1" applyFont="1" applyAlignment="1">
      <alignment wrapText="1"/>
    </xf>
    <xf numFmtId="0" fontId="1" fillId="0" borderId="0" xfId="5" applyFont="1" applyAlignment="1">
      <alignment wrapText="1"/>
    </xf>
    <xf numFmtId="0" fontId="1" fillId="0" borderId="0" xfId="0" applyFont="1" applyAlignment="1">
      <alignment horizontal="right" wrapText="1"/>
    </xf>
    <xf numFmtId="0" fontId="1" fillId="0" borderId="0" xfId="0" applyFont="1" applyAlignment="1">
      <alignment horizontal="right"/>
    </xf>
    <xf numFmtId="0" fontId="18" fillId="0" borderId="53" xfId="0" applyFont="1" applyBorder="1" applyAlignment="1">
      <alignment wrapText="1"/>
    </xf>
    <xf numFmtId="0" fontId="1" fillId="0" borderId="0" xfId="0" applyFont="1" applyAlignment="1">
      <alignment horizontal="right" vertical="center"/>
    </xf>
    <xf numFmtId="0" fontId="1" fillId="0" borderId="0" xfId="0" applyFont="1" applyAlignment="1">
      <alignment horizontal="right" vertical="center" wrapText="1"/>
    </xf>
    <xf numFmtId="0" fontId="1"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14" fontId="1" fillId="0" borderId="0" xfId="0" applyNumberFormat="1" applyFont="1" applyAlignment="1">
      <alignment horizontal="left" wrapText="1"/>
    </xf>
    <xf numFmtId="49" fontId="19" fillId="2" borderId="61" xfId="0" applyNumberFormat="1" applyFont="1" applyFill="1" applyBorder="1" applyAlignment="1">
      <alignment wrapText="1"/>
    </xf>
    <xf numFmtId="0" fontId="1" fillId="0" borderId="0" xfId="0" applyFont="1" applyAlignment="1">
      <alignment vertical="center" wrapText="1"/>
    </xf>
    <xf numFmtId="0" fontId="3" fillId="0" borderId="0" xfId="0" applyFont="1" applyAlignment="1">
      <alignment horizontal="center" wrapText="1"/>
    </xf>
    <xf numFmtId="49" fontId="5" fillId="0" borderId="37" xfId="0" applyNumberFormat="1" applyFont="1" applyBorder="1" applyAlignment="1">
      <alignment horizontal="center" vertical="center"/>
    </xf>
    <xf numFmtId="49" fontId="8" fillId="0" borderId="31" xfId="0" applyNumberFormat="1" applyFont="1" applyBorder="1" applyAlignment="1">
      <alignment horizontal="left" vertical="center" wrapText="1"/>
    </xf>
    <xf numFmtId="49" fontId="5" fillId="0" borderId="63"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0" fontId="6" fillId="0" borderId="0" xfId="0" applyFont="1" applyAlignment="1">
      <alignment horizontal="center" vertical="center" wrapText="1"/>
    </xf>
    <xf numFmtId="0" fontId="21" fillId="0" borderId="32" xfId="0" applyFont="1" applyBorder="1" applyAlignment="1">
      <alignment vertical="center" wrapText="1"/>
    </xf>
    <xf numFmtId="0" fontId="22" fillId="0" borderId="33" xfId="0" applyFont="1" applyBorder="1" applyAlignment="1">
      <alignment horizontal="center" vertical="center" wrapText="1"/>
    </xf>
    <xf numFmtId="16" fontId="21" fillId="0" borderId="10" xfId="0" applyNumberFormat="1" applyFont="1" applyBorder="1" applyAlignment="1">
      <alignment vertical="center" wrapText="1"/>
    </xf>
    <xf numFmtId="0" fontId="22" fillId="0" borderId="11" xfId="0" applyFont="1" applyBorder="1" applyAlignment="1">
      <alignment horizontal="center" vertical="center" wrapText="1"/>
    </xf>
    <xf numFmtId="16" fontId="21" fillId="0" borderId="14" xfId="0" applyNumberFormat="1" applyFont="1" applyBorder="1" applyAlignment="1">
      <alignment vertical="center" wrapText="1"/>
    </xf>
    <xf numFmtId="0" fontId="22" fillId="0" borderId="15"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center" vertical="top" wrapText="1"/>
    </xf>
    <xf numFmtId="0" fontId="3" fillId="3" borderId="0" xfId="0" applyFont="1" applyFill="1" applyAlignment="1">
      <alignment vertical="center" wrapText="1"/>
    </xf>
    <xf numFmtId="49" fontId="3" fillId="2" borderId="10" xfId="0" applyNumberFormat="1" applyFont="1" applyFill="1" applyBorder="1" applyAlignment="1">
      <alignment horizontal="center" vertical="center" wrapText="1"/>
    </xf>
    <xf numFmtId="49" fontId="3" fillId="0" borderId="46" xfId="0" applyNumberFormat="1" applyFont="1" applyBorder="1" applyAlignment="1">
      <alignment horizontal="left" vertical="center" wrapText="1"/>
    </xf>
    <xf numFmtId="0" fontId="3" fillId="0" borderId="13" xfId="0" applyFont="1" applyBorder="1" applyAlignment="1">
      <alignment horizontal="center" vertical="center" wrapText="1"/>
    </xf>
    <xf numFmtId="49" fontId="3" fillId="0" borderId="51" xfId="0" applyNumberFormat="1" applyFont="1" applyBorder="1" applyAlignment="1">
      <alignment horizontal="left" vertical="center" wrapText="1"/>
    </xf>
    <xf numFmtId="49" fontId="5" fillId="0" borderId="22" xfId="0" applyNumberFormat="1" applyFont="1" applyBorder="1" applyAlignment="1">
      <alignment horizontal="center" vertical="center"/>
    </xf>
    <xf numFmtId="49" fontId="8" fillId="0" borderId="23" xfId="0" applyNumberFormat="1" applyFont="1" applyBorder="1" applyAlignment="1">
      <alignment horizontal="left" vertical="center" wrapText="1"/>
    </xf>
    <xf numFmtId="49" fontId="5" fillId="0" borderId="2" xfId="0" applyNumberFormat="1" applyFont="1" applyBorder="1" applyAlignment="1">
      <alignment horizontal="center" vertical="center"/>
    </xf>
    <xf numFmtId="49" fontId="8" fillId="0" borderId="3" xfId="0" applyNumberFormat="1" applyFont="1" applyBorder="1" applyAlignment="1">
      <alignment horizontal="left" vertical="center" wrapText="1"/>
    </xf>
    <xf numFmtId="49" fontId="5" fillId="0" borderId="4" xfId="0" applyNumberFormat="1" applyFont="1" applyBorder="1" applyAlignment="1">
      <alignment horizontal="center" vertical="center" wrapText="1"/>
    </xf>
    <xf numFmtId="49" fontId="10" fillId="0" borderId="0" xfId="1" applyNumberFormat="1" applyFont="1" applyAlignment="1">
      <alignment horizontal="center" vertical="top" wrapText="1"/>
    </xf>
    <xf numFmtId="49" fontId="6" fillId="5" borderId="6" xfId="0" applyNumberFormat="1" applyFont="1" applyFill="1" applyBorder="1" applyAlignment="1">
      <alignment horizontal="center" vertical="center"/>
    </xf>
    <xf numFmtId="49" fontId="8" fillId="0" borderId="0" xfId="1" applyNumberFormat="1" applyAlignment="1">
      <alignment horizontal="center"/>
    </xf>
    <xf numFmtId="49" fontId="8" fillId="0" borderId="6" xfId="1" applyNumberFormat="1" applyBorder="1" applyAlignment="1">
      <alignment horizontal="center" vertical="center" wrapText="1"/>
    </xf>
    <xf numFmtId="49" fontId="8" fillId="0" borderId="10" xfId="1" applyNumberFormat="1" applyBorder="1" applyAlignment="1">
      <alignment horizontal="center" vertical="center" wrapText="1"/>
    </xf>
    <xf numFmtId="49" fontId="8" fillId="0" borderId="14" xfId="1" applyNumberFormat="1" applyBorder="1" applyAlignment="1">
      <alignment horizontal="center" vertical="center" wrapText="1"/>
    </xf>
    <xf numFmtId="49" fontId="19" fillId="2" borderId="61" xfId="0" applyNumberFormat="1" applyFont="1" applyFill="1" applyBorder="1" applyAlignment="1">
      <alignment horizontal="center" wrapText="1"/>
    </xf>
    <xf numFmtId="0" fontId="1" fillId="0" borderId="0" xfId="7" applyFont="1" applyAlignment="1" applyProtection="1">
      <alignment wrapText="1"/>
      <protection locked="0"/>
    </xf>
    <xf numFmtId="0" fontId="2" fillId="0" borderId="0" xfId="7" applyFont="1" applyAlignment="1" applyProtection="1">
      <alignment vertical="top" wrapText="1"/>
      <protection locked="0"/>
    </xf>
    <xf numFmtId="0" fontId="2" fillId="0" borderId="0" xfId="8" applyFont="1" applyAlignment="1" applyProtection="1">
      <alignment horizontal="left" vertical="top" wrapText="1"/>
      <protection locked="0"/>
    </xf>
    <xf numFmtId="0" fontId="2" fillId="0" borderId="0" xfId="7" applyFont="1" applyAlignment="1" applyProtection="1">
      <alignment vertical="center" wrapText="1"/>
      <protection locked="0"/>
    </xf>
    <xf numFmtId="0" fontId="1" fillId="0" borderId="0" xfId="7" applyFont="1" applyAlignment="1" applyProtection="1">
      <alignment vertical="center" wrapText="1"/>
      <protection locked="0"/>
    </xf>
    <xf numFmtId="0" fontId="6" fillId="0" borderId="0" xfId="7" applyFont="1" applyAlignment="1" applyProtection="1">
      <alignment horizontal="center" vertical="center" wrapText="1"/>
      <protection locked="0"/>
    </xf>
    <xf numFmtId="0" fontId="2" fillId="0" borderId="67" xfId="7" applyFont="1" applyBorder="1" applyAlignment="1" applyProtection="1">
      <alignment horizontal="center" vertical="top" wrapText="1"/>
      <protection locked="0"/>
    </xf>
    <xf numFmtId="0" fontId="1" fillId="0" borderId="0" xfId="7" applyFont="1" applyAlignment="1" applyProtection="1">
      <alignment vertical="top" wrapText="1"/>
      <protection locked="0"/>
    </xf>
    <xf numFmtId="0" fontId="1" fillId="0" borderId="22" xfId="7" applyFont="1" applyBorder="1" applyAlignment="1" applyProtection="1">
      <alignment horizontal="center" vertical="center" wrapText="1"/>
      <protection locked="0"/>
    </xf>
    <xf numFmtId="0" fontId="1" fillId="0" borderId="23" xfId="7" applyFont="1" applyBorder="1" applyAlignment="1" applyProtection="1">
      <alignment horizontal="center" vertical="center" wrapText="1"/>
      <protection locked="0"/>
    </xf>
    <xf numFmtId="0" fontId="1" fillId="0" borderId="60" xfId="7" applyFont="1" applyBorder="1" applyAlignment="1" applyProtection="1">
      <alignment horizontal="center" vertical="center" wrapText="1"/>
      <protection locked="0"/>
    </xf>
    <xf numFmtId="0" fontId="1" fillId="0" borderId="10" xfId="7" applyFont="1" applyBorder="1" applyAlignment="1" applyProtection="1">
      <alignment horizontal="center" vertical="center" wrapText="1"/>
      <protection locked="0"/>
    </xf>
    <xf numFmtId="0" fontId="1" fillId="0" borderId="12" xfId="7" applyFont="1" applyBorder="1" applyAlignment="1" applyProtection="1">
      <alignment horizontal="center" vertical="center" wrapText="1"/>
      <protection locked="0"/>
    </xf>
    <xf numFmtId="0" fontId="1" fillId="0" borderId="73" xfId="7" applyFont="1" applyBorder="1" applyAlignment="1" applyProtection="1">
      <alignment horizontal="center" vertical="center" wrapText="1"/>
      <protection locked="0"/>
    </xf>
    <xf numFmtId="0" fontId="1" fillId="2" borderId="74" xfId="7" applyFont="1" applyFill="1" applyBorder="1" applyAlignment="1" applyProtection="1">
      <alignment horizontal="center" vertical="center" wrapText="1"/>
      <protection locked="0"/>
    </xf>
    <xf numFmtId="0" fontId="1" fillId="2" borderId="76" xfId="7" applyFont="1" applyFill="1" applyBorder="1" applyAlignment="1" applyProtection="1">
      <alignment horizontal="center" vertical="center" wrapText="1"/>
      <protection locked="0"/>
    </xf>
    <xf numFmtId="0" fontId="1" fillId="2" borderId="77" xfId="7" applyFont="1" applyFill="1" applyBorder="1" applyAlignment="1" applyProtection="1">
      <alignment horizontal="center" vertical="center" wrapText="1"/>
      <protection locked="0"/>
    </xf>
    <xf numFmtId="0" fontId="1" fillId="2" borderId="78" xfId="7" applyFont="1" applyFill="1" applyBorder="1" applyAlignment="1" applyProtection="1">
      <alignment horizontal="center" vertical="center" wrapText="1"/>
      <protection locked="0"/>
    </xf>
    <xf numFmtId="0" fontId="1" fillId="2" borderId="79" xfId="7" applyFont="1" applyFill="1" applyBorder="1" applyAlignment="1" applyProtection="1">
      <alignment horizontal="center" vertical="center" wrapText="1"/>
      <protection locked="0"/>
    </xf>
    <xf numFmtId="0" fontId="1" fillId="0" borderId="0" xfId="7" applyFont="1" applyAlignment="1" applyProtection="1">
      <alignment horizontal="center" vertical="center" wrapText="1"/>
      <protection locked="0"/>
    </xf>
    <xf numFmtId="0" fontId="1" fillId="0" borderId="80" xfId="7" applyFont="1" applyBorder="1" applyAlignment="1" applyProtection="1">
      <alignment horizontal="center" vertical="center" wrapText="1"/>
      <protection locked="0"/>
    </xf>
    <xf numFmtId="164" fontId="1" fillId="0" borderId="82" xfId="7" applyNumberFormat="1" applyFont="1" applyBorder="1" applyAlignment="1" applyProtection="1">
      <alignment horizontal="right" vertical="center" wrapText="1"/>
      <protection locked="0"/>
    </xf>
    <xf numFmtId="9" fontId="1" fillId="0" borderId="81" xfId="7" applyNumberFormat="1" applyFont="1" applyBorder="1" applyAlignment="1" applyProtection="1">
      <alignment horizontal="center" vertical="center" wrapText="1"/>
      <protection locked="0"/>
    </xf>
    <xf numFmtId="164" fontId="1" fillId="0" borderId="81" xfId="7" applyNumberFormat="1" applyFont="1" applyBorder="1" applyAlignment="1" applyProtection="1">
      <alignment horizontal="right" vertical="center" wrapText="1"/>
      <protection locked="0"/>
    </xf>
    <xf numFmtId="164" fontId="1" fillId="0" borderId="83" xfId="7" applyNumberFormat="1" applyFont="1" applyBorder="1" applyAlignment="1" applyProtection="1">
      <alignment horizontal="right" vertical="center" wrapText="1"/>
      <protection locked="0"/>
    </xf>
    <xf numFmtId="164" fontId="1" fillId="0" borderId="10" xfId="7" applyNumberFormat="1" applyFont="1" applyBorder="1" applyAlignment="1" applyProtection="1">
      <alignment vertical="center" wrapText="1"/>
      <protection locked="0"/>
    </xf>
    <xf numFmtId="166" fontId="1" fillId="0" borderId="12" xfId="7" applyNumberFormat="1" applyFont="1" applyBorder="1" applyAlignment="1" applyProtection="1">
      <alignment horizontal="right" vertical="center" wrapText="1"/>
      <protection locked="0"/>
    </xf>
    <xf numFmtId="166" fontId="1" fillId="0" borderId="73" xfId="7" applyNumberFormat="1" applyFont="1" applyBorder="1" applyAlignment="1" applyProtection="1">
      <alignment horizontal="right" vertical="center" wrapText="1"/>
      <protection locked="0"/>
    </xf>
    <xf numFmtId="0" fontId="1" fillId="0" borderId="46" xfId="7" applyFont="1" applyBorder="1" applyAlignment="1" applyProtection="1">
      <alignment horizontal="center" vertical="center" wrapText="1"/>
      <protection locked="0"/>
    </xf>
    <xf numFmtId="0" fontId="1" fillId="0" borderId="11" xfId="7" applyFont="1" applyBorder="1" applyAlignment="1" applyProtection="1">
      <alignment horizontal="center" vertical="center" wrapText="1"/>
      <protection locked="0"/>
    </xf>
    <xf numFmtId="3" fontId="1" fillId="0" borderId="12" xfId="7" applyNumberFormat="1" applyFont="1" applyBorder="1" applyAlignment="1" applyProtection="1">
      <alignment horizontal="center" vertical="center" wrapText="1"/>
      <protection locked="0"/>
    </xf>
    <xf numFmtId="164" fontId="1" fillId="0" borderId="10" xfId="7" applyNumberFormat="1" applyFont="1" applyBorder="1" applyAlignment="1" applyProtection="1">
      <alignment horizontal="right" vertical="center" wrapText="1"/>
      <protection locked="0"/>
    </xf>
    <xf numFmtId="9" fontId="1" fillId="0" borderId="11" xfId="7" applyNumberFormat="1" applyFont="1" applyBorder="1" applyAlignment="1" applyProtection="1">
      <alignment horizontal="center" vertical="center" wrapText="1"/>
      <protection locked="0"/>
    </xf>
    <xf numFmtId="164" fontId="1" fillId="0" borderId="11" xfId="7" applyNumberFormat="1" applyFont="1" applyBorder="1" applyAlignment="1" applyProtection="1">
      <alignment horizontal="right" vertical="center" wrapText="1"/>
      <protection locked="0"/>
    </xf>
    <xf numFmtId="164" fontId="1" fillId="0" borderId="35" xfId="7" applyNumberFormat="1" applyFont="1" applyBorder="1" applyAlignment="1" applyProtection="1">
      <alignment horizontal="right" vertical="center" wrapText="1"/>
      <protection locked="0"/>
    </xf>
    <xf numFmtId="0" fontId="1" fillId="0" borderId="84" xfId="7" applyFont="1" applyBorder="1" applyAlignment="1" applyProtection="1">
      <alignment horizontal="center" vertical="center" wrapText="1"/>
      <protection locked="0"/>
    </xf>
    <xf numFmtId="3" fontId="1" fillId="0" borderId="24" xfId="7" applyNumberFormat="1" applyFont="1" applyBorder="1" applyAlignment="1" applyProtection="1">
      <alignment horizontal="center" vertical="center" wrapText="1"/>
      <protection locked="0"/>
    </xf>
    <xf numFmtId="164" fontId="1" fillId="0" borderId="85" xfId="7" applyNumberFormat="1" applyFont="1" applyBorder="1" applyAlignment="1" applyProtection="1">
      <alignment horizontal="right" vertical="center" wrapText="1"/>
      <protection locked="0"/>
    </xf>
    <xf numFmtId="9" fontId="1" fillId="0" borderId="86" xfId="7" applyNumberFormat="1" applyFont="1" applyBorder="1" applyAlignment="1" applyProtection="1">
      <alignment horizontal="center" vertical="center" wrapText="1"/>
      <protection locked="0"/>
    </xf>
    <xf numFmtId="164" fontId="1" fillId="0" borderId="86" xfId="7" applyNumberFormat="1" applyFont="1" applyBorder="1" applyAlignment="1" applyProtection="1">
      <alignment horizontal="right" vertical="center" wrapText="1"/>
      <protection locked="0"/>
    </xf>
    <xf numFmtId="164" fontId="1" fillId="0" borderId="87" xfId="7" applyNumberFormat="1" applyFont="1" applyBorder="1" applyAlignment="1" applyProtection="1">
      <alignment horizontal="right" vertical="center" wrapText="1"/>
      <protection locked="0"/>
    </xf>
    <xf numFmtId="164" fontId="2" fillId="4" borderId="30" xfId="7" applyNumberFormat="1" applyFont="1" applyFill="1" applyBorder="1" applyAlignment="1" applyProtection="1">
      <alignment vertical="center"/>
      <protection locked="0"/>
    </xf>
    <xf numFmtId="0" fontId="2" fillId="0" borderId="27" xfId="7" applyFont="1" applyBorder="1" applyAlignment="1" applyProtection="1">
      <alignment horizontal="right" vertical="center"/>
      <protection locked="0"/>
    </xf>
    <xf numFmtId="0" fontId="2" fillId="0" borderId="0" xfId="7" applyFont="1" applyAlignment="1" applyProtection="1">
      <alignment vertical="center"/>
      <protection locked="0"/>
    </xf>
    <xf numFmtId="0" fontId="2" fillId="0" borderId="0" xfId="7" applyFont="1" applyAlignment="1" applyProtection="1">
      <alignment horizontal="right" vertical="center"/>
      <protection locked="0"/>
    </xf>
    <xf numFmtId="165" fontId="2" fillId="3" borderId="0" xfId="7" applyNumberFormat="1" applyFont="1" applyFill="1" applyAlignment="1" applyProtection="1">
      <alignment horizontal="right" vertical="center"/>
      <protection locked="0"/>
    </xf>
    <xf numFmtId="0" fontId="1" fillId="0" borderId="0" xfId="8" applyFont="1" applyAlignment="1">
      <alignment vertical="top" wrapText="1"/>
    </xf>
    <xf numFmtId="0" fontId="1" fillId="0" borderId="0" xfId="8" applyFont="1" applyAlignment="1">
      <alignment horizontal="left" vertical="center" wrapText="1"/>
    </xf>
    <xf numFmtId="0" fontId="1" fillId="0" borderId="0" xfId="8" applyFont="1" applyAlignment="1">
      <alignment wrapText="1"/>
    </xf>
    <xf numFmtId="0" fontId="1" fillId="0" borderId="0" xfId="7" applyFont="1" applyAlignment="1" applyProtection="1">
      <alignment horizontal="center"/>
      <protection locked="0"/>
    </xf>
    <xf numFmtId="49" fontId="14" fillId="0" borderId="0" xfId="7" applyNumberFormat="1" applyFont="1" applyAlignment="1" applyProtection="1">
      <alignment horizontal="center" wrapText="1"/>
      <protection locked="0"/>
    </xf>
    <xf numFmtId="49" fontId="14" fillId="0" borderId="0" xfId="7" applyNumberFormat="1" applyFont="1" applyAlignment="1" applyProtection="1">
      <alignment horizontal="left" wrapText="1"/>
      <protection locked="0"/>
    </xf>
    <xf numFmtId="3" fontId="14" fillId="0" borderId="0" xfId="7" applyNumberFormat="1" applyFont="1" applyAlignment="1" applyProtection="1">
      <alignment horizontal="center" wrapText="1"/>
      <protection locked="0"/>
    </xf>
    <xf numFmtId="165" fontId="23" fillId="0" borderId="0" xfId="7" applyNumberFormat="1" applyFont="1" applyAlignment="1" applyProtection="1">
      <alignment wrapText="1"/>
      <protection hidden="1"/>
    </xf>
    <xf numFmtId="165" fontId="1" fillId="0" borderId="0" xfId="7" applyNumberFormat="1" applyFont="1" applyAlignment="1" applyProtection="1">
      <alignment horizontal="right"/>
      <protection locked="0"/>
    </xf>
    <xf numFmtId="165" fontId="2" fillId="3" borderId="0" xfId="7" applyNumberFormat="1" applyFont="1" applyFill="1" applyAlignment="1" applyProtection="1">
      <alignment horizontal="right"/>
      <protection locked="0"/>
    </xf>
    <xf numFmtId="0" fontId="1" fillId="0" borderId="0" xfId="7" applyFont="1" applyProtection="1">
      <protection locked="0"/>
    </xf>
    <xf numFmtId="0" fontId="14" fillId="0" borderId="0" xfId="1" applyFont="1" applyAlignment="1">
      <alignment vertical="center"/>
    </xf>
    <xf numFmtId="0" fontId="1" fillId="0" borderId="0" xfId="9" applyFont="1" applyAlignment="1">
      <alignment wrapText="1"/>
    </xf>
    <xf numFmtId="49" fontId="1" fillId="0" borderId="0" xfId="9" applyNumberFormat="1" applyFont="1" applyAlignment="1">
      <alignment horizontal="center" wrapText="1"/>
    </xf>
    <xf numFmtId="3" fontId="1" fillId="0" borderId="0" xfId="9" applyNumberFormat="1" applyFont="1" applyAlignment="1">
      <alignment horizontal="center" wrapText="1"/>
    </xf>
    <xf numFmtId="165" fontId="1" fillId="0" borderId="0" xfId="9" applyNumberFormat="1" applyFont="1" applyAlignment="1">
      <alignment horizontal="right" wrapText="1"/>
    </xf>
    <xf numFmtId="0" fontId="1" fillId="0" borderId="0" xfId="9" applyFont="1"/>
    <xf numFmtId="0" fontId="1" fillId="0" borderId="0" xfId="9" applyFont="1" applyAlignment="1">
      <alignment vertical="top" wrapText="1"/>
    </xf>
    <xf numFmtId="0" fontId="1" fillId="0" borderId="0" xfId="9" applyFont="1" applyAlignment="1">
      <alignment vertical="top"/>
    </xf>
    <xf numFmtId="49" fontId="1" fillId="0" borderId="0" xfId="9" applyNumberFormat="1" applyFont="1" applyAlignment="1">
      <alignment horizontal="center" vertical="top" wrapText="1"/>
    </xf>
    <xf numFmtId="0" fontId="1" fillId="0" borderId="0" xfId="7" applyFont="1" applyAlignment="1" applyProtection="1">
      <alignment horizontal="left"/>
      <protection locked="0"/>
    </xf>
    <xf numFmtId="0" fontId="1" fillId="2" borderId="61" xfId="7" applyFont="1" applyFill="1" applyBorder="1" applyAlignment="1" applyProtection="1">
      <alignment wrapText="1"/>
      <protection locked="0"/>
    </xf>
    <xf numFmtId="0" fontId="1" fillId="0" borderId="0" xfId="7" applyFont="1" applyAlignment="1" applyProtection="1">
      <alignment horizontal="left" vertical="center"/>
      <protection locked="0"/>
    </xf>
    <xf numFmtId="0" fontId="1" fillId="0" borderId="0" xfId="7" applyFont="1" applyAlignment="1" applyProtection="1">
      <alignment horizontal="left" vertical="center" wrapText="1"/>
      <protection locked="0"/>
    </xf>
    <xf numFmtId="3" fontId="1" fillId="0" borderId="0" xfId="7" applyNumberFormat="1" applyFont="1" applyAlignment="1" applyProtection="1">
      <alignment horizontal="center"/>
      <protection locked="0"/>
    </xf>
    <xf numFmtId="0" fontId="3" fillId="6" borderId="62" xfId="5" applyFont="1" applyFill="1" applyBorder="1" applyAlignment="1">
      <alignment vertical="center" wrapText="1"/>
    </xf>
    <xf numFmtId="0" fontId="18" fillId="0" borderId="1" xfId="0" applyFont="1" applyBorder="1"/>
    <xf numFmtId="0" fontId="2" fillId="0" borderId="0" xfId="0" applyFont="1" applyAlignment="1">
      <alignment vertical="center" wrapText="1"/>
    </xf>
    <xf numFmtId="0" fontId="7" fillId="5" borderId="3" xfId="0" applyFont="1" applyFill="1" applyBorder="1" applyAlignment="1">
      <alignment horizontal="center" vertical="center" wrapText="1"/>
    </xf>
    <xf numFmtId="0" fontId="14" fillId="0" borderId="0" xfId="1" applyFont="1" applyAlignment="1">
      <alignment horizontal="left" vertical="center" wrapText="1"/>
    </xf>
    <xf numFmtId="0" fontId="5" fillId="0" borderId="0" xfId="10" applyFont="1" applyAlignment="1" applyProtection="1">
      <alignment horizontal="left" wrapText="1"/>
      <protection locked="0"/>
    </xf>
    <xf numFmtId="0" fontId="5" fillId="0" borderId="0" xfId="10" applyFont="1" applyAlignment="1" applyProtection="1">
      <alignment horizontal="center" wrapText="1"/>
      <protection locked="0"/>
    </xf>
    <xf numFmtId="0" fontId="5" fillId="0" borderId="0" xfId="10" applyFont="1" applyAlignment="1" applyProtection="1">
      <alignment wrapText="1"/>
      <protection locked="0"/>
    </xf>
    <xf numFmtId="0" fontId="6" fillId="0" borderId="0" xfId="10" applyFont="1" applyAlignment="1" applyProtection="1">
      <alignment horizontal="left" vertical="top" wrapText="1"/>
      <protection locked="0"/>
    </xf>
    <xf numFmtId="0" fontId="24" fillId="0" borderId="0" xfId="10" applyFont="1" applyAlignment="1" applyProtection="1">
      <alignment horizontal="center" vertical="top" wrapText="1"/>
      <protection locked="0"/>
    </xf>
    <xf numFmtId="0" fontId="25" fillId="0" borderId="0" xfId="10" applyFont="1" applyAlignment="1" applyProtection="1">
      <alignment vertical="center" wrapText="1"/>
      <protection locked="0"/>
    </xf>
    <xf numFmtId="49" fontId="8" fillId="0" borderId="0" xfId="1" applyNumberFormat="1" applyAlignment="1" applyProtection="1">
      <alignment horizontal="left" wrapText="1"/>
      <protection locked="0"/>
    </xf>
    <xf numFmtId="0" fontId="5" fillId="0" borderId="0" xfId="10" applyFont="1" applyAlignment="1" applyProtection="1">
      <alignment vertical="center" wrapText="1"/>
      <protection locked="0"/>
    </xf>
    <xf numFmtId="0" fontId="26" fillId="0" borderId="27" xfId="10" applyFont="1" applyBorder="1" applyAlignment="1" applyProtection="1">
      <alignment horizontal="center" vertical="top" wrapText="1"/>
      <protection locked="0"/>
    </xf>
    <xf numFmtId="0" fontId="26" fillId="0" borderId="67" xfId="10" applyFont="1" applyBorder="1" applyAlignment="1" applyProtection="1">
      <alignment horizontal="center" vertical="top" wrapText="1"/>
      <protection locked="0"/>
    </xf>
    <xf numFmtId="0" fontId="26" fillId="0" borderId="95" xfId="10" applyFont="1" applyBorder="1" applyAlignment="1" applyProtection="1">
      <alignment horizontal="center" vertical="top" wrapText="1"/>
      <protection locked="0"/>
    </xf>
    <xf numFmtId="0" fontId="4" fillId="0" borderId="0" xfId="10" applyFont="1" applyAlignment="1" applyProtection="1">
      <alignment vertical="top" wrapText="1"/>
      <protection locked="0"/>
    </xf>
    <xf numFmtId="0" fontId="26" fillId="0" borderId="0" xfId="10" applyFont="1" applyAlignment="1" applyProtection="1">
      <alignment horizontal="center" vertical="top" wrapText="1"/>
      <protection locked="0"/>
    </xf>
    <xf numFmtId="0" fontId="26" fillId="0" borderId="59" xfId="10" applyFont="1" applyBorder="1" applyAlignment="1" applyProtection="1">
      <alignment horizontal="center" vertical="top" wrapText="1"/>
      <protection locked="0"/>
    </xf>
    <xf numFmtId="0" fontId="26" fillId="0" borderId="97" xfId="10" applyFont="1" applyBorder="1" applyAlignment="1" applyProtection="1">
      <alignment horizontal="center" vertical="top" wrapText="1"/>
      <protection locked="0"/>
    </xf>
    <xf numFmtId="0" fontId="4" fillId="0" borderId="58" xfId="10" applyFont="1" applyBorder="1" applyAlignment="1" applyProtection="1">
      <alignment horizontal="center" vertical="center" wrapText="1"/>
      <protection locked="0"/>
    </xf>
    <xf numFmtId="0" fontId="4" fillId="0" borderId="23" xfId="10" applyFont="1" applyBorder="1" applyAlignment="1" applyProtection="1">
      <alignment horizontal="center" vertical="center" wrapText="1"/>
      <protection locked="0"/>
    </xf>
    <xf numFmtId="0" fontId="4" fillId="0" borderId="98" xfId="10" applyFont="1" applyBorder="1" applyAlignment="1" applyProtection="1">
      <alignment horizontal="center" vertical="center" wrapText="1"/>
      <protection locked="0"/>
    </xf>
    <xf numFmtId="0" fontId="4" fillId="2" borderId="74" xfId="10" applyFont="1" applyFill="1" applyBorder="1" applyAlignment="1" applyProtection="1">
      <alignment horizontal="center" vertical="top" wrapText="1"/>
      <protection locked="0"/>
    </xf>
    <xf numFmtId="0" fontId="4" fillId="2" borderId="99" xfId="10" applyFont="1" applyFill="1" applyBorder="1" applyAlignment="1" applyProtection="1">
      <alignment horizontal="center" vertical="top" wrapText="1"/>
      <protection locked="0"/>
    </xf>
    <xf numFmtId="0" fontId="4" fillId="2" borderId="75" xfId="10" applyFont="1" applyFill="1" applyBorder="1" applyAlignment="1" applyProtection="1">
      <alignment horizontal="center" vertical="top" wrapText="1"/>
      <protection locked="0"/>
    </xf>
    <xf numFmtId="0" fontId="4" fillId="2" borderId="76" xfId="10" applyFont="1" applyFill="1" applyBorder="1" applyAlignment="1" applyProtection="1">
      <alignment horizontal="center" vertical="top" wrapText="1"/>
      <protection locked="0"/>
    </xf>
    <xf numFmtId="0" fontId="4" fillId="2" borderId="100" xfId="10" applyFont="1" applyFill="1" applyBorder="1" applyAlignment="1" applyProtection="1">
      <alignment horizontal="center" vertical="top" wrapText="1"/>
      <protection locked="0"/>
    </xf>
    <xf numFmtId="0" fontId="4" fillId="2" borderId="76" xfId="10" applyFont="1" applyFill="1" applyBorder="1" applyAlignment="1" applyProtection="1">
      <alignment horizontal="center" vertical="center" wrapText="1"/>
      <protection locked="0"/>
    </xf>
    <xf numFmtId="0" fontId="4" fillId="2" borderId="100" xfId="10" applyFont="1" applyFill="1" applyBorder="1" applyAlignment="1" applyProtection="1">
      <alignment horizontal="center" vertical="center" wrapText="1"/>
      <protection locked="0"/>
    </xf>
    <xf numFmtId="0" fontId="4" fillId="2" borderId="78" xfId="10" applyFont="1" applyFill="1" applyBorder="1" applyAlignment="1" applyProtection="1">
      <alignment horizontal="center" vertical="center" wrapText="1"/>
      <protection locked="0"/>
    </xf>
    <xf numFmtId="0" fontId="4" fillId="2" borderId="101" xfId="10" applyFont="1" applyFill="1" applyBorder="1" applyAlignment="1" applyProtection="1">
      <alignment horizontal="center" vertical="center" wrapText="1"/>
      <protection locked="0"/>
    </xf>
    <xf numFmtId="0" fontId="4" fillId="2" borderId="102" xfId="10" applyFont="1" applyFill="1" applyBorder="1" applyAlignment="1" applyProtection="1">
      <alignment horizontal="center" vertical="center" wrapText="1"/>
      <protection locked="0"/>
    </xf>
    <xf numFmtId="0" fontId="4" fillId="2" borderId="103" xfId="10" applyFont="1" applyFill="1" applyBorder="1" applyAlignment="1" applyProtection="1">
      <alignment horizontal="center" vertical="center" wrapText="1"/>
      <protection locked="0"/>
    </xf>
    <xf numFmtId="0" fontId="5" fillId="0" borderId="0" xfId="10" applyFont="1" applyAlignment="1" applyProtection="1">
      <alignment horizontal="center" vertical="center" wrapText="1"/>
      <protection locked="0"/>
    </xf>
    <xf numFmtId="49" fontId="5" fillId="0" borderId="88" xfId="10" applyNumberFormat="1" applyFont="1" applyBorder="1" applyAlignment="1" applyProtection="1">
      <alignment horizontal="center" vertical="center" wrapText="1"/>
      <protection locked="0"/>
    </xf>
    <xf numFmtId="49" fontId="5" fillId="0" borderId="1" xfId="10" applyNumberFormat="1" applyFont="1" applyBorder="1" applyAlignment="1" applyProtection="1">
      <alignment vertical="center" wrapText="1"/>
      <protection locked="0"/>
    </xf>
    <xf numFmtId="49" fontId="5" fillId="0" borderId="104" xfId="10" applyNumberFormat="1" applyFont="1" applyBorder="1" applyAlignment="1" applyProtection="1">
      <alignment vertical="center" wrapText="1"/>
      <protection locked="0"/>
    </xf>
    <xf numFmtId="49" fontId="5" fillId="0" borderId="90" xfId="10" applyNumberFormat="1" applyFont="1" applyBorder="1" applyAlignment="1" applyProtection="1">
      <alignment horizontal="center" vertical="center" wrapText="1"/>
      <protection locked="0"/>
    </xf>
    <xf numFmtId="49" fontId="5" fillId="0" borderId="33" xfId="10" applyNumberFormat="1" applyFont="1" applyBorder="1" applyAlignment="1" applyProtection="1">
      <alignment horizontal="center" vertical="center" wrapText="1"/>
      <protection locked="0"/>
    </xf>
    <xf numFmtId="49" fontId="5" fillId="0" borderId="1" xfId="10" applyNumberFormat="1" applyFont="1" applyBorder="1" applyAlignment="1" applyProtection="1">
      <alignment horizontal="center" vertical="center" wrapText="1"/>
      <protection locked="0"/>
    </xf>
    <xf numFmtId="49" fontId="5" fillId="0" borderId="105" xfId="10" applyNumberFormat="1" applyFont="1" applyBorder="1" applyAlignment="1" applyProtection="1">
      <alignment horizontal="center" vertical="center" wrapText="1"/>
      <protection locked="0"/>
    </xf>
    <xf numFmtId="166" fontId="5" fillId="0" borderId="1" xfId="10" applyNumberFormat="1" applyFont="1" applyBorder="1" applyAlignment="1" applyProtection="1">
      <alignment horizontal="right" vertical="center" wrapText="1"/>
      <protection locked="0"/>
    </xf>
    <xf numFmtId="9" fontId="5" fillId="0" borderId="33" xfId="10" applyNumberFormat="1" applyFont="1" applyBorder="1" applyAlignment="1" applyProtection="1">
      <alignment horizontal="center" vertical="center" wrapText="1"/>
      <protection locked="0"/>
    </xf>
    <xf numFmtId="166" fontId="5" fillId="0" borderId="106" xfId="10" applyNumberFormat="1" applyFont="1" applyBorder="1" applyAlignment="1" applyProtection="1">
      <alignment horizontal="right" vertical="center" wrapText="1"/>
      <protection locked="0"/>
    </xf>
    <xf numFmtId="49" fontId="5" fillId="0" borderId="107" xfId="10" applyNumberFormat="1" applyFont="1" applyBorder="1" applyAlignment="1" applyProtection="1">
      <alignment horizontal="center" vertical="center" wrapText="1"/>
      <protection locked="0"/>
    </xf>
    <xf numFmtId="49" fontId="5" fillId="0" borderId="108" xfId="10" applyNumberFormat="1" applyFont="1" applyBorder="1" applyAlignment="1" applyProtection="1">
      <alignment vertical="center" wrapText="1"/>
      <protection locked="0"/>
    </xf>
    <xf numFmtId="49" fontId="5" fillId="0" borderId="109" xfId="10" applyNumberFormat="1" applyFont="1" applyBorder="1" applyAlignment="1" applyProtection="1">
      <alignment vertical="center" wrapText="1"/>
      <protection locked="0"/>
    </xf>
    <xf numFmtId="49" fontId="5" fillId="0" borderId="110" xfId="10" applyNumberFormat="1" applyFont="1" applyBorder="1" applyAlignment="1" applyProtection="1">
      <alignment horizontal="center" vertical="center" wrapText="1"/>
      <protection locked="0"/>
    </xf>
    <xf numFmtId="49" fontId="5" fillId="0" borderId="86" xfId="10" applyNumberFormat="1" applyFont="1" applyBorder="1" applyAlignment="1" applyProtection="1">
      <alignment horizontal="center" vertical="center" wrapText="1"/>
      <protection locked="0"/>
    </xf>
    <xf numFmtId="49" fontId="5" fillId="0" borderId="108" xfId="10" applyNumberFormat="1" applyFont="1" applyBorder="1" applyAlignment="1" applyProtection="1">
      <alignment horizontal="center" vertical="center" wrapText="1"/>
      <protection locked="0"/>
    </xf>
    <xf numFmtId="49" fontId="5" fillId="0" borderId="111" xfId="10" applyNumberFormat="1" applyFont="1" applyBorder="1" applyAlignment="1" applyProtection="1">
      <alignment horizontal="center" vertical="center" wrapText="1"/>
      <protection locked="0"/>
    </xf>
    <xf numFmtId="166" fontId="5" fillId="0" borderId="108" xfId="10" applyNumberFormat="1" applyFont="1" applyBorder="1" applyAlignment="1" applyProtection="1">
      <alignment horizontal="right" vertical="center" wrapText="1"/>
      <protection locked="0"/>
    </xf>
    <xf numFmtId="9" fontId="5" fillId="0" borderId="86" xfId="10" applyNumberFormat="1" applyFont="1" applyBorder="1" applyAlignment="1" applyProtection="1">
      <alignment horizontal="center" vertical="center" wrapText="1"/>
      <protection locked="0"/>
    </xf>
    <xf numFmtId="166" fontId="5" fillId="0" borderId="112" xfId="10" applyNumberFormat="1" applyFont="1" applyBorder="1" applyAlignment="1" applyProtection="1">
      <alignment horizontal="right" vertical="center" wrapText="1"/>
      <protection locked="0"/>
    </xf>
    <xf numFmtId="165" fontId="5" fillId="0" borderId="0" xfId="10" applyNumberFormat="1" applyFont="1" applyAlignment="1" applyProtection="1">
      <alignment vertical="center" wrapText="1"/>
      <protection locked="0"/>
    </xf>
    <xf numFmtId="14" fontId="1" fillId="0" borderId="0" xfId="8" applyNumberFormat="1" applyFont="1" applyAlignment="1">
      <alignment horizontal="left" vertical="center" wrapText="1"/>
    </xf>
    <xf numFmtId="0" fontId="4" fillId="0" borderId="0" xfId="10" applyFont="1" applyProtection="1">
      <protection locked="0"/>
    </xf>
    <xf numFmtId="0" fontId="5" fillId="0" borderId="0" xfId="10" applyFont="1" applyAlignment="1" applyProtection="1">
      <alignment horizontal="center" vertical="top" wrapText="1"/>
      <protection locked="0"/>
    </xf>
    <xf numFmtId="0" fontId="4" fillId="2" borderId="61" xfId="10" applyFont="1" applyFill="1" applyBorder="1" applyAlignment="1" applyProtection="1">
      <alignment wrapText="1"/>
      <protection locked="0"/>
    </xf>
    <xf numFmtId="0" fontId="4" fillId="0" borderId="0" xfId="10" applyFont="1" applyAlignment="1" applyProtection="1">
      <alignment horizontal="left" vertical="center" wrapText="1"/>
      <protection locked="0"/>
    </xf>
    <xf numFmtId="0" fontId="4" fillId="0" borderId="0" xfId="10" applyFont="1" applyAlignment="1" applyProtection="1">
      <alignment horizontal="center"/>
      <protection locked="0"/>
    </xf>
    <xf numFmtId="0" fontId="4" fillId="0" borderId="0" xfId="10" applyFont="1" applyAlignment="1" applyProtection="1">
      <alignment horizontal="left"/>
      <protection locked="0"/>
    </xf>
    <xf numFmtId="0" fontId="4" fillId="0" borderId="0" xfId="10" applyFont="1" applyAlignment="1" applyProtection="1">
      <alignment horizontal="center" vertical="center" wrapText="1"/>
      <protection locked="0"/>
    </xf>
    <xf numFmtId="49" fontId="3" fillId="0" borderId="88" xfId="0" applyNumberFormat="1" applyFont="1" applyBorder="1" applyAlignment="1">
      <alignment horizontal="left" vertical="center" wrapText="1"/>
    </xf>
    <xf numFmtId="0" fontId="3" fillId="0" borderId="104" xfId="0" applyFont="1" applyBorder="1" applyAlignment="1">
      <alignment horizontal="center" vertical="center" wrapText="1"/>
    </xf>
    <xf numFmtId="0" fontId="6" fillId="0" borderId="0" xfId="10" applyFont="1" applyAlignment="1" applyProtection="1">
      <alignment horizontal="left" vertical="center" wrapText="1"/>
      <protection locked="0"/>
    </xf>
    <xf numFmtId="49" fontId="5" fillId="0" borderId="0" xfId="10" applyNumberFormat="1" applyFont="1" applyAlignment="1" applyProtection="1">
      <alignment horizontal="center" vertical="center" wrapText="1"/>
      <protection locked="0"/>
    </xf>
    <xf numFmtId="49" fontId="5" fillId="0" borderId="0" xfId="10" applyNumberFormat="1" applyFont="1" applyAlignment="1" applyProtection="1">
      <alignment vertical="center" wrapText="1"/>
      <protection locked="0"/>
    </xf>
    <xf numFmtId="166" fontId="5" fillId="0" borderId="0" xfId="10" applyNumberFormat="1" applyFont="1" applyAlignment="1" applyProtection="1">
      <alignment horizontal="right" vertical="center" wrapText="1"/>
      <protection locked="0"/>
    </xf>
    <xf numFmtId="9" fontId="5" fillId="0" borderId="0" xfId="10" applyNumberFormat="1" applyFont="1" applyAlignment="1" applyProtection="1">
      <alignment horizontal="center" vertical="center" wrapText="1"/>
      <protection locked="0"/>
    </xf>
    <xf numFmtId="0" fontId="3" fillId="0" borderId="109" xfId="0" applyFont="1" applyBorder="1" applyAlignment="1">
      <alignment horizontal="center" vertical="center" wrapText="1"/>
    </xf>
    <xf numFmtId="49" fontId="28" fillId="0" borderId="12" xfId="0" applyNumberFormat="1" applyFont="1" applyBorder="1" applyAlignment="1">
      <alignment horizontal="center" vertical="center" wrapText="1"/>
    </xf>
    <xf numFmtId="4" fontId="1" fillId="0" borderId="0" xfId="8" applyNumberFormat="1" applyFont="1" applyAlignment="1">
      <alignment vertical="top" wrapText="1"/>
    </xf>
    <xf numFmtId="0" fontId="2" fillId="0" borderId="0" xfId="7" applyFont="1" applyFill="1" applyBorder="1" applyAlignment="1" applyProtection="1">
      <alignment horizontal="right" vertical="center"/>
      <protection locked="0"/>
    </xf>
    <xf numFmtId="164" fontId="2" fillId="0" borderId="0" xfId="7" applyNumberFormat="1" applyFont="1" applyFill="1" applyBorder="1" applyAlignment="1" applyProtection="1">
      <alignment vertical="center"/>
      <protection locked="0"/>
    </xf>
    <xf numFmtId="165" fontId="2" fillId="0" borderId="0" xfId="7" applyNumberFormat="1" applyFont="1" applyFill="1" applyBorder="1" applyAlignment="1" applyProtection="1">
      <alignment horizontal="right" vertical="center"/>
      <protection locked="0"/>
    </xf>
    <xf numFmtId="0" fontId="2" fillId="0" borderId="0" xfId="7" applyFont="1" applyFill="1" applyAlignment="1" applyProtection="1">
      <alignment vertical="center"/>
      <protection locked="0"/>
    </xf>
    <xf numFmtId="0" fontId="29" fillId="0" borderId="11" xfId="7" applyFont="1" applyBorder="1" applyAlignment="1" applyProtection="1">
      <alignment horizontal="center" vertical="center" wrapText="1"/>
      <protection locked="0"/>
    </xf>
    <xf numFmtId="49" fontId="5" fillId="0" borderId="6"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37" xfId="0" applyNumberFormat="1" applyFont="1" applyFill="1" applyBorder="1" applyAlignment="1">
      <alignment horizontal="center" vertical="center"/>
    </xf>
    <xf numFmtId="0" fontId="2" fillId="0" borderId="116" xfId="7" applyFont="1" applyBorder="1" applyAlignment="1" applyProtection="1">
      <alignment horizontal="center" vertical="top" wrapText="1"/>
      <protection locked="0"/>
    </xf>
    <xf numFmtId="0" fontId="2" fillId="0" borderId="117" xfId="7" applyFont="1" applyBorder="1" applyAlignment="1" applyProtection="1">
      <alignment horizontal="center" vertical="top" wrapText="1"/>
      <protection locked="0"/>
    </xf>
    <xf numFmtId="0" fontId="1" fillId="2" borderId="118" xfId="7" applyFont="1" applyFill="1" applyBorder="1" applyAlignment="1" applyProtection="1">
      <alignment horizontal="center" vertical="center" wrapText="1"/>
      <protection locked="0"/>
    </xf>
    <xf numFmtId="0" fontId="1" fillId="0" borderId="119" xfId="7" applyFont="1" applyBorder="1" applyAlignment="1" applyProtection="1">
      <alignment horizontal="center" vertical="center" wrapText="1"/>
      <protection locked="0"/>
    </xf>
    <xf numFmtId="0" fontId="1" fillId="0" borderId="45" xfId="7" applyFont="1" applyBorder="1" applyAlignment="1" applyProtection="1">
      <alignment horizontal="center" vertical="center" wrapText="1"/>
      <protection locked="0"/>
    </xf>
    <xf numFmtId="0" fontId="1" fillId="0" borderId="120" xfId="7" applyFont="1" applyBorder="1" applyAlignment="1" applyProtection="1">
      <alignment horizontal="center" vertical="center" wrapText="1"/>
      <protection locked="0"/>
    </xf>
    <xf numFmtId="0" fontId="1" fillId="0" borderId="107" xfId="7" applyFont="1" applyBorder="1" applyAlignment="1" applyProtection="1">
      <alignment horizontal="center" vertical="center" wrapText="1"/>
      <protection locked="0"/>
    </xf>
    <xf numFmtId="0" fontId="3" fillId="0" borderId="0" xfId="0" applyFont="1" applyAlignment="1">
      <alignment horizontal="center" vertical="top" wrapText="1"/>
    </xf>
    <xf numFmtId="49" fontId="7" fillId="0" borderId="0" xfId="0" applyNumberFormat="1" applyFont="1" applyAlignment="1">
      <alignment horizontal="left" vertical="center" wrapText="1"/>
    </xf>
    <xf numFmtId="0" fontId="22" fillId="0" borderId="0" xfId="0" applyFont="1" applyAlignment="1">
      <alignment horizontal="left" vertical="top" wrapText="1"/>
    </xf>
    <xf numFmtId="0" fontId="3" fillId="0" borderId="0" xfId="0" applyFont="1" applyAlignment="1">
      <alignment horizontal="left" vertical="top" wrapText="1"/>
    </xf>
    <xf numFmtId="0" fontId="7" fillId="6" borderId="91" xfId="0" applyFont="1" applyFill="1" applyBorder="1" applyAlignment="1">
      <alignment horizontal="center" vertical="center" wrapText="1"/>
    </xf>
    <xf numFmtId="0" fontId="7" fillId="6" borderId="92" xfId="0" applyFont="1" applyFill="1" applyBorder="1" applyAlignment="1">
      <alignment horizontal="center" vertical="center" wrapText="1"/>
    </xf>
    <xf numFmtId="0" fontId="3" fillId="6" borderId="91" xfId="0" applyFont="1" applyFill="1" applyBorder="1" applyAlignment="1">
      <alignment horizontal="center" vertical="center" wrapText="1"/>
    </xf>
    <xf numFmtId="0" fontId="3" fillId="6" borderId="92" xfId="0" applyFont="1" applyFill="1" applyBorder="1" applyAlignment="1">
      <alignment horizontal="center" vertical="center" wrapText="1"/>
    </xf>
    <xf numFmtId="0" fontId="7" fillId="7" borderId="0" xfId="0" applyFont="1" applyFill="1" applyAlignment="1">
      <alignment horizontal="center" vertical="center" wrapText="1"/>
    </xf>
    <xf numFmtId="3" fontId="3" fillId="6" borderId="8" xfId="0" applyNumberFormat="1" applyFont="1" applyFill="1" applyBorder="1" applyAlignment="1">
      <alignment horizontal="center" vertical="center"/>
    </xf>
    <xf numFmtId="3" fontId="3" fillId="6" borderId="34" xfId="0" applyNumberFormat="1" applyFont="1" applyFill="1" applyBorder="1" applyAlignment="1">
      <alignment horizontal="center" vertical="center"/>
    </xf>
    <xf numFmtId="0" fontId="22" fillId="0" borderId="8" xfId="0" applyFont="1" applyBorder="1" applyAlignment="1">
      <alignment horizontal="left" vertical="center" wrapText="1"/>
    </xf>
    <xf numFmtId="0" fontId="22" fillId="0" borderId="50" xfId="0" applyFont="1" applyBorder="1" applyAlignment="1">
      <alignment horizontal="left" vertical="center" wrapText="1"/>
    </xf>
    <xf numFmtId="0" fontId="22" fillId="0" borderId="56" xfId="0" applyFont="1" applyBorder="1" applyAlignment="1">
      <alignment horizontal="left" vertical="center" wrapText="1"/>
    </xf>
    <xf numFmtId="0" fontId="5" fillId="0" borderId="0" xfId="0" applyFont="1" applyAlignment="1">
      <alignment horizontal="left" wrapText="1"/>
    </xf>
    <xf numFmtId="0" fontId="3" fillId="0" borderId="0" xfId="0" applyFont="1" applyAlignment="1">
      <alignment horizontal="left" wrapText="1"/>
    </xf>
    <xf numFmtId="49" fontId="6" fillId="0" borderId="0" xfId="0" applyNumberFormat="1" applyFont="1" applyAlignment="1">
      <alignment horizontal="left" vertical="center" wrapText="1"/>
    </xf>
    <xf numFmtId="0" fontId="20" fillId="5" borderId="62" xfId="0" applyFont="1" applyFill="1" applyBorder="1" applyAlignment="1">
      <alignment horizontal="left" vertical="center" wrapText="1"/>
    </xf>
    <xf numFmtId="0" fontId="20" fillId="5" borderId="38" xfId="0" applyFont="1" applyFill="1" applyBorder="1" applyAlignment="1">
      <alignment horizontal="left" vertical="center" wrapText="1"/>
    </xf>
    <xf numFmtId="0" fontId="20" fillId="5" borderId="55"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7" fillId="5" borderId="29" xfId="0" applyFont="1" applyFill="1" applyBorder="1" applyAlignment="1">
      <alignment horizontal="center" vertical="center" wrapText="1"/>
    </xf>
    <xf numFmtId="49" fontId="6" fillId="0" borderId="0" xfId="0" applyNumberFormat="1" applyFont="1" applyAlignment="1">
      <alignment horizontal="left" wrapText="1"/>
    </xf>
    <xf numFmtId="0" fontId="5" fillId="0" borderId="0" xfId="0" applyFont="1" applyAlignment="1">
      <alignment horizontal="left" vertical="center" wrapText="1"/>
    </xf>
    <xf numFmtId="3" fontId="3" fillId="6" borderId="12" xfId="0" applyNumberFormat="1" applyFont="1" applyFill="1" applyBorder="1" applyAlignment="1">
      <alignment horizontal="center" vertical="center" wrapText="1"/>
    </xf>
    <xf numFmtId="0" fontId="3" fillId="6" borderId="35" xfId="0" applyFont="1" applyFill="1" applyBorder="1" applyAlignment="1">
      <alignment horizontal="center" vertical="center" wrapText="1"/>
    </xf>
    <xf numFmtId="3" fontId="3" fillId="6" borderId="16" xfId="0" applyNumberFormat="1" applyFont="1" applyFill="1" applyBorder="1" applyAlignment="1">
      <alignment horizontal="center" vertical="center" wrapText="1"/>
    </xf>
    <xf numFmtId="3" fontId="3" fillId="6" borderId="36" xfId="0" applyNumberFormat="1" applyFont="1" applyFill="1" applyBorder="1" applyAlignment="1">
      <alignment horizontal="center" vertical="center" wrapText="1"/>
    </xf>
    <xf numFmtId="0" fontId="22" fillId="0" borderId="12" xfId="0" applyFont="1" applyBorder="1" applyAlignment="1">
      <alignment horizontal="left" vertical="center" wrapText="1"/>
    </xf>
    <xf numFmtId="0" fontId="22" fillId="0" borderId="44" xfId="0" applyFont="1" applyBorder="1" applyAlignment="1">
      <alignment horizontal="left" vertical="center" wrapText="1"/>
    </xf>
    <xf numFmtId="0" fontId="22" fillId="0" borderId="57" xfId="0" applyFont="1" applyBorder="1" applyAlignment="1">
      <alignment horizontal="left" vertical="center" wrapText="1"/>
    </xf>
    <xf numFmtId="0" fontId="22" fillId="0" borderId="16" xfId="0" applyFont="1" applyBorder="1" applyAlignment="1">
      <alignment horizontal="left" vertical="center" wrapText="1"/>
    </xf>
    <xf numFmtId="0" fontId="22" fillId="0" borderId="49" xfId="0" applyFont="1" applyBorder="1" applyAlignment="1">
      <alignment horizontal="left" vertical="center" wrapText="1"/>
    </xf>
    <xf numFmtId="0" fontId="22" fillId="0" borderId="93" xfId="0" applyFont="1" applyBorder="1" applyAlignment="1">
      <alignment horizontal="left" vertical="center" wrapText="1"/>
    </xf>
    <xf numFmtId="0" fontId="22" fillId="0" borderId="47" xfId="0" applyFont="1" applyBorder="1" applyAlignment="1">
      <alignment horizontal="left" vertical="center" wrapText="1"/>
    </xf>
    <xf numFmtId="0" fontId="7"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48" xfId="0" applyFont="1" applyBorder="1" applyAlignment="1">
      <alignment horizontal="left" vertical="center" wrapText="1"/>
    </xf>
    <xf numFmtId="49" fontId="7" fillId="2" borderId="39" xfId="0" applyNumberFormat="1" applyFont="1" applyFill="1" applyBorder="1" applyAlignment="1">
      <alignment horizontal="left" vertical="top" wrapText="1"/>
    </xf>
    <xf numFmtId="49" fontId="7" fillId="2" borderId="40" xfId="0" applyNumberFormat="1" applyFont="1" applyFill="1" applyBorder="1" applyAlignment="1">
      <alignment horizontal="left" vertical="top" wrapText="1"/>
    </xf>
    <xf numFmtId="49" fontId="7" fillId="2" borderId="43" xfId="0" applyNumberFormat="1" applyFont="1" applyFill="1" applyBorder="1" applyAlignment="1">
      <alignment horizontal="left" vertical="top" wrapText="1"/>
    </xf>
    <xf numFmtId="49" fontId="7" fillId="2" borderId="44" xfId="0" applyNumberFormat="1" applyFont="1" applyFill="1" applyBorder="1" applyAlignment="1">
      <alignment horizontal="left" vertical="top" wrapText="1"/>
    </xf>
    <xf numFmtId="0" fontId="7" fillId="2" borderId="41" xfId="0" applyFont="1" applyFill="1" applyBorder="1" applyAlignment="1">
      <alignment horizontal="center" vertical="top" wrapText="1"/>
    </xf>
    <xf numFmtId="0" fontId="7" fillId="2" borderId="40" xfId="0" applyFont="1" applyFill="1" applyBorder="1" applyAlignment="1">
      <alignment horizontal="center" vertical="top" wrapText="1"/>
    </xf>
    <xf numFmtId="0" fontId="7" fillId="2" borderId="42" xfId="0" applyFont="1" applyFill="1" applyBorder="1" applyAlignment="1">
      <alignment horizontal="center" vertical="top" wrapText="1"/>
    </xf>
    <xf numFmtId="49" fontId="3" fillId="2" borderId="12" xfId="0" applyNumberFormat="1" applyFont="1" applyFill="1" applyBorder="1" applyAlignment="1">
      <alignment horizontal="center" vertical="center" wrapText="1"/>
    </xf>
    <xf numFmtId="49" fontId="3" fillId="2" borderId="45" xfId="0" applyNumberFormat="1" applyFont="1" applyFill="1" applyBorder="1" applyAlignment="1">
      <alignment horizontal="center" vertical="center" wrapText="1"/>
    </xf>
    <xf numFmtId="0" fontId="22" fillId="0" borderId="89" xfId="0" applyFont="1" applyBorder="1" applyAlignment="1">
      <alignment horizontal="left" vertical="center" wrapText="1"/>
    </xf>
    <xf numFmtId="0" fontId="22" fillId="0" borderId="1" xfId="0" applyFont="1" applyBorder="1" applyAlignment="1">
      <alignment horizontal="left" vertical="center" wrapText="1"/>
    </xf>
    <xf numFmtId="0" fontId="3" fillId="0" borderId="104" xfId="0" applyFont="1" applyBorder="1" applyAlignment="1">
      <alignment horizontal="left" vertical="center" wrapText="1"/>
    </xf>
    <xf numFmtId="0" fontId="3" fillId="0" borderId="114" xfId="0" applyFont="1" applyBorder="1" applyAlignment="1">
      <alignment horizontal="left" vertical="center" wrapText="1"/>
    </xf>
    <xf numFmtId="0" fontId="22" fillId="0" borderId="35" xfId="0" applyFont="1" applyBorder="1" applyAlignment="1">
      <alignment horizontal="left" vertical="center" wrapText="1"/>
    </xf>
    <xf numFmtId="0" fontId="3" fillId="0" borderId="47" xfId="0" applyFont="1" applyBorder="1" applyAlignment="1">
      <alignment horizontal="left" vertical="center" wrapText="1"/>
    </xf>
    <xf numFmtId="0" fontId="0" fillId="0" borderId="45" xfId="0" applyBorder="1" applyAlignment="1">
      <alignment horizontal="left" vertical="center" wrapText="1"/>
    </xf>
    <xf numFmtId="0" fontId="3" fillId="0" borderId="26" xfId="0" applyFont="1" applyBorder="1" applyAlignment="1">
      <alignment horizontal="left" vertical="center" wrapText="1"/>
    </xf>
    <xf numFmtId="0" fontId="3" fillId="0" borderId="52" xfId="0" applyFont="1" applyBorder="1" applyAlignment="1">
      <alignment horizontal="left" vertical="center" wrapText="1"/>
    </xf>
    <xf numFmtId="0" fontId="6" fillId="7" borderId="0" xfId="0" applyFont="1" applyFill="1" applyAlignment="1">
      <alignment horizontal="center" vertical="center" wrapText="1"/>
    </xf>
    <xf numFmtId="0" fontId="22" fillId="0" borderId="115" xfId="0" applyFont="1" applyBorder="1" applyAlignment="1">
      <alignment horizontal="left" vertical="center" wrapText="1"/>
    </xf>
    <xf numFmtId="0" fontId="22" fillId="0" borderId="108" xfId="0" applyFont="1" applyBorder="1" applyAlignment="1">
      <alignment horizontal="left" vertical="center" wrapText="1"/>
    </xf>
    <xf numFmtId="0" fontId="22" fillId="0" borderId="87" xfId="0" applyFont="1" applyBorder="1" applyAlignment="1">
      <alignment horizontal="left" vertical="center" wrapText="1"/>
    </xf>
    <xf numFmtId="0" fontId="4" fillId="0" borderId="0" xfId="0" applyFont="1" applyAlignment="1">
      <alignment horizontal="left"/>
    </xf>
    <xf numFmtId="0" fontId="4" fillId="0" borderId="0" xfId="0" applyFont="1" applyAlignment="1">
      <alignment horizontal="left" vertical="center" wrapText="1"/>
    </xf>
    <xf numFmtId="49" fontId="8" fillId="0" borderId="0" xfId="1" applyNumberForma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15" fillId="0" borderId="0" xfId="6"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5" applyFont="1" applyAlignment="1">
      <alignment horizontal="center" vertical="center" wrapText="1"/>
    </xf>
    <xf numFmtId="0" fontId="1" fillId="0" borderId="0" xfId="5" applyFont="1" applyAlignment="1">
      <alignment horizontal="center" vertical="top" wrapText="1"/>
    </xf>
    <xf numFmtId="0" fontId="18" fillId="0" borderId="1" xfId="0" applyFont="1" applyBorder="1" applyAlignment="1">
      <alignment horizont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9" fillId="0" borderId="2" xfId="1" applyNumberFormat="1" applyFont="1" applyBorder="1" applyAlignment="1">
      <alignment horizontal="left" vertical="top" wrapText="1"/>
    </xf>
    <xf numFmtId="49" fontId="9" fillId="0" borderId="18" xfId="1" applyNumberFormat="1" applyFont="1" applyBorder="1" applyAlignment="1">
      <alignment horizontal="left" vertical="top" wrapText="1"/>
    </xf>
    <xf numFmtId="0" fontId="9" fillId="0" borderId="0" xfId="1"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center" wrapText="1"/>
    </xf>
    <xf numFmtId="0" fontId="7" fillId="0" borderId="0" xfId="0" applyFont="1" applyAlignment="1">
      <alignment horizontal="center" wrapText="1"/>
    </xf>
    <xf numFmtId="49" fontId="8" fillId="0" borderId="0" xfId="1" applyNumberFormat="1" applyAlignment="1">
      <alignment horizontal="left" wrapText="1"/>
    </xf>
    <xf numFmtId="0" fontId="2" fillId="0" borderId="64" xfId="7" applyFont="1" applyBorder="1" applyAlignment="1" applyProtection="1">
      <alignment horizontal="center" vertical="top" wrapText="1"/>
      <protection locked="0"/>
    </xf>
    <xf numFmtId="0" fontId="2" fillId="0" borderId="121" xfId="7" applyFont="1" applyBorder="1" applyAlignment="1" applyProtection="1">
      <alignment horizontal="center" vertical="top" wrapText="1"/>
      <protection locked="0"/>
    </xf>
    <xf numFmtId="0" fontId="1" fillId="0" borderId="47" xfId="7" applyFont="1" applyBorder="1" applyAlignment="1" applyProtection="1">
      <alignment horizontal="left" vertical="center" wrapText="1"/>
      <protection locked="0"/>
    </xf>
    <xf numFmtId="0" fontId="1" fillId="0" borderId="57" xfId="7" applyFont="1" applyBorder="1" applyAlignment="1" applyProtection="1">
      <alignment horizontal="left" vertical="center" wrapText="1"/>
      <protection locked="0"/>
    </xf>
    <xf numFmtId="0" fontId="1" fillId="0" borderId="0" xfId="7" applyFont="1" applyAlignment="1" applyProtection="1">
      <alignment horizontal="left" wrapText="1"/>
      <protection locked="0"/>
    </xf>
    <xf numFmtId="0" fontId="2" fillId="0" borderId="0" xfId="8" applyFont="1" applyAlignment="1" applyProtection="1">
      <alignment horizontal="left" vertical="top" wrapText="1"/>
      <protection locked="0"/>
    </xf>
    <xf numFmtId="0" fontId="2" fillId="0" borderId="28" xfId="7" applyFont="1" applyBorder="1" applyAlignment="1" applyProtection="1">
      <alignment horizontal="left" vertical="center" wrapText="1"/>
      <protection locked="0"/>
    </xf>
    <xf numFmtId="0" fontId="2" fillId="0" borderId="70" xfId="7" applyFont="1" applyBorder="1" applyAlignment="1" applyProtection="1">
      <alignment horizontal="center" vertical="top" wrapText="1"/>
      <protection locked="0"/>
    </xf>
    <xf numFmtId="0" fontId="2" fillId="0" borderId="65" xfId="7" applyFont="1" applyBorder="1" applyAlignment="1" applyProtection="1">
      <alignment horizontal="left" vertical="top" wrapText="1"/>
      <protection locked="0"/>
    </xf>
    <xf numFmtId="0" fontId="2" fillId="0" borderId="66" xfId="7" applyFont="1" applyBorder="1" applyAlignment="1" applyProtection="1">
      <alignment horizontal="left" vertical="top" wrapText="1"/>
      <protection locked="0"/>
    </xf>
    <xf numFmtId="0" fontId="2" fillId="0" borderId="67" xfId="7" applyFont="1" applyBorder="1" applyAlignment="1" applyProtection="1">
      <alignment horizontal="center" vertical="top" wrapText="1"/>
      <protection locked="0"/>
    </xf>
    <xf numFmtId="0" fontId="2" fillId="0" borderId="68" xfId="7" applyFont="1" applyBorder="1" applyAlignment="1" applyProtection="1">
      <alignment horizontal="center" vertical="top" wrapText="1"/>
      <protection locked="0"/>
    </xf>
    <xf numFmtId="3" fontId="2" fillId="0" borderId="41" xfId="7" applyNumberFormat="1" applyFont="1" applyBorder="1" applyAlignment="1" applyProtection="1">
      <alignment horizontal="center" vertical="center" wrapText="1"/>
      <protection locked="0"/>
    </xf>
    <xf numFmtId="3" fontId="2" fillId="0" borderId="40" xfId="7" applyNumberFormat="1" applyFont="1" applyBorder="1" applyAlignment="1" applyProtection="1">
      <alignment horizontal="center" vertical="center" wrapText="1"/>
      <protection locked="0"/>
    </xf>
    <xf numFmtId="3" fontId="2" fillId="0" borderId="69" xfId="7" applyNumberFormat="1" applyFont="1" applyBorder="1" applyAlignment="1" applyProtection="1">
      <alignment horizontal="center" vertical="center" wrapText="1"/>
      <protection locked="0"/>
    </xf>
    <xf numFmtId="0" fontId="14" fillId="0" borderId="0" xfId="1" applyFont="1" applyAlignment="1">
      <alignment horizontal="left" vertical="center" wrapText="1"/>
    </xf>
    <xf numFmtId="0" fontId="1" fillId="0" borderId="0" xfId="7" applyFont="1" applyAlignment="1" applyProtection="1">
      <alignment horizontal="left"/>
      <protection locked="0"/>
    </xf>
    <xf numFmtId="0" fontId="6" fillId="0" borderId="0" xfId="7" applyFont="1" applyAlignment="1" applyProtection="1">
      <alignment horizontal="center" vertical="center" wrapText="1"/>
      <protection locked="0"/>
    </xf>
    <xf numFmtId="0" fontId="2" fillId="0" borderId="27" xfId="7" applyFont="1" applyBorder="1" applyAlignment="1" applyProtection="1">
      <alignment horizontal="right" vertical="center"/>
      <protection locked="0"/>
    </xf>
    <xf numFmtId="0" fontId="1" fillId="0" borderId="0" xfId="8" applyFont="1" applyAlignment="1">
      <alignment horizontal="left" vertical="top" wrapText="1"/>
    </xf>
    <xf numFmtId="0" fontId="2" fillId="0" borderId="41" xfId="7" applyFont="1" applyBorder="1" applyAlignment="1" applyProtection="1">
      <alignment horizontal="center" vertical="center" wrapText="1"/>
      <protection locked="0"/>
    </xf>
    <xf numFmtId="0" fontId="2" fillId="0" borderId="40" xfId="7" applyFont="1" applyBorder="1" applyAlignment="1" applyProtection="1">
      <alignment horizontal="center" vertical="center" wrapText="1"/>
      <protection locked="0"/>
    </xf>
    <xf numFmtId="0" fontId="2" fillId="0" borderId="42" xfId="7" applyFont="1" applyBorder="1" applyAlignment="1" applyProtection="1">
      <alignment horizontal="center" vertical="center" wrapText="1"/>
      <protection locked="0"/>
    </xf>
    <xf numFmtId="0" fontId="2" fillId="0" borderId="0" xfId="8" applyFont="1" applyAlignment="1">
      <alignment horizontal="left" vertical="center" wrapText="1"/>
    </xf>
    <xf numFmtId="0" fontId="30" fillId="0" borderId="0" xfId="7" applyFont="1" applyFill="1" applyBorder="1" applyAlignment="1" applyProtection="1">
      <alignment horizontal="left" vertical="center" wrapText="1"/>
      <protection locked="0"/>
    </xf>
    <xf numFmtId="0" fontId="30" fillId="0" borderId="0" xfId="7" applyFont="1" applyFill="1" applyBorder="1" applyAlignment="1" applyProtection="1">
      <alignment horizontal="left" vertical="center"/>
      <protection locked="0"/>
    </xf>
    <xf numFmtId="0" fontId="5" fillId="0" borderId="0" xfId="10" applyFont="1" applyAlignment="1" applyProtection="1">
      <alignment horizontal="left" wrapText="1"/>
      <protection locked="0"/>
    </xf>
    <xf numFmtId="0" fontId="6" fillId="0" borderId="0" xfId="10" applyFont="1" applyAlignment="1" applyProtection="1">
      <alignment horizontal="left" vertical="top" wrapText="1"/>
      <protection locked="0"/>
    </xf>
    <xf numFmtId="0" fontId="24" fillId="0" borderId="0" xfId="10" applyFont="1" applyAlignment="1" applyProtection="1">
      <alignment horizontal="center" vertical="top" wrapText="1"/>
      <protection locked="0"/>
    </xf>
    <xf numFmtId="0" fontId="6" fillId="0" borderId="0" xfId="10" applyFont="1" applyAlignment="1" applyProtection="1">
      <alignment horizontal="left" vertical="center" wrapText="1"/>
      <protection locked="0"/>
    </xf>
    <xf numFmtId="49" fontId="9" fillId="0" borderId="0" xfId="1" applyNumberFormat="1" applyFont="1" applyAlignment="1" applyProtection="1">
      <alignment horizontal="left" vertical="center" wrapText="1"/>
      <protection locked="0"/>
    </xf>
    <xf numFmtId="0" fontId="26" fillId="0" borderId="64" xfId="10" applyFont="1" applyBorder="1" applyAlignment="1" applyProtection="1">
      <alignment horizontal="center" vertical="top" wrapText="1"/>
      <protection locked="0"/>
    </xf>
    <xf numFmtId="0" fontId="26" fillId="0" borderId="70" xfId="10" applyFont="1" applyBorder="1" applyAlignment="1" applyProtection="1">
      <alignment horizontal="center" vertical="top" wrapText="1"/>
      <protection locked="0"/>
    </xf>
    <xf numFmtId="0" fontId="26" fillId="0" borderId="27" xfId="10" applyFont="1" applyBorder="1" applyAlignment="1" applyProtection="1">
      <alignment horizontal="left" vertical="top" wrapText="1"/>
      <protection locked="0"/>
    </xf>
    <xf numFmtId="0" fontId="26" fillId="0" borderId="0" xfId="10" applyFont="1" applyAlignment="1" applyProtection="1">
      <alignment horizontal="left" vertical="top" wrapText="1"/>
      <protection locked="0"/>
    </xf>
    <xf numFmtId="0" fontId="26" fillId="0" borderId="94" xfId="10" applyFont="1" applyBorder="1" applyAlignment="1" applyProtection="1">
      <alignment horizontal="left" vertical="top" wrapText="1"/>
      <protection locked="0"/>
    </xf>
    <xf numFmtId="0" fontId="26" fillId="0" borderId="96" xfId="10" applyFont="1" applyBorder="1" applyAlignment="1" applyProtection="1">
      <alignment horizontal="left" vertical="top" wrapText="1"/>
      <protection locked="0"/>
    </xf>
    <xf numFmtId="0" fontId="26" fillId="0" borderId="66" xfId="10" applyFont="1" applyBorder="1" applyAlignment="1" applyProtection="1">
      <alignment horizontal="center" vertical="top" wrapText="1"/>
      <protection locked="0"/>
    </xf>
    <xf numFmtId="0" fontId="26" fillId="0" borderId="54" xfId="10" applyFont="1" applyBorder="1" applyAlignment="1" applyProtection="1">
      <alignment horizontal="center" vertical="top" wrapText="1"/>
      <protection locked="0"/>
    </xf>
    <xf numFmtId="3" fontId="26" fillId="0" borderId="40" xfId="10" applyNumberFormat="1" applyFont="1" applyBorder="1" applyAlignment="1" applyProtection="1">
      <alignment horizontal="center" vertical="top" wrapText="1"/>
      <protection locked="0"/>
    </xf>
    <xf numFmtId="3" fontId="26" fillId="0" borderId="42" xfId="10" applyNumberFormat="1" applyFont="1" applyBorder="1" applyAlignment="1" applyProtection="1">
      <alignment horizontal="center" vertical="top" wrapText="1"/>
      <protection locked="0"/>
    </xf>
    <xf numFmtId="0" fontId="26" fillId="0" borderId="67" xfId="10" applyFont="1" applyBorder="1" applyAlignment="1" applyProtection="1">
      <alignment horizontal="center" vertical="top" wrapText="1"/>
      <protection locked="0"/>
    </xf>
    <xf numFmtId="0" fontId="26" fillId="0" borderId="59" xfId="10" applyFont="1" applyBorder="1" applyAlignment="1" applyProtection="1">
      <alignment horizontal="center" vertical="top" wrapText="1"/>
      <protection locked="0"/>
    </xf>
    <xf numFmtId="0" fontId="26" fillId="0" borderId="71" xfId="10" applyFont="1" applyBorder="1" applyAlignment="1" applyProtection="1">
      <alignment horizontal="center" vertical="top" wrapText="1"/>
      <protection locked="0"/>
    </xf>
    <xf numFmtId="0" fontId="26" fillId="0" borderId="68" xfId="10" applyFont="1" applyBorder="1" applyAlignment="1" applyProtection="1">
      <alignment horizontal="center" vertical="top" wrapText="1"/>
      <protection locked="0"/>
    </xf>
    <xf numFmtId="0" fontId="26" fillId="0" borderId="72" xfId="10" applyFont="1" applyBorder="1" applyAlignment="1" applyProtection="1">
      <alignment horizontal="center" vertical="top" wrapText="1"/>
      <protection locked="0"/>
    </xf>
    <xf numFmtId="0" fontId="5" fillId="0" borderId="0" xfId="10" applyFont="1" applyAlignment="1" applyProtection="1">
      <alignment horizontal="left" vertical="center" wrapText="1"/>
      <protection locked="0"/>
    </xf>
    <xf numFmtId="0" fontId="5" fillId="0" borderId="0" xfId="10" applyFont="1" applyAlignment="1" applyProtection="1">
      <alignment horizontal="center" vertical="top" wrapText="1"/>
      <protection locked="0"/>
    </xf>
    <xf numFmtId="0" fontId="2" fillId="0" borderId="62" xfId="8" applyFont="1" applyBorder="1" applyAlignment="1">
      <alignment horizontal="center" vertical="center" wrapText="1"/>
    </xf>
    <xf numFmtId="0" fontId="2" fillId="0" borderId="38" xfId="8" applyFont="1" applyBorder="1" applyAlignment="1">
      <alignment horizontal="center" vertical="center" wrapText="1"/>
    </xf>
    <xf numFmtId="0" fontId="2" fillId="0" borderId="29" xfId="8" applyFont="1" applyBorder="1" applyAlignment="1">
      <alignment horizontal="center" vertical="center" wrapText="1"/>
    </xf>
    <xf numFmtId="49" fontId="8" fillId="0" borderId="0" xfId="1" applyNumberFormat="1" applyAlignment="1" applyProtection="1">
      <alignment horizontal="left" wrapText="1"/>
      <protection locked="0"/>
    </xf>
    <xf numFmtId="0" fontId="8" fillId="0" borderId="0" xfId="1" applyAlignment="1">
      <alignment horizontal="left" vertical="center" wrapText="1"/>
    </xf>
    <xf numFmtId="0" fontId="5" fillId="0" borderId="0" xfId="10" applyFont="1" applyAlignment="1" applyProtection="1">
      <alignment horizontal="left" vertical="top" wrapText="1"/>
      <protection locked="0"/>
    </xf>
    <xf numFmtId="0" fontId="26" fillId="0" borderId="95" xfId="10" applyFont="1" applyBorder="1" applyAlignment="1" applyProtection="1">
      <alignment horizontal="center" vertical="top" wrapText="1"/>
      <protection locked="0"/>
    </xf>
    <xf numFmtId="0" fontId="26" fillId="0" borderId="113" xfId="10" applyFont="1" applyBorder="1" applyAlignment="1" applyProtection="1">
      <alignment horizontal="center" vertical="top" wrapText="1"/>
      <protection locked="0"/>
    </xf>
    <xf numFmtId="3" fontId="29" fillId="0" borderId="12" xfId="7" applyNumberFormat="1" applyFont="1" applyFill="1" applyBorder="1" applyAlignment="1" applyProtection="1">
      <alignment horizontal="center" vertical="center" wrapText="1"/>
      <protection locked="0"/>
    </xf>
    <xf numFmtId="0" fontId="2" fillId="0" borderId="123" xfId="7" applyFont="1" applyBorder="1" applyAlignment="1" applyProtection="1">
      <alignment horizontal="left" vertical="top" wrapText="1"/>
      <protection locked="0"/>
    </xf>
    <xf numFmtId="0" fontId="2" fillId="0" borderId="54" xfId="7" applyFont="1" applyBorder="1" applyAlignment="1" applyProtection="1">
      <alignment horizontal="left" vertical="top" wrapText="1"/>
      <protection locked="0"/>
    </xf>
    <xf numFmtId="0" fontId="2" fillId="0" borderId="59" xfId="7" applyFont="1" applyBorder="1" applyAlignment="1" applyProtection="1">
      <alignment horizontal="center" vertical="top" wrapText="1"/>
      <protection locked="0"/>
    </xf>
    <xf numFmtId="0" fontId="2" fillId="0" borderId="59" xfId="7" applyFont="1" applyBorder="1" applyAlignment="1" applyProtection="1">
      <alignment horizontal="center" vertical="top" wrapText="1"/>
      <protection locked="0"/>
    </xf>
    <xf numFmtId="0" fontId="2" fillId="0" borderId="124" xfId="7" applyFont="1" applyBorder="1" applyAlignment="1" applyProtection="1">
      <alignment horizontal="center" vertical="top" wrapText="1"/>
      <protection locked="0"/>
    </xf>
    <xf numFmtId="0" fontId="1" fillId="0" borderId="88" xfId="7" applyFont="1" applyBorder="1" applyAlignment="1" applyProtection="1">
      <alignment horizontal="center" vertical="center" wrapText="1"/>
      <protection locked="0"/>
    </xf>
    <xf numFmtId="0" fontId="1" fillId="0" borderId="89" xfId="7" applyFont="1" applyBorder="1" applyAlignment="1" applyProtection="1">
      <alignment horizontal="left" vertical="center" wrapText="1"/>
      <protection locked="0"/>
    </xf>
    <xf numFmtId="0" fontId="1" fillId="0" borderId="90" xfId="7" applyFont="1" applyBorder="1" applyAlignment="1" applyProtection="1">
      <alignment horizontal="left" vertical="center" wrapText="1"/>
      <protection locked="0"/>
    </xf>
    <xf numFmtId="0" fontId="1" fillId="0" borderId="33" xfId="7" applyFont="1" applyBorder="1" applyAlignment="1" applyProtection="1">
      <alignment horizontal="center" vertical="center" wrapText="1"/>
      <protection locked="0"/>
    </xf>
    <xf numFmtId="3" fontId="1" fillId="0" borderId="125" xfId="7" applyNumberFormat="1" applyFont="1" applyBorder="1" applyAlignment="1" applyProtection="1">
      <alignment horizontal="center" vertical="center" wrapText="1"/>
      <protection locked="0"/>
    </xf>
    <xf numFmtId="0" fontId="1" fillId="2" borderId="122" xfId="7" applyFont="1" applyFill="1" applyBorder="1" applyAlignment="1" applyProtection="1">
      <alignment horizontal="center" vertical="center" wrapText="1"/>
      <protection locked="0"/>
    </xf>
    <xf numFmtId="0" fontId="1" fillId="2" borderId="62" xfId="7" applyFont="1" applyFill="1" applyBorder="1" applyAlignment="1" applyProtection="1">
      <alignment horizontal="center" vertical="center" wrapText="1"/>
      <protection locked="0"/>
    </xf>
    <xf numFmtId="0" fontId="1" fillId="2" borderId="55" xfId="7" applyFont="1" applyFill="1" applyBorder="1" applyAlignment="1" applyProtection="1">
      <alignment horizontal="center" vertical="center" wrapText="1"/>
      <protection locked="0"/>
    </xf>
    <xf numFmtId="0" fontId="1" fillId="2" borderId="3" xfId="7" applyFont="1" applyFill="1" applyBorder="1" applyAlignment="1" applyProtection="1">
      <alignment horizontal="center" vertical="center" wrapText="1"/>
      <protection locked="0"/>
    </xf>
    <xf numFmtId="0" fontId="1" fillId="2" borderId="18" xfId="7" applyFont="1" applyFill="1" applyBorder="1" applyAlignment="1" applyProtection="1">
      <alignment horizontal="center" vertical="center" wrapText="1"/>
      <protection locked="0"/>
    </xf>
    <xf numFmtId="164" fontId="2" fillId="4" borderId="30" xfId="7" applyNumberFormat="1" applyFont="1" applyFill="1" applyBorder="1" applyAlignment="1" applyProtection="1">
      <alignment horizontal="right" vertical="center"/>
      <protection locked="0"/>
    </xf>
    <xf numFmtId="3" fontId="33" fillId="6" borderId="12" xfId="0" applyNumberFormat="1" applyFont="1" applyFill="1" applyBorder="1" applyAlignment="1">
      <alignment horizontal="center" vertical="center" wrapText="1"/>
    </xf>
    <xf numFmtId="0" fontId="33" fillId="6" borderId="35" xfId="0" applyFont="1" applyFill="1" applyBorder="1" applyAlignment="1">
      <alignment horizontal="center" vertical="center" wrapText="1"/>
    </xf>
    <xf numFmtId="0" fontId="33" fillId="0" borderId="11" xfId="0" applyFont="1" applyBorder="1" applyAlignment="1">
      <alignment horizontal="center" vertical="center" wrapText="1"/>
    </xf>
  </cellXfs>
  <cellStyles count="11">
    <cellStyle name="Normálna" xfId="0" builtinId="0"/>
    <cellStyle name="Normálna 2" xfId="8" xr:uid="{00000000-0005-0000-0000-000001000000}"/>
    <cellStyle name="Normálna 2 2" xfId="9" xr:uid="{00000000-0005-0000-0000-000002000000}"/>
    <cellStyle name="Normálna 4" xfId="7" xr:uid="{00000000-0005-0000-0000-000003000000}"/>
    <cellStyle name="Normálna 5" xfId="10" xr:uid="{00000000-0005-0000-0000-000004000000}"/>
    <cellStyle name="Normálne 2" xfId="4" xr:uid="{00000000-0005-0000-0000-000005000000}"/>
    <cellStyle name="normálne 2 2" xfId="1" xr:uid="{00000000-0005-0000-0000-000006000000}"/>
    <cellStyle name="normálne 2 2 2" xfId="6" xr:uid="{00000000-0005-0000-0000-000007000000}"/>
    <cellStyle name="normálne 4" xfId="2" xr:uid="{00000000-0005-0000-0000-000008000000}"/>
    <cellStyle name="Normálne 4 2" xfId="5" xr:uid="{00000000-0005-0000-0000-000009000000}"/>
    <cellStyle name="normální_List1" xfId="3" xr:uid="{00000000-0005-0000-0000-00000A000000}"/>
  </cellStyles>
  <dxfs count="13">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48</xdr:row>
          <xdr:rowOff>9525</xdr:rowOff>
        </xdr:from>
        <xdr:to>
          <xdr:col>5</xdr:col>
          <xdr:colOff>342900</xdr:colOff>
          <xdr:row>48</xdr:row>
          <xdr:rowOff>314325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48</xdr:row>
          <xdr:rowOff>9525</xdr:rowOff>
        </xdr:from>
        <xdr:to>
          <xdr:col>1</xdr:col>
          <xdr:colOff>600075</xdr:colOff>
          <xdr:row>48</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S&#250;&#357;a&#382;e/2020/02.%20Oddelenie%20VO/01.%20Prebiehaj&#250;ce/01.%20Magda/10.%20Dialyza&#269;n&#233;%20roztoky/SP+pr&#237;lohy/Pr&#237;lohy%201-8%20k%20S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S&#250;&#357;a&#382;e/2023/02.%20Oddelenie%20VO/01.%20Prebiehaj&#250;ce%20z&#225;kazky/01.%20Magda/085_2023%20DIALYZA&#268;N&#201;%20ROZTOKY/284_2020%20Dialyza&#269;n&#233;%20roztoky/04.%20S&#250;&#357;a&#382;n&#233;%20podklady+pr&#237;lohy/Pr&#237;lohy%201-7%20k%20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sheetName val="Príloha č. 2"/>
      <sheetName val="Príloha č. 3"/>
      <sheetName val="Príloha č. 4 - časť 1"/>
      <sheetName val="Príloha č. 4 - časť 2"/>
      <sheetName val="Príloha č. 5 - 1. časť"/>
      <sheetName val="Príloha č. 5 - 2. časť"/>
      <sheetName val="Príloha č. 6 - časť 1"/>
      <sheetName val="Príloha č. 6 - časť 2"/>
      <sheetName val="Príloha č. 7"/>
      <sheetName val="Príloha č. 8"/>
    </sheetNames>
    <sheetDataSet>
      <sheetData sheetId="0">
        <row r="2">
          <cell r="A2" t="str">
            <v>DIALYZAČNÉ ROZTOKY</v>
          </cell>
          <cell r="B2">
            <v>0</v>
          </cell>
          <cell r="C2">
            <v>0</v>
          </cell>
          <cell r="D2">
            <v>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sheetName val="Príloha č. 2"/>
      <sheetName val="Príloha č. 3"/>
      <sheetName val="Príloha č. 4 - časť 1"/>
      <sheetName val="Príloha č. 4 - časť 2"/>
      <sheetName val="Príloha č. 5 - 1. časť"/>
      <sheetName val="Príloha č. 5 - 2. časť"/>
      <sheetName val="Príloha č. 6 - časť 1"/>
      <sheetName val="Príloha č. 6 - časť 2"/>
      <sheetName val="Príloha č. 7"/>
    </sheetNames>
    <sheetDataSet>
      <sheetData sheetId="0">
        <row r="2">
          <cell r="A2" t="str">
            <v>DIALYZAČNÉ ROZTOKY</v>
          </cell>
          <cell r="B2"/>
          <cell r="C2"/>
          <cell r="D2"/>
        </row>
        <row r="23">
          <cell r="B23"/>
        </row>
        <row r="24">
          <cell r="B24"/>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J119"/>
  <sheetViews>
    <sheetView showGridLines="0" tabSelected="1" topLeftCell="A101" zoomScale="80" zoomScaleNormal="80" workbookViewId="0">
      <selection activeCell="K44" sqref="K44"/>
    </sheetView>
  </sheetViews>
  <sheetFormatPr defaultRowHeight="12.75" x14ac:dyDescent="0.2"/>
  <cols>
    <col min="1" max="1" width="15.140625" style="4" customWidth="1"/>
    <col min="2" max="2" width="40.7109375" style="4" customWidth="1"/>
    <col min="3" max="3" width="35.7109375" style="46" customWidth="1"/>
    <col min="4" max="4" width="16.7109375" style="46" customWidth="1"/>
    <col min="5" max="5" width="16.7109375" style="6" customWidth="1"/>
    <col min="6" max="6" width="16.7109375" style="4" customWidth="1"/>
    <col min="7" max="7" width="23.28515625" style="4" customWidth="1"/>
    <col min="8" max="8" width="25.7109375" style="46" customWidth="1"/>
    <col min="9" max="10" width="15.7109375" style="4" customWidth="1"/>
    <col min="11" max="16384" width="9.140625" style="4"/>
  </cols>
  <sheetData>
    <row r="1" spans="1:10" ht="20.100000000000001" customHeight="1" x14ac:dyDescent="0.2">
      <c r="A1" s="267" t="s">
        <v>112</v>
      </c>
      <c r="B1" s="267"/>
      <c r="C1" s="267"/>
      <c r="D1" s="267"/>
      <c r="E1" s="267"/>
      <c r="F1" s="267"/>
      <c r="G1" s="267"/>
      <c r="H1" s="267"/>
      <c r="I1" s="267"/>
      <c r="J1" s="267"/>
    </row>
    <row r="2" spans="1:10" ht="20.100000000000001" customHeight="1" x14ac:dyDescent="0.2">
      <c r="A2" s="267"/>
      <c r="B2" s="267"/>
      <c r="C2" s="267"/>
      <c r="D2" s="267"/>
      <c r="E2" s="267"/>
      <c r="F2" s="267"/>
      <c r="G2" s="267"/>
      <c r="H2" s="267"/>
      <c r="I2" s="267"/>
      <c r="J2" s="267"/>
    </row>
    <row r="3" spans="1:10" ht="20.100000000000001" customHeight="1" x14ac:dyDescent="0.2">
      <c r="A3" s="267"/>
      <c r="B3" s="267"/>
      <c r="C3" s="267"/>
      <c r="D3" s="267"/>
      <c r="E3" s="267"/>
      <c r="F3" s="267"/>
      <c r="G3" s="267"/>
      <c r="H3" s="267"/>
      <c r="I3" s="267"/>
      <c r="J3" s="267"/>
    </row>
    <row r="4" spans="1:10" ht="20.100000000000001" customHeight="1" x14ac:dyDescent="0.2">
      <c r="A4" s="267"/>
      <c r="B4" s="267"/>
      <c r="C4" s="267"/>
      <c r="D4" s="267"/>
      <c r="E4" s="267"/>
      <c r="F4" s="267"/>
      <c r="G4" s="267"/>
      <c r="H4" s="267"/>
      <c r="I4" s="267"/>
      <c r="J4" s="267"/>
    </row>
    <row r="5" spans="1:10" ht="20.100000000000001" customHeight="1" x14ac:dyDescent="0.2">
      <c r="A5" s="267"/>
      <c r="B5" s="267"/>
      <c r="C5" s="267"/>
      <c r="D5" s="267"/>
      <c r="E5" s="267"/>
      <c r="F5" s="267"/>
      <c r="G5" s="267"/>
      <c r="H5" s="267"/>
      <c r="I5" s="267"/>
      <c r="J5" s="267"/>
    </row>
    <row r="6" spans="1:10" ht="20.100000000000001" customHeight="1" x14ac:dyDescent="0.2">
      <c r="A6" s="267"/>
      <c r="B6" s="267"/>
      <c r="C6" s="267"/>
      <c r="D6" s="267"/>
      <c r="E6" s="267"/>
      <c r="F6" s="267"/>
      <c r="G6" s="267"/>
      <c r="H6" s="267"/>
      <c r="I6" s="267"/>
      <c r="J6" s="267"/>
    </row>
    <row r="7" spans="1:10" ht="20.100000000000001" customHeight="1" x14ac:dyDescent="0.2">
      <c r="A7" s="267"/>
      <c r="B7" s="267"/>
      <c r="C7" s="267"/>
      <c r="D7" s="267"/>
      <c r="E7" s="267"/>
      <c r="F7" s="267"/>
      <c r="G7" s="267"/>
      <c r="H7" s="267"/>
      <c r="I7" s="267"/>
      <c r="J7" s="267"/>
    </row>
    <row r="8" spans="1:10" ht="9.75" customHeight="1" x14ac:dyDescent="0.2">
      <c r="A8" s="7"/>
      <c r="B8" s="7"/>
      <c r="C8" s="7"/>
      <c r="D8" s="7"/>
      <c r="E8" s="7"/>
      <c r="F8" s="7"/>
      <c r="G8" s="7"/>
      <c r="H8" s="7"/>
      <c r="I8" s="7"/>
      <c r="J8" s="7"/>
    </row>
    <row r="9" spans="1:10" ht="6" customHeight="1" x14ac:dyDescent="0.2">
      <c r="A9" s="7"/>
      <c r="B9" s="7"/>
      <c r="C9" s="7"/>
      <c r="D9" s="7"/>
      <c r="E9" s="7"/>
      <c r="F9" s="7"/>
      <c r="G9" s="7"/>
      <c r="H9" s="7"/>
      <c r="I9" s="7"/>
      <c r="J9" s="7"/>
    </row>
    <row r="10" spans="1:10" ht="12.75" hidden="1" customHeight="1" x14ac:dyDescent="0.2">
      <c r="A10" s="7"/>
      <c r="B10" s="7"/>
      <c r="C10" s="7"/>
      <c r="D10" s="7"/>
      <c r="E10" s="7"/>
      <c r="F10" s="7"/>
      <c r="G10" s="7"/>
      <c r="H10" s="7"/>
      <c r="I10" s="7"/>
      <c r="J10" s="7"/>
    </row>
    <row r="11" spans="1:10" ht="12.75" hidden="1" customHeight="1" x14ac:dyDescent="0.2">
      <c r="A11" s="7"/>
      <c r="B11" s="7"/>
      <c r="C11" s="7"/>
      <c r="D11" s="7"/>
      <c r="E11" s="7"/>
      <c r="F11" s="7"/>
      <c r="G11" s="7"/>
      <c r="H11" s="7"/>
      <c r="I11" s="7"/>
      <c r="J11" s="7"/>
    </row>
    <row r="12" spans="1:10" ht="12.75" hidden="1" customHeight="1" x14ac:dyDescent="0.2">
      <c r="A12" s="7"/>
      <c r="B12" s="7"/>
      <c r="C12" s="7"/>
      <c r="D12" s="7"/>
      <c r="E12" s="7"/>
      <c r="F12" s="7"/>
      <c r="G12" s="7"/>
      <c r="H12" s="7"/>
      <c r="I12" s="7"/>
      <c r="J12" s="7"/>
    </row>
    <row r="13" spans="1:10" ht="12.75" hidden="1" customHeight="1" x14ac:dyDescent="0.2">
      <c r="A13" s="7"/>
      <c r="B13" s="7"/>
      <c r="C13" s="7"/>
      <c r="D13" s="7"/>
      <c r="E13" s="7"/>
      <c r="F13" s="7"/>
      <c r="G13" s="7"/>
      <c r="H13" s="7"/>
      <c r="I13" s="7"/>
      <c r="J13" s="7"/>
    </row>
    <row r="14" spans="1:10" ht="12.75" hidden="1" customHeight="1" x14ac:dyDescent="0.2">
      <c r="A14" s="7"/>
      <c r="B14" s="7"/>
      <c r="C14" s="7"/>
      <c r="D14" s="7"/>
      <c r="E14" s="7"/>
      <c r="F14" s="7"/>
      <c r="G14" s="7"/>
      <c r="H14" s="7"/>
      <c r="I14" s="7"/>
      <c r="J14" s="7"/>
    </row>
    <row r="15" spans="1:10" ht="12.75" hidden="1" customHeight="1" x14ac:dyDescent="0.2">
      <c r="A15" s="7"/>
      <c r="B15" s="7"/>
      <c r="C15" s="7"/>
      <c r="D15" s="7"/>
      <c r="E15" s="7"/>
      <c r="F15" s="7"/>
      <c r="G15" s="7"/>
      <c r="H15" s="7"/>
      <c r="I15" s="7"/>
      <c r="J15" s="7"/>
    </row>
    <row r="16" spans="1:10" ht="12.75" hidden="1" customHeight="1" x14ac:dyDescent="0.2">
      <c r="A16" s="7"/>
      <c r="B16" s="7"/>
      <c r="C16" s="7"/>
      <c r="D16" s="7"/>
      <c r="E16" s="7"/>
      <c r="F16" s="7"/>
      <c r="G16" s="7"/>
      <c r="H16" s="7"/>
      <c r="I16" s="7"/>
      <c r="J16" s="7"/>
    </row>
    <row r="17" spans="1:10" ht="12.75" hidden="1" customHeight="1" x14ac:dyDescent="0.2">
      <c r="A17" s="7"/>
      <c r="B17" s="7"/>
      <c r="C17" s="7"/>
      <c r="D17" s="7"/>
      <c r="E17" s="7"/>
      <c r="F17" s="7"/>
      <c r="G17" s="7"/>
      <c r="H17" s="7"/>
      <c r="I17" s="7"/>
      <c r="J17" s="7"/>
    </row>
    <row r="18" spans="1:10" ht="12.75" hidden="1" customHeight="1" x14ac:dyDescent="0.2">
      <c r="A18" s="7"/>
      <c r="B18" s="7"/>
      <c r="C18" s="7"/>
      <c r="D18" s="7"/>
      <c r="E18" s="7"/>
      <c r="F18" s="7"/>
      <c r="G18" s="7"/>
      <c r="H18" s="7"/>
      <c r="I18" s="7"/>
      <c r="J18" s="7"/>
    </row>
    <row r="19" spans="1:10" ht="12.75" hidden="1" customHeight="1" x14ac:dyDescent="0.2">
      <c r="A19" s="7"/>
      <c r="B19" s="7"/>
      <c r="C19" s="7"/>
      <c r="D19" s="7"/>
      <c r="E19" s="7"/>
      <c r="F19" s="7"/>
      <c r="G19" s="7"/>
      <c r="H19" s="7"/>
      <c r="I19" s="7"/>
      <c r="J19" s="7"/>
    </row>
    <row r="20" spans="1:10" ht="12.75" hidden="1" customHeight="1" x14ac:dyDescent="0.2">
      <c r="A20" s="7"/>
      <c r="B20" s="7"/>
      <c r="C20" s="7"/>
      <c r="D20" s="7"/>
      <c r="E20" s="7"/>
      <c r="F20" s="7"/>
      <c r="G20" s="7"/>
      <c r="H20" s="7"/>
      <c r="I20" s="7"/>
      <c r="J20" s="7"/>
    </row>
    <row r="21" spans="1:10" ht="12.75" hidden="1" customHeight="1" x14ac:dyDescent="0.2">
      <c r="A21" s="7"/>
      <c r="B21" s="7"/>
      <c r="C21" s="7"/>
      <c r="D21" s="7"/>
      <c r="E21" s="7"/>
      <c r="F21" s="7"/>
      <c r="G21" s="7"/>
      <c r="H21" s="7"/>
      <c r="I21" s="7"/>
      <c r="J21" s="7"/>
    </row>
    <row r="22" spans="1:10" ht="12.75" hidden="1" customHeight="1" x14ac:dyDescent="0.2">
      <c r="A22" s="7"/>
      <c r="B22" s="7"/>
      <c r="C22" s="7"/>
      <c r="D22" s="7"/>
      <c r="E22" s="7"/>
      <c r="F22" s="7"/>
      <c r="G22" s="7"/>
      <c r="H22" s="7"/>
      <c r="I22" s="7"/>
      <c r="J22" s="7"/>
    </row>
    <row r="23" spans="1:10" ht="12.75" hidden="1" customHeight="1" x14ac:dyDescent="0.2">
      <c r="A23" s="7"/>
      <c r="B23" s="7"/>
      <c r="C23" s="7"/>
      <c r="D23" s="7"/>
      <c r="E23" s="7"/>
      <c r="F23" s="7"/>
      <c r="G23" s="7"/>
      <c r="H23" s="7"/>
      <c r="I23" s="7"/>
      <c r="J23" s="7"/>
    </row>
    <row r="24" spans="1:10" ht="12.75" hidden="1" customHeight="1" x14ac:dyDescent="0.2">
      <c r="A24" s="7"/>
      <c r="B24" s="7"/>
      <c r="C24" s="7"/>
      <c r="D24" s="7"/>
      <c r="E24" s="7"/>
      <c r="F24" s="7"/>
      <c r="G24" s="7"/>
      <c r="H24" s="7"/>
      <c r="I24" s="7"/>
      <c r="J24" s="7"/>
    </row>
    <row r="25" spans="1:10" ht="12.75" hidden="1" customHeight="1" x14ac:dyDescent="0.2">
      <c r="A25" s="7"/>
      <c r="B25" s="7"/>
      <c r="C25" s="7"/>
      <c r="D25" s="7"/>
      <c r="E25" s="7"/>
      <c r="F25" s="7"/>
      <c r="G25" s="7"/>
      <c r="H25" s="7"/>
      <c r="I25" s="7"/>
      <c r="J25" s="7"/>
    </row>
    <row r="26" spans="1:10" ht="27" customHeight="1" x14ac:dyDescent="0.2">
      <c r="A26" s="178" t="s">
        <v>76</v>
      </c>
      <c r="B26" s="271"/>
      <c r="C26" s="272"/>
      <c r="D26" s="45"/>
      <c r="E26" s="45"/>
    </row>
    <row r="27" spans="1:10" ht="27" customHeight="1" x14ac:dyDescent="0.2">
      <c r="A27" s="178" t="s">
        <v>77</v>
      </c>
      <c r="B27" s="273"/>
      <c r="C27" s="274"/>
      <c r="D27" s="45"/>
      <c r="E27" s="45"/>
    </row>
    <row r="28" spans="1:10" ht="17.25" customHeight="1" x14ac:dyDescent="0.2">
      <c r="A28" s="45"/>
      <c r="B28" s="45"/>
      <c r="C28" s="45"/>
      <c r="D28" s="45"/>
      <c r="E28" s="45"/>
    </row>
    <row r="29" spans="1:10" s="6" customFormat="1" ht="20.100000000000001" customHeight="1" x14ac:dyDescent="0.25">
      <c r="A29" s="275" t="s">
        <v>78</v>
      </c>
      <c r="B29" s="275"/>
      <c r="C29" s="275"/>
      <c r="D29" s="275"/>
      <c r="E29" s="275"/>
      <c r="F29" s="275"/>
      <c r="G29" s="275"/>
      <c r="H29" s="275"/>
      <c r="I29" s="275"/>
      <c r="J29" s="275"/>
    </row>
    <row r="30" spans="1:10" s="9" customFormat="1" ht="24.95" customHeight="1" x14ac:dyDescent="0.25">
      <c r="A30" s="268" t="s">
        <v>79</v>
      </c>
      <c r="B30" s="268"/>
      <c r="C30" s="268"/>
      <c r="D30" s="268"/>
      <c r="E30" s="268"/>
      <c r="H30" s="87"/>
    </row>
    <row r="31" spans="1:10" s="15" customFormat="1" ht="24.95" customHeight="1" x14ac:dyDescent="0.25">
      <c r="A31" s="269" t="s">
        <v>113</v>
      </c>
      <c r="B31" s="269"/>
      <c r="C31" s="269"/>
      <c r="D31" s="269"/>
      <c r="E31" s="269"/>
      <c r="H31" s="89"/>
    </row>
    <row r="32" spans="1:10" s="9" customFormat="1" ht="24.95" customHeight="1" x14ac:dyDescent="0.25">
      <c r="A32" s="268" t="s">
        <v>80</v>
      </c>
      <c r="B32" s="268"/>
      <c r="C32" s="268"/>
      <c r="D32" s="268"/>
      <c r="E32" s="268"/>
      <c r="H32" s="87"/>
    </row>
    <row r="33" spans="1:10" s="15" customFormat="1" ht="30" customHeight="1" x14ac:dyDescent="0.25">
      <c r="A33" s="270" t="s">
        <v>114</v>
      </c>
      <c r="B33" s="270"/>
      <c r="C33" s="270"/>
      <c r="D33" s="270"/>
      <c r="E33" s="270"/>
      <c r="H33" s="89"/>
    </row>
    <row r="34" spans="1:10" s="5" customFormat="1" ht="24.95" customHeight="1" x14ac:dyDescent="0.2">
      <c r="A34" s="268" t="s">
        <v>81</v>
      </c>
      <c r="B34" s="268"/>
      <c r="C34" s="268"/>
      <c r="D34" s="268"/>
      <c r="E34" s="268"/>
      <c r="H34" s="74"/>
    </row>
    <row r="35" spans="1:10" s="15" customFormat="1" ht="24.95" customHeight="1" x14ac:dyDescent="0.25">
      <c r="A35" s="270" t="s">
        <v>82</v>
      </c>
      <c r="B35" s="270"/>
      <c r="C35" s="270"/>
      <c r="D35" s="89"/>
      <c r="E35" s="88"/>
      <c r="H35" s="89"/>
    </row>
    <row r="36" spans="1:10" ht="5.0999999999999996" customHeight="1" x14ac:dyDescent="0.2">
      <c r="A36" s="281"/>
      <c r="B36" s="281"/>
      <c r="C36" s="281"/>
      <c r="E36" s="44"/>
    </row>
    <row r="37" spans="1:10" s="6" customFormat="1" ht="20.100000000000001" customHeight="1" x14ac:dyDescent="0.25">
      <c r="A37" s="275" t="s">
        <v>83</v>
      </c>
      <c r="B37" s="275"/>
      <c r="C37" s="275"/>
      <c r="D37" s="275"/>
      <c r="E37" s="275"/>
      <c r="F37" s="275"/>
      <c r="G37" s="275"/>
      <c r="H37" s="275"/>
      <c r="I37" s="275"/>
      <c r="J37" s="275"/>
    </row>
    <row r="38" spans="1:10" ht="19.5" customHeight="1" x14ac:dyDescent="0.2">
      <c r="A38" s="270" t="s">
        <v>115</v>
      </c>
      <c r="B38" s="270"/>
      <c r="C38" s="270"/>
      <c r="D38" s="270"/>
      <c r="E38" s="270"/>
      <c r="F38" s="5"/>
      <c r="G38" s="5"/>
    </row>
    <row r="39" spans="1:10" ht="5.0999999999999996" customHeight="1" x14ac:dyDescent="0.2">
      <c r="A39" s="282"/>
      <c r="B39" s="282"/>
      <c r="C39" s="282"/>
      <c r="D39" s="74"/>
      <c r="E39" s="86"/>
      <c r="F39" s="5"/>
      <c r="G39" s="5"/>
    </row>
    <row r="40" spans="1:10" s="6" customFormat="1" ht="20.100000000000001" customHeight="1" x14ac:dyDescent="0.25">
      <c r="A40" s="275" t="s">
        <v>84</v>
      </c>
      <c r="B40" s="275"/>
      <c r="C40" s="275"/>
      <c r="D40" s="275"/>
      <c r="E40" s="275"/>
      <c r="F40" s="275"/>
      <c r="G40" s="275"/>
      <c r="H40" s="275"/>
      <c r="I40" s="275"/>
      <c r="J40" s="275"/>
    </row>
    <row r="41" spans="1:10" s="48" customFormat="1" ht="20.100000000000001" customHeight="1" x14ac:dyDescent="0.25">
      <c r="A41" s="270" t="s">
        <v>170</v>
      </c>
      <c r="B41" s="270"/>
      <c r="C41" s="270"/>
      <c r="D41" s="270"/>
      <c r="E41" s="270"/>
      <c r="F41" s="90"/>
      <c r="G41" s="90"/>
      <c r="H41" s="49"/>
    </row>
    <row r="42" spans="1:10" s="6" customFormat="1" ht="20.100000000000001" customHeight="1" x14ac:dyDescent="0.25">
      <c r="A42" s="283"/>
      <c r="B42" s="283"/>
      <c r="C42" s="283"/>
      <c r="D42" s="283"/>
      <c r="E42" s="283"/>
      <c r="H42" s="47"/>
    </row>
    <row r="43" spans="1:10" s="50" customFormat="1" ht="30" customHeight="1" x14ac:dyDescent="0.25">
      <c r="A43" s="284" t="s">
        <v>171</v>
      </c>
      <c r="B43" s="285"/>
      <c r="C43" s="285"/>
      <c r="D43" s="286"/>
      <c r="E43" s="181" t="s">
        <v>85</v>
      </c>
      <c r="F43" s="287" t="s">
        <v>172</v>
      </c>
      <c r="G43" s="288"/>
      <c r="H43" s="51"/>
    </row>
    <row r="44" spans="1:10" s="6" customFormat="1" ht="39.950000000000003" customHeight="1" x14ac:dyDescent="0.25">
      <c r="A44" s="80" t="s">
        <v>86</v>
      </c>
      <c r="B44" s="278" t="s">
        <v>245</v>
      </c>
      <c r="C44" s="279"/>
      <c r="D44" s="280"/>
      <c r="E44" s="81" t="s">
        <v>74</v>
      </c>
      <c r="F44" s="276">
        <v>2290</v>
      </c>
      <c r="G44" s="277"/>
      <c r="H44" s="47"/>
    </row>
    <row r="45" spans="1:10" s="6" customFormat="1" ht="39.950000000000003" customHeight="1" x14ac:dyDescent="0.25">
      <c r="A45" s="82" t="s">
        <v>87</v>
      </c>
      <c r="B45" s="295" t="s">
        <v>246</v>
      </c>
      <c r="C45" s="296"/>
      <c r="D45" s="297"/>
      <c r="E45" s="83" t="s">
        <v>74</v>
      </c>
      <c r="F45" s="291">
        <v>1670</v>
      </c>
      <c r="G45" s="292"/>
      <c r="H45" s="47"/>
    </row>
    <row r="46" spans="1:10" s="6" customFormat="1" ht="30" customHeight="1" x14ac:dyDescent="0.25">
      <c r="A46" s="82" t="s">
        <v>88</v>
      </c>
      <c r="B46" s="295" t="s">
        <v>251</v>
      </c>
      <c r="C46" s="296"/>
      <c r="D46" s="297"/>
      <c r="E46" s="422" t="s">
        <v>237</v>
      </c>
      <c r="F46" s="420">
        <v>14160</v>
      </c>
      <c r="G46" s="421"/>
      <c r="H46" s="47"/>
    </row>
    <row r="47" spans="1:10" s="6" customFormat="1" ht="30" customHeight="1" x14ac:dyDescent="0.25">
      <c r="A47" s="84" t="s">
        <v>89</v>
      </c>
      <c r="B47" s="298" t="s">
        <v>247</v>
      </c>
      <c r="C47" s="299"/>
      <c r="D47" s="300"/>
      <c r="E47" s="85" t="s">
        <v>74</v>
      </c>
      <c r="F47" s="293">
        <v>15050</v>
      </c>
      <c r="G47" s="294"/>
      <c r="H47" s="47"/>
    </row>
    <row r="48" spans="1:10" s="50" customFormat="1" ht="30" customHeight="1" x14ac:dyDescent="0.2">
      <c r="A48" s="289" t="s">
        <v>90</v>
      </c>
      <c r="B48" s="289"/>
      <c r="C48" s="289"/>
      <c r="D48" s="289"/>
      <c r="E48" s="289"/>
      <c r="F48" s="4"/>
      <c r="G48" s="4"/>
      <c r="H48" s="46"/>
    </row>
    <row r="49" spans="1:10" s="47" customFormat="1" ht="30" customHeight="1" x14ac:dyDescent="0.25">
      <c r="A49" s="290" t="s">
        <v>91</v>
      </c>
      <c r="B49" s="290"/>
      <c r="C49" s="290" t="s">
        <v>92</v>
      </c>
      <c r="D49" s="290"/>
      <c r="E49" s="290"/>
      <c r="F49" s="6"/>
      <c r="G49" s="6"/>
    </row>
    <row r="50" spans="1:10" s="6" customFormat="1" ht="30" customHeight="1" x14ac:dyDescent="0.25">
      <c r="A50" s="283"/>
      <c r="B50" s="283"/>
      <c r="C50" s="283"/>
      <c r="D50" s="283"/>
      <c r="E50" s="283"/>
      <c r="H50" s="47"/>
    </row>
    <row r="51" spans="1:10" s="6" customFormat="1" ht="15" customHeight="1" x14ac:dyDescent="0.25">
      <c r="A51" s="275" t="s">
        <v>93</v>
      </c>
      <c r="B51" s="275"/>
      <c r="C51" s="275"/>
      <c r="D51" s="275"/>
      <c r="E51" s="275"/>
      <c r="F51" s="275"/>
      <c r="G51" s="275"/>
      <c r="H51" s="275"/>
      <c r="I51" s="275"/>
      <c r="J51" s="275"/>
    </row>
    <row r="52" spans="1:10" s="6" customFormat="1" ht="15" customHeight="1" x14ac:dyDescent="0.25">
      <c r="A52" s="275"/>
      <c r="B52" s="275"/>
      <c r="C52" s="275"/>
      <c r="D52" s="275"/>
      <c r="E52" s="275"/>
      <c r="F52" s="275"/>
      <c r="G52" s="275"/>
      <c r="H52" s="275"/>
      <c r="I52" s="275"/>
      <c r="J52" s="275"/>
    </row>
    <row r="53" spans="1:10" s="6" customFormat="1" ht="30" customHeight="1" x14ac:dyDescent="0.25">
      <c r="A53" s="79"/>
      <c r="B53" s="79"/>
      <c r="C53" s="79"/>
      <c r="D53" s="79"/>
      <c r="E53" s="79"/>
      <c r="F53" s="79"/>
      <c r="G53" s="79"/>
      <c r="H53" s="79"/>
    </row>
    <row r="54" spans="1:10" s="9" customFormat="1" ht="20.100000000000001" customHeight="1" x14ac:dyDescent="0.25">
      <c r="A54" s="302" t="s">
        <v>173</v>
      </c>
      <c r="B54" s="302"/>
      <c r="C54" s="302"/>
      <c r="D54" s="302"/>
      <c r="E54" s="302"/>
      <c r="F54" s="302"/>
      <c r="G54" s="302"/>
      <c r="H54" s="302"/>
      <c r="I54" s="302"/>
      <c r="J54" s="302"/>
    </row>
    <row r="55" spans="1:10" x14ac:dyDescent="0.2">
      <c r="A55" s="52"/>
      <c r="B55" s="53"/>
      <c r="C55" s="54"/>
      <c r="D55" s="54"/>
      <c r="E55" s="54"/>
    </row>
    <row r="56" spans="1:10" s="6" customFormat="1" ht="20.100000000000001" customHeight="1" x14ac:dyDescent="0.25">
      <c r="A56" s="275" t="s">
        <v>94</v>
      </c>
      <c r="B56" s="275"/>
      <c r="C56" s="275"/>
      <c r="D56" s="275"/>
      <c r="E56" s="275"/>
      <c r="F56" s="275"/>
      <c r="G56" s="275"/>
      <c r="H56" s="275"/>
      <c r="I56" s="275"/>
      <c r="J56" s="275"/>
    </row>
    <row r="57" spans="1:10" s="6" customFormat="1" ht="6.75" customHeight="1" thickBot="1" x14ac:dyDescent="0.3">
      <c r="A57" s="275"/>
      <c r="B57" s="275"/>
      <c r="C57" s="275"/>
      <c r="D57" s="275"/>
      <c r="E57" s="275"/>
      <c r="F57" s="275"/>
      <c r="G57" s="275"/>
      <c r="H57" s="275"/>
      <c r="I57" s="275"/>
      <c r="J57" s="275"/>
    </row>
    <row r="58" spans="1:10" s="87" customFormat="1" ht="80.099999999999994" customHeight="1" x14ac:dyDescent="0.25">
      <c r="A58" s="305" t="s">
        <v>95</v>
      </c>
      <c r="B58" s="306"/>
      <c r="C58" s="306"/>
      <c r="D58" s="306"/>
      <c r="E58" s="306"/>
      <c r="F58" s="306"/>
      <c r="G58" s="306"/>
      <c r="H58" s="309" t="s">
        <v>111</v>
      </c>
      <c r="I58" s="310"/>
      <c r="J58" s="311"/>
    </row>
    <row r="59" spans="1:10" s="87" customFormat="1" ht="35.1" customHeight="1" x14ac:dyDescent="0.25">
      <c r="A59" s="307"/>
      <c r="B59" s="308"/>
      <c r="C59" s="308"/>
      <c r="D59" s="308"/>
      <c r="E59" s="308"/>
      <c r="F59" s="308"/>
      <c r="G59" s="308"/>
      <c r="H59" s="91" t="s">
        <v>96</v>
      </c>
      <c r="I59" s="312" t="s">
        <v>97</v>
      </c>
      <c r="J59" s="313"/>
    </row>
    <row r="60" spans="1:10" s="9" customFormat="1" ht="35.1" customHeight="1" x14ac:dyDescent="0.25">
      <c r="A60" s="92" t="s">
        <v>58</v>
      </c>
      <c r="B60" s="301" t="s">
        <v>204</v>
      </c>
      <c r="C60" s="296"/>
      <c r="D60" s="296"/>
      <c r="E60" s="296"/>
      <c r="F60" s="296"/>
      <c r="G60" s="296"/>
      <c r="H60" s="93"/>
      <c r="I60" s="303"/>
      <c r="J60" s="304"/>
    </row>
    <row r="61" spans="1:10" s="9" customFormat="1" ht="35.1" customHeight="1" x14ac:dyDescent="0.25">
      <c r="A61" s="92" t="s">
        <v>59</v>
      </c>
      <c r="B61" s="301" t="s">
        <v>205</v>
      </c>
      <c r="C61" s="296"/>
      <c r="D61" s="296"/>
      <c r="E61" s="296"/>
      <c r="F61" s="296"/>
      <c r="G61" s="296"/>
      <c r="H61" s="93"/>
      <c r="I61" s="303"/>
      <c r="J61" s="304"/>
    </row>
    <row r="62" spans="1:10" s="9" customFormat="1" ht="24.95" customHeight="1" x14ac:dyDescent="0.25">
      <c r="A62" s="92" t="s">
        <v>60</v>
      </c>
      <c r="B62" s="301" t="s">
        <v>98</v>
      </c>
      <c r="C62" s="296"/>
      <c r="D62" s="296"/>
      <c r="E62" s="296"/>
      <c r="F62" s="296"/>
      <c r="G62" s="296"/>
      <c r="H62" s="93"/>
      <c r="I62" s="303"/>
      <c r="J62" s="304"/>
    </row>
    <row r="63" spans="1:10" s="9" customFormat="1" ht="24.95" customHeight="1" x14ac:dyDescent="0.25">
      <c r="A63" s="92" t="s">
        <v>41</v>
      </c>
      <c r="B63" s="301" t="s">
        <v>206</v>
      </c>
      <c r="C63" s="296"/>
      <c r="D63" s="296"/>
      <c r="E63" s="296"/>
      <c r="F63" s="296"/>
      <c r="G63" s="296"/>
      <c r="H63" s="93"/>
      <c r="I63" s="303"/>
      <c r="J63" s="304"/>
    </row>
    <row r="64" spans="1:10" s="9" customFormat="1" ht="24.95" customHeight="1" x14ac:dyDescent="0.25">
      <c r="A64" s="92" t="s">
        <v>42</v>
      </c>
      <c r="B64" s="301" t="s">
        <v>99</v>
      </c>
      <c r="C64" s="296"/>
      <c r="D64" s="296"/>
      <c r="E64" s="296"/>
      <c r="F64" s="296"/>
      <c r="G64" s="296"/>
      <c r="H64" s="93"/>
      <c r="I64" s="303"/>
      <c r="J64" s="304"/>
    </row>
    <row r="65" spans="1:10" s="9" customFormat="1" ht="24.95" customHeight="1" x14ac:dyDescent="0.25">
      <c r="A65" s="92" t="s">
        <v>43</v>
      </c>
      <c r="B65" s="301" t="s">
        <v>100</v>
      </c>
      <c r="C65" s="296"/>
      <c r="D65" s="296"/>
      <c r="E65" s="296"/>
      <c r="F65" s="296"/>
      <c r="G65" s="296"/>
      <c r="H65" s="93"/>
      <c r="I65" s="303"/>
      <c r="J65" s="304"/>
    </row>
    <row r="66" spans="1:10" s="9" customFormat="1" ht="35.1" customHeight="1" x14ac:dyDescent="0.25">
      <c r="A66" s="92" t="s">
        <v>44</v>
      </c>
      <c r="B66" s="301" t="s">
        <v>207</v>
      </c>
      <c r="C66" s="296"/>
      <c r="D66" s="296"/>
      <c r="E66" s="296"/>
      <c r="F66" s="296"/>
      <c r="G66" s="296"/>
      <c r="H66" s="93"/>
      <c r="I66" s="303"/>
      <c r="J66" s="304"/>
    </row>
    <row r="67" spans="1:10" s="9" customFormat="1" ht="99.95" customHeight="1" x14ac:dyDescent="0.25">
      <c r="A67" s="242" t="s">
        <v>45</v>
      </c>
      <c r="B67" s="314" t="s">
        <v>208</v>
      </c>
      <c r="C67" s="315"/>
      <c r="D67" s="315"/>
      <c r="E67" s="315"/>
      <c r="F67" s="315"/>
      <c r="G67" s="315"/>
      <c r="H67" s="243"/>
      <c r="I67" s="316"/>
      <c r="J67" s="317"/>
    </row>
    <row r="68" spans="1:10" s="9" customFormat="1" ht="90" customHeight="1" x14ac:dyDescent="0.25">
      <c r="A68" s="92" t="s">
        <v>61</v>
      </c>
      <c r="B68" s="301" t="s">
        <v>209</v>
      </c>
      <c r="C68" s="296"/>
      <c r="D68" s="296"/>
      <c r="E68" s="296"/>
      <c r="F68" s="296"/>
      <c r="G68" s="296"/>
      <c r="H68" s="93"/>
      <c r="I68" s="303"/>
      <c r="J68" s="304"/>
    </row>
    <row r="69" spans="1:10" s="9" customFormat="1" ht="35.1" customHeight="1" x14ac:dyDescent="0.25">
      <c r="A69" s="92" t="s">
        <v>62</v>
      </c>
      <c r="B69" s="301" t="s">
        <v>210</v>
      </c>
      <c r="C69" s="296"/>
      <c r="D69" s="296"/>
      <c r="E69" s="296"/>
      <c r="F69" s="296"/>
      <c r="G69" s="296"/>
      <c r="H69" s="93"/>
      <c r="I69" s="303"/>
      <c r="J69" s="304"/>
    </row>
    <row r="70" spans="1:10" s="9" customFormat="1" ht="35.1" customHeight="1" x14ac:dyDescent="0.25">
      <c r="A70" s="92" t="s">
        <v>63</v>
      </c>
      <c r="B70" s="301" t="s">
        <v>101</v>
      </c>
      <c r="C70" s="296"/>
      <c r="D70" s="296"/>
      <c r="E70" s="296"/>
      <c r="F70" s="296"/>
      <c r="G70" s="296"/>
      <c r="H70" s="93"/>
      <c r="I70" s="303"/>
      <c r="J70" s="304"/>
    </row>
    <row r="71" spans="1:10" s="9" customFormat="1" ht="45.75" customHeight="1" x14ac:dyDescent="0.25">
      <c r="A71" s="92" t="s">
        <v>64</v>
      </c>
      <c r="B71" s="301" t="s">
        <v>211</v>
      </c>
      <c r="C71" s="296"/>
      <c r="D71" s="296"/>
      <c r="E71" s="296"/>
      <c r="F71" s="296"/>
      <c r="G71" s="318"/>
      <c r="H71" s="93"/>
      <c r="I71" s="319"/>
      <c r="J71" s="320"/>
    </row>
    <row r="72" spans="1:10" s="9" customFormat="1" ht="230.1" customHeight="1" x14ac:dyDescent="0.25">
      <c r="A72" s="92" t="s">
        <v>65</v>
      </c>
      <c r="B72" s="301" t="s">
        <v>212</v>
      </c>
      <c r="C72" s="296"/>
      <c r="D72" s="296"/>
      <c r="E72" s="296"/>
      <c r="F72" s="296"/>
      <c r="G72" s="296"/>
      <c r="H72" s="93"/>
      <c r="I72" s="303"/>
      <c r="J72" s="304"/>
    </row>
    <row r="73" spans="1:10" s="9" customFormat="1" ht="80.099999999999994" customHeight="1" x14ac:dyDescent="0.25">
      <c r="A73" s="92" t="s">
        <v>66</v>
      </c>
      <c r="B73" s="301" t="s">
        <v>213</v>
      </c>
      <c r="C73" s="296"/>
      <c r="D73" s="296"/>
      <c r="E73" s="296"/>
      <c r="F73" s="296"/>
      <c r="G73" s="296"/>
      <c r="H73" s="93"/>
      <c r="I73" s="303"/>
      <c r="J73" s="304"/>
    </row>
    <row r="74" spans="1:10" s="9" customFormat="1" ht="159.94999999999999" customHeight="1" x14ac:dyDescent="0.25">
      <c r="A74" s="92" t="s">
        <v>67</v>
      </c>
      <c r="B74" s="301" t="s">
        <v>214</v>
      </c>
      <c r="C74" s="296"/>
      <c r="D74" s="296"/>
      <c r="E74" s="296"/>
      <c r="F74" s="296"/>
      <c r="G74" s="296"/>
      <c r="H74" s="93"/>
      <c r="I74" s="303"/>
      <c r="J74" s="304"/>
    </row>
    <row r="75" spans="1:10" s="9" customFormat="1" ht="80.099999999999994" customHeight="1" x14ac:dyDescent="0.25">
      <c r="A75" s="92" t="s">
        <v>68</v>
      </c>
      <c r="B75" s="301" t="s">
        <v>215</v>
      </c>
      <c r="C75" s="296"/>
      <c r="D75" s="296"/>
      <c r="E75" s="296"/>
      <c r="F75" s="296"/>
      <c r="G75" s="296"/>
      <c r="H75" s="93"/>
      <c r="I75" s="303"/>
      <c r="J75" s="304"/>
    </row>
    <row r="76" spans="1:10" s="9" customFormat="1" ht="61.5" customHeight="1" x14ac:dyDescent="0.25">
      <c r="A76" s="92" t="s">
        <v>216</v>
      </c>
      <c r="B76" s="301" t="s">
        <v>217</v>
      </c>
      <c r="C76" s="296"/>
      <c r="D76" s="296"/>
      <c r="E76" s="296"/>
      <c r="F76" s="296"/>
      <c r="G76" s="296"/>
      <c r="H76" s="93"/>
      <c r="I76" s="303"/>
      <c r="J76" s="304"/>
    </row>
    <row r="77" spans="1:10" s="9" customFormat="1" ht="69.95" customHeight="1" x14ac:dyDescent="0.25">
      <c r="A77" s="92" t="s">
        <v>69</v>
      </c>
      <c r="B77" s="301" t="s">
        <v>218</v>
      </c>
      <c r="C77" s="296"/>
      <c r="D77" s="296"/>
      <c r="E77" s="296"/>
      <c r="F77" s="296"/>
      <c r="G77" s="296"/>
      <c r="H77" s="93"/>
      <c r="I77" s="303"/>
      <c r="J77" s="304"/>
    </row>
    <row r="78" spans="1:10" s="9" customFormat="1" ht="35.1" customHeight="1" x14ac:dyDescent="0.25">
      <c r="A78" s="92" t="s">
        <v>70</v>
      </c>
      <c r="B78" s="301" t="s">
        <v>219</v>
      </c>
      <c r="C78" s="296"/>
      <c r="D78" s="296"/>
      <c r="E78" s="296"/>
      <c r="F78" s="296"/>
      <c r="G78" s="296"/>
      <c r="H78" s="93"/>
      <c r="I78" s="303"/>
      <c r="J78" s="304"/>
    </row>
    <row r="79" spans="1:10" s="9" customFormat="1" ht="35.1" customHeight="1" x14ac:dyDescent="0.25">
      <c r="A79" s="92" t="s">
        <v>71</v>
      </c>
      <c r="B79" s="301" t="s">
        <v>220</v>
      </c>
      <c r="C79" s="296"/>
      <c r="D79" s="296"/>
      <c r="E79" s="296"/>
      <c r="F79" s="296"/>
      <c r="G79" s="296"/>
      <c r="H79" s="93"/>
      <c r="I79" s="303"/>
      <c r="J79" s="304"/>
    </row>
    <row r="80" spans="1:10" s="9" customFormat="1" ht="54.75" customHeight="1" x14ac:dyDescent="0.25">
      <c r="A80" s="92" t="s">
        <v>72</v>
      </c>
      <c r="B80" s="301" t="s">
        <v>221</v>
      </c>
      <c r="C80" s="296"/>
      <c r="D80" s="296"/>
      <c r="E80" s="296"/>
      <c r="F80" s="296"/>
      <c r="G80" s="296"/>
      <c r="H80" s="93"/>
      <c r="I80" s="303"/>
      <c r="J80" s="304"/>
    </row>
    <row r="81" spans="1:10" s="9" customFormat="1" ht="122.1" customHeight="1" x14ac:dyDescent="0.25">
      <c r="A81" s="92" t="s">
        <v>73</v>
      </c>
      <c r="B81" s="301" t="s">
        <v>225</v>
      </c>
      <c r="C81" s="296"/>
      <c r="D81" s="296"/>
      <c r="E81" s="296"/>
      <c r="F81" s="296"/>
      <c r="G81" s="318"/>
      <c r="H81" s="93"/>
      <c r="I81" s="303"/>
      <c r="J81" s="304"/>
    </row>
    <row r="82" spans="1:10" s="9" customFormat="1" ht="60" customHeight="1" x14ac:dyDescent="0.25">
      <c r="A82" s="92" t="s">
        <v>200</v>
      </c>
      <c r="B82" s="301" t="s">
        <v>226</v>
      </c>
      <c r="C82" s="296"/>
      <c r="D82" s="296"/>
      <c r="E82" s="296"/>
      <c r="F82" s="296"/>
      <c r="G82" s="318"/>
      <c r="H82" s="93"/>
      <c r="I82" s="303"/>
      <c r="J82" s="304"/>
    </row>
    <row r="83" spans="1:10" s="9" customFormat="1" ht="75" customHeight="1" x14ac:dyDescent="0.25">
      <c r="A83" s="92" t="s">
        <v>222</v>
      </c>
      <c r="B83" s="301" t="s">
        <v>227</v>
      </c>
      <c r="C83" s="296"/>
      <c r="D83" s="296"/>
      <c r="E83" s="296"/>
      <c r="F83" s="296"/>
      <c r="G83" s="318"/>
      <c r="H83" s="93"/>
      <c r="I83" s="303"/>
      <c r="J83" s="304"/>
    </row>
    <row r="84" spans="1:10" s="9" customFormat="1" ht="75" customHeight="1" x14ac:dyDescent="0.25">
      <c r="A84" s="92" t="s">
        <v>223</v>
      </c>
      <c r="B84" s="301" t="s">
        <v>228</v>
      </c>
      <c r="C84" s="296"/>
      <c r="D84" s="296"/>
      <c r="E84" s="296"/>
      <c r="F84" s="296"/>
      <c r="G84" s="318"/>
      <c r="H84" s="93"/>
      <c r="I84" s="303"/>
      <c r="J84" s="304"/>
    </row>
    <row r="85" spans="1:10" s="9" customFormat="1" ht="39.950000000000003" customHeight="1" thickBot="1" x14ac:dyDescent="0.3">
      <c r="A85" s="94" t="s">
        <v>224</v>
      </c>
      <c r="B85" s="324" t="s">
        <v>229</v>
      </c>
      <c r="C85" s="325"/>
      <c r="D85" s="325"/>
      <c r="E85" s="325"/>
      <c r="F85" s="325"/>
      <c r="G85" s="326"/>
      <c r="H85" s="249"/>
      <c r="I85" s="321"/>
      <c r="J85" s="322"/>
    </row>
    <row r="86" spans="1:10" s="6" customFormat="1" ht="20.100000000000001" customHeight="1" x14ac:dyDescent="0.2">
      <c r="A86" s="4"/>
      <c r="B86" s="4"/>
      <c r="C86" s="46"/>
      <c r="D86" s="46"/>
    </row>
    <row r="87" spans="1:10" s="7" customFormat="1" ht="5.0999999999999996" customHeight="1" x14ac:dyDescent="0.25">
      <c r="A87" s="55"/>
      <c r="B87" s="55"/>
      <c r="C87" s="56"/>
      <c r="D87" s="56"/>
      <c r="E87" s="57"/>
    </row>
    <row r="88" spans="1:10" s="6" customFormat="1" ht="20.100000000000001" customHeight="1" x14ac:dyDescent="0.25">
      <c r="A88" s="323" t="s">
        <v>102</v>
      </c>
      <c r="B88" s="323"/>
      <c r="C88" s="323"/>
      <c r="D88" s="323"/>
      <c r="E88" s="323"/>
      <c r="F88" s="323"/>
      <c r="G88" s="323"/>
      <c r="H88" s="323"/>
      <c r="I88" s="323"/>
      <c r="J88" s="323"/>
    </row>
    <row r="89" spans="1:10" s="6" customFormat="1" ht="15" customHeight="1" x14ac:dyDescent="0.25">
      <c r="A89" s="57"/>
      <c r="B89" s="329"/>
      <c r="C89" s="329"/>
      <c r="D89" s="329"/>
      <c r="E89" s="329"/>
      <c r="F89" s="330"/>
      <c r="G89" s="330"/>
      <c r="H89" s="330"/>
      <c r="I89" s="330"/>
      <c r="J89" s="330"/>
    </row>
    <row r="90" spans="1:10" s="6" customFormat="1" ht="20.100000000000001" customHeight="1" x14ac:dyDescent="0.25">
      <c r="A90" s="331" t="s">
        <v>174</v>
      </c>
      <c r="B90" s="331"/>
      <c r="C90" s="331"/>
      <c r="D90" s="331"/>
      <c r="E90" s="331"/>
      <c r="F90" s="331"/>
      <c r="G90" s="331"/>
      <c r="H90" s="331"/>
      <c r="I90" s="331"/>
      <c r="J90" s="331"/>
    </row>
    <row r="91" spans="1:10" s="6" customFormat="1" ht="20.100000000000001" customHeight="1" x14ac:dyDescent="0.25">
      <c r="A91" s="331" t="s">
        <v>150</v>
      </c>
      <c r="B91" s="331"/>
      <c r="C91" s="331"/>
      <c r="D91" s="331"/>
      <c r="E91" s="331"/>
      <c r="F91" s="331"/>
      <c r="G91" s="331"/>
      <c r="H91" s="331"/>
      <c r="I91" s="331"/>
      <c r="J91" s="331"/>
    </row>
    <row r="92" spans="1:10" s="6" customFormat="1" ht="20.100000000000001" customHeight="1" x14ac:dyDescent="0.25">
      <c r="A92" s="331" t="s">
        <v>175</v>
      </c>
      <c r="B92" s="331"/>
      <c r="C92" s="331"/>
      <c r="D92" s="331"/>
      <c r="E92" s="331"/>
      <c r="F92" s="331"/>
      <c r="G92" s="331"/>
      <c r="H92" s="331"/>
      <c r="I92" s="331"/>
      <c r="J92" s="331"/>
    </row>
    <row r="94" spans="1:10" s="58" customFormat="1" ht="30" customHeight="1" x14ac:dyDescent="0.25">
      <c r="A94" s="332" t="s">
        <v>103</v>
      </c>
      <c r="B94" s="332"/>
      <c r="C94" s="332"/>
      <c r="D94" s="332"/>
      <c r="E94" s="7"/>
    </row>
    <row r="95" spans="1:10" s="6" customFormat="1" ht="24.95" customHeight="1" x14ac:dyDescent="0.25">
      <c r="A95" s="59" t="s">
        <v>1</v>
      </c>
      <c r="B95" s="333"/>
      <c r="C95" s="333"/>
      <c r="E95" s="58"/>
    </row>
    <row r="96" spans="1:10" s="6" customFormat="1" ht="24.95" customHeight="1" x14ac:dyDescent="0.25">
      <c r="A96" s="59" t="s">
        <v>104</v>
      </c>
      <c r="B96" s="334"/>
      <c r="C96" s="334"/>
      <c r="E96" s="58"/>
    </row>
    <row r="97" spans="1:8" s="6" customFormat="1" ht="24.95" customHeight="1" x14ac:dyDescent="0.25">
      <c r="A97" s="59" t="s">
        <v>2</v>
      </c>
      <c r="B97" s="334"/>
      <c r="C97" s="334"/>
      <c r="E97" s="58"/>
    </row>
    <row r="98" spans="1:8" s="7" customFormat="1" ht="24.95" customHeight="1" x14ac:dyDescent="0.25">
      <c r="A98" s="59" t="s">
        <v>3</v>
      </c>
      <c r="B98" s="334"/>
      <c r="C98" s="334"/>
      <c r="D98" s="6"/>
      <c r="E98" s="60"/>
    </row>
    <row r="99" spans="1:8" s="6" customFormat="1" ht="39.950000000000003" customHeight="1" x14ac:dyDescent="0.2">
      <c r="A99" s="61"/>
      <c r="B99" s="62"/>
      <c r="C99" s="62"/>
      <c r="E99" s="27"/>
    </row>
    <row r="100" spans="1:8" s="7" customFormat="1" ht="15" customHeight="1" x14ac:dyDescent="0.25">
      <c r="A100" s="335" t="s">
        <v>105</v>
      </c>
      <c r="B100" s="335"/>
      <c r="C100" s="335"/>
      <c r="D100" s="335"/>
      <c r="E100" s="335"/>
    </row>
    <row r="101" spans="1:8" s="6" customFormat="1" ht="36.75" customHeight="1" x14ac:dyDescent="0.25">
      <c r="A101" s="336" t="s">
        <v>106</v>
      </c>
      <c r="B101" s="336"/>
      <c r="C101" s="336"/>
      <c r="D101" s="336"/>
      <c r="E101" s="336"/>
    </row>
    <row r="104" spans="1:8" s="7" customFormat="1" ht="4.5" customHeight="1" x14ac:dyDescent="0.2">
      <c r="A104" s="4"/>
      <c r="B104" s="4"/>
      <c r="C104" s="46"/>
      <c r="D104" s="46"/>
      <c r="E104" s="6"/>
    </row>
    <row r="105" spans="1:8" s="7" customFormat="1" ht="20.100000000000001" customHeight="1" x14ac:dyDescent="0.25">
      <c r="A105" s="63" t="s">
        <v>4</v>
      </c>
      <c r="B105" s="1"/>
      <c r="C105" s="64" t="s">
        <v>107</v>
      </c>
      <c r="D105" s="337"/>
      <c r="E105" s="337"/>
    </row>
    <row r="106" spans="1:8" s="7" customFormat="1" ht="20.100000000000001" customHeight="1" x14ac:dyDescent="0.25">
      <c r="A106" s="63" t="s">
        <v>7</v>
      </c>
      <c r="B106" s="71"/>
      <c r="C106" s="1"/>
      <c r="D106" s="65"/>
      <c r="E106" s="65"/>
    </row>
    <row r="107" spans="1:8" ht="20.100000000000001" customHeight="1" x14ac:dyDescent="0.2">
      <c r="C107" s="66" t="s">
        <v>108</v>
      </c>
      <c r="D107" s="333"/>
      <c r="E107" s="333"/>
      <c r="H107" s="4"/>
    </row>
    <row r="108" spans="1:8" s="6" customFormat="1" ht="20.100000000000001" customHeight="1" x14ac:dyDescent="0.2">
      <c r="A108" s="4"/>
      <c r="B108" s="4"/>
      <c r="C108" s="66" t="s">
        <v>109</v>
      </c>
      <c r="D108" s="334"/>
      <c r="E108" s="334"/>
    </row>
    <row r="109" spans="1:8" s="6" customFormat="1" ht="20.100000000000001" customHeight="1" x14ac:dyDescent="0.2">
      <c r="A109" s="4"/>
      <c r="B109" s="4"/>
      <c r="C109" s="67" t="s">
        <v>110</v>
      </c>
      <c r="D109" s="4"/>
    </row>
    <row r="110" spans="1:8" s="70" customFormat="1" ht="12" x14ac:dyDescent="0.2">
      <c r="A110" s="327" t="s">
        <v>5</v>
      </c>
      <c r="B110" s="327"/>
      <c r="C110" s="3"/>
      <c r="D110" s="68"/>
      <c r="E110" s="68"/>
      <c r="F110" s="68"/>
      <c r="G110" s="68"/>
      <c r="H110" s="69"/>
    </row>
    <row r="111" spans="1:8" x14ac:dyDescent="0.2">
      <c r="A111" s="72"/>
      <c r="B111" s="328" t="s">
        <v>6</v>
      </c>
      <c r="C111" s="328"/>
    </row>
    <row r="113" spans="1:8" s="7" customFormat="1" ht="4.5" customHeight="1" x14ac:dyDescent="0.2">
      <c r="A113" s="4"/>
      <c r="B113" s="4"/>
      <c r="C113" s="46"/>
      <c r="D113" s="46"/>
      <c r="E113" s="6"/>
      <c r="F113" s="4"/>
      <c r="G113" s="4"/>
      <c r="H113" s="46"/>
    </row>
    <row r="114" spans="1:8" s="7" customFormat="1" ht="20.100000000000001" customHeight="1" x14ac:dyDescent="0.2">
      <c r="A114" s="4"/>
      <c r="B114" s="4"/>
      <c r="C114" s="46"/>
      <c r="D114" s="46"/>
      <c r="E114" s="6"/>
      <c r="F114" s="4"/>
      <c r="G114" s="4"/>
      <c r="H114" s="46"/>
    </row>
    <row r="115" spans="1:8" s="7" customFormat="1" ht="20.100000000000001" customHeight="1" x14ac:dyDescent="0.2">
      <c r="A115" s="4"/>
      <c r="B115" s="4"/>
      <c r="C115" s="46"/>
      <c r="D115" s="46"/>
      <c r="E115" s="6"/>
      <c r="F115" s="4"/>
      <c r="G115" s="4"/>
      <c r="H115" s="46"/>
    </row>
    <row r="116" spans="1:8" ht="20.100000000000001" customHeight="1" x14ac:dyDescent="0.2"/>
    <row r="117" spans="1:8" s="6" customFormat="1" ht="20.100000000000001" customHeight="1" x14ac:dyDescent="0.2">
      <c r="A117" s="4"/>
      <c r="B117" s="4"/>
      <c r="C117" s="46"/>
      <c r="D117" s="46"/>
      <c r="F117" s="4"/>
      <c r="G117" s="4"/>
      <c r="H117" s="46"/>
    </row>
    <row r="118" spans="1:8" s="6" customFormat="1" ht="20.100000000000001" customHeight="1" x14ac:dyDescent="0.2">
      <c r="A118" s="4"/>
      <c r="B118" s="4"/>
      <c r="C118" s="46"/>
      <c r="D118" s="46"/>
      <c r="F118" s="4"/>
      <c r="G118" s="4"/>
      <c r="H118" s="46"/>
    </row>
    <row r="119" spans="1:8" s="70" customFormat="1" x14ac:dyDescent="0.2">
      <c r="A119" s="4"/>
      <c r="B119" s="4"/>
      <c r="C119" s="46"/>
      <c r="D119" s="46"/>
      <c r="E119" s="6"/>
      <c r="F119" s="4"/>
      <c r="G119" s="4"/>
      <c r="H119" s="46"/>
    </row>
  </sheetData>
  <mergeCells count="106">
    <mergeCell ref="I81:J81"/>
    <mergeCell ref="I82:J82"/>
    <mergeCell ref="I83:J83"/>
    <mergeCell ref="A110:B110"/>
    <mergeCell ref="B111:C111"/>
    <mergeCell ref="B89:J89"/>
    <mergeCell ref="A90:J90"/>
    <mergeCell ref="A91:J91"/>
    <mergeCell ref="A94:D94"/>
    <mergeCell ref="B95:C95"/>
    <mergeCell ref="B96:C96"/>
    <mergeCell ref="B97:C97"/>
    <mergeCell ref="B98:C98"/>
    <mergeCell ref="A100:E100"/>
    <mergeCell ref="A92:J92"/>
    <mergeCell ref="A101:E101"/>
    <mergeCell ref="D105:E105"/>
    <mergeCell ref="D107:E107"/>
    <mergeCell ref="D108:E108"/>
    <mergeCell ref="B73:G73"/>
    <mergeCell ref="I73:J73"/>
    <mergeCell ref="I85:J85"/>
    <mergeCell ref="A88:J88"/>
    <mergeCell ref="B74:G74"/>
    <mergeCell ref="I74:J74"/>
    <mergeCell ref="B75:G75"/>
    <mergeCell ref="I75:J75"/>
    <mergeCell ref="B76:G76"/>
    <mergeCell ref="I76:J76"/>
    <mergeCell ref="B77:G77"/>
    <mergeCell ref="I77:J77"/>
    <mergeCell ref="B78:G78"/>
    <mergeCell ref="I78:J78"/>
    <mergeCell ref="B79:G79"/>
    <mergeCell ref="I79:J79"/>
    <mergeCell ref="B80:G80"/>
    <mergeCell ref="I80:J80"/>
    <mergeCell ref="B84:G84"/>
    <mergeCell ref="I84:J84"/>
    <mergeCell ref="B85:G85"/>
    <mergeCell ref="B81:G81"/>
    <mergeCell ref="B82:G82"/>
    <mergeCell ref="B83:G83"/>
    <mergeCell ref="B68:G68"/>
    <mergeCell ref="I68:J68"/>
    <mergeCell ref="B69:G69"/>
    <mergeCell ref="I69:J69"/>
    <mergeCell ref="B70:G70"/>
    <mergeCell ref="I70:J70"/>
    <mergeCell ref="B72:G72"/>
    <mergeCell ref="I72:J72"/>
    <mergeCell ref="B71:G71"/>
    <mergeCell ref="I71:J71"/>
    <mergeCell ref="B63:G63"/>
    <mergeCell ref="I63:J63"/>
    <mergeCell ref="B64:G64"/>
    <mergeCell ref="I64:J64"/>
    <mergeCell ref="B65:G65"/>
    <mergeCell ref="I65:J65"/>
    <mergeCell ref="B66:G66"/>
    <mergeCell ref="I66:J66"/>
    <mergeCell ref="B67:G67"/>
    <mergeCell ref="I67:J67"/>
    <mergeCell ref="B61:G61"/>
    <mergeCell ref="A54:J54"/>
    <mergeCell ref="A51:J52"/>
    <mergeCell ref="I61:J61"/>
    <mergeCell ref="B62:G62"/>
    <mergeCell ref="I62:J62"/>
    <mergeCell ref="A56:J57"/>
    <mergeCell ref="A58:G59"/>
    <mergeCell ref="H58:J58"/>
    <mergeCell ref="I59:J59"/>
    <mergeCell ref="B60:G60"/>
    <mergeCell ref="I60:J60"/>
    <mergeCell ref="A48:E48"/>
    <mergeCell ref="A49:B49"/>
    <mergeCell ref="C49:E49"/>
    <mergeCell ref="A50:E50"/>
    <mergeCell ref="F45:G45"/>
    <mergeCell ref="F46:G46"/>
    <mergeCell ref="F47:G47"/>
    <mergeCell ref="B45:D45"/>
    <mergeCell ref="B46:D46"/>
    <mergeCell ref="B47:D47"/>
    <mergeCell ref="A1:J7"/>
    <mergeCell ref="A30:E30"/>
    <mergeCell ref="A31:E31"/>
    <mergeCell ref="A32:E32"/>
    <mergeCell ref="A33:E33"/>
    <mergeCell ref="B26:C26"/>
    <mergeCell ref="B27:C27"/>
    <mergeCell ref="A29:J29"/>
    <mergeCell ref="F44:G44"/>
    <mergeCell ref="B44:D44"/>
    <mergeCell ref="A34:E34"/>
    <mergeCell ref="A35:C35"/>
    <mergeCell ref="A36:C36"/>
    <mergeCell ref="A38:E38"/>
    <mergeCell ref="A39:C39"/>
    <mergeCell ref="A41:E41"/>
    <mergeCell ref="A42:E42"/>
    <mergeCell ref="A40:J40"/>
    <mergeCell ref="A37:J37"/>
    <mergeCell ref="A43:D43"/>
    <mergeCell ref="F43:G43"/>
  </mergeCells>
  <conditionalFormatting sqref="B26:B27">
    <cfRule type="containsBlanks" dxfId="12" priority="18">
      <formula>LEN(TRIM(B26))=0</formula>
    </cfRule>
  </conditionalFormatting>
  <conditionalFormatting sqref="B105:B106">
    <cfRule type="containsBlanks" dxfId="11" priority="4">
      <formula>LEN(TRIM(B105))=0</formula>
    </cfRule>
  </conditionalFormatting>
  <conditionalFormatting sqref="B95:C98">
    <cfRule type="containsBlanks" dxfId="10" priority="3">
      <formula>LEN(TRIM(B95))=0</formula>
    </cfRule>
  </conditionalFormatting>
  <conditionalFormatting sqref="D107:E108">
    <cfRule type="containsBlanks" dxfId="9" priority="6">
      <formula>LEN(TRIM(D107))=0</formula>
    </cfRule>
  </conditionalFormatting>
  <conditionalFormatting sqref="H60:H85">
    <cfRule type="containsBlanks" dxfId="8" priority="1">
      <formula>LEN(TRIM(H60))=0</formula>
    </cfRule>
  </conditionalFormatting>
  <pageMargins left="0.43307086614173229" right="0.43307086614173229" top="0.98425196850393704" bottom="0.78740157480314965" header="0.31496062992125984" footer="0.31496062992125984"/>
  <pageSetup paperSize="9" scale="42" fitToHeight="0" orientation="portrait" r:id="rId1"/>
  <headerFooter>
    <oddHeader>&amp;LPrípravné trhové konzultácie a predbežné zapojenie 
záujemcov alebo uchádzačov (ďalej len "PTK")  &amp;C&amp;"Arial,Normálne"&amp;14                             &amp;ROPIS PREDMETU ZÁKAZKY a stanovenie POŽIADAVIEK  NA PREDMET ZÁKAZKY</oddHeader>
    <oddFooter>&amp;C&amp;"Arial,Normálne"&amp;8Strana &amp;P z &amp;N</oddFooter>
  </headerFooter>
  <rowBreaks count="1" manualBreakCount="1">
    <brk id="7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66675</xdr:colOff>
                    <xdr:row>48</xdr:row>
                    <xdr:rowOff>9525</xdr:rowOff>
                  </from>
                  <to>
                    <xdr:col>5</xdr:col>
                    <xdr:colOff>342900</xdr:colOff>
                    <xdr:row>48</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333375</xdr:colOff>
                    <xdr:row>48</xdr:row>
                    <xdr:rowOff>9525</xdr:rowOff>
                  </from>
                  <to>
                    <xdr:col>1</xdr:col>
                    <xdr:colOff>600075</xdr:colOff>
                    <xdr:row>48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J73"/>
  <sheetViews>
    <sheetView showGridLines="0" topLeftCell="A37" zoomScaleNormal="100" zoomScaleSheetLayoutView="106" workbookViewId="0">
      <selection activeCell="D63" sqref="D63"/>
    </sheetView>
  </sheetViews>
  <sheetFormatPr defaultRowHeight="14.25" x14ac:dyDescent="0.2"/>
  <cols>
    <col min="1" max="1" width="5.28515625" style="74" customWidth="1"/>
    <col min="2" max="2" width="60.7109375" style="5" customWidth="1"/>
    <col min="3" max="3" width="28.7109375" style="5" customWidth="1"/>
    <col min="4" max="4" width="20.7109375" style="9" customWidth="1"/>
    <col min="5" max="6" width="9.140625" style="5"/>
    <col min="7" max="7" width="9.140625" style="5" customWidth="1"/>
    <col min="8" max="16384" width="9.140625" style="5"/>
  </cols>
  <sheetData>
    <row r="1" spans="1:10" s="4" customFormat="1" ht="12.75" x14ac:dyDescent="0.2">
      <c r="A1" s="281" t="s">
        <v>0</v>
      </c>
      <c r="B1" s="281"/>
      <c r="D1" s="6"/>
    </row>
    <row r="2" spans="1:10" s="4" customFormat="1" ht="15" customHeight="1" x14ac:dyDescent="0.2">
      <c r="A2" s="343" t="s">
        <v>113</v>
      </c>
      <c r="B2" s="343"/>
      <c r="C2" s="343"/>
      <c r="D2" s="343"/>
    </row>
    <row r="3" spans="1:10" ht="15" customHeight="1" x14ac:dyDescent="0.2">
      <c r="A3" s="344"/>
      <c r="B3" s="344"/>
      <c r="C3" s="344"/>
    </row>
    <row r="4" spans="1:10" ht="15" customHeight="1" x14ac:dyDescent="0.25">
      <c r="A4" s="345" t="s">
        <v>8</v>
      </c>
      <c r="B4" s="345"/>
      <c r="C4" s="345"/>
      <c r="D4" s="345"/>
      <c r="E4" s="10"/>
      <c r="F4" s="10"/>
      <c r="G4" s="10"/>
      <c r="H4" s="10"/>
      <c r="I4" s="10"/>
      <c r="J4" s="10"/>
    </row>
    <row r="5" spans="1:10" s="7" customFormat="1" ht="15" customHeight="1" x14ac:dyDescent="0.2">
      <c r="A5" s="346"/>
      <c r="B5" s="346"/>
      <c r="C5" s="11"/>
      <c r="D5" s="12"/>
    </row>
    <row r="6" spans="1:10" s="7" customFormat="1" ht="15" customHeight="1" x14ac:dyDescent="0.25">
      <c r="A6" s="342" t="s">
        <v>176</v>
      </c>
      <c r="B6" s="342"/>
      <c r="C6" s="342"/>
      <c r="D6" s="342"/>
    </row>
    <row r="7" spans="1:10" s="15" customFormat="1" ht="15" customHeight="1" x14ac:dyDescent="0.25">
      <c r="A7" s="100"/>
      <c r="B7" s="13"/>
      <c r="C7" s="13"/>
      <c r="D7" s="14"/>
    </row>
    <row r="8" spans="1:10" s="7" customFormat="1" ht="30" customHeight="1" x14ac:dyDescent="0.25">
      <c r="A8" s="338" t="s">
        <v>9</v>
      </c>
      <c r="B8" s="339"/>
      <c r="C8" s="16" t="s">
        <v>10</v>
      </c>
      <c r="D8" s="17" t="s">
        <v>11</v>
      </c>
    </row>
    <row r="9" spans="1:10" s="20" customFormat="1" ht="27.95" customHeight="1" x14ac:dyDescent="0.25">
      <c r="A9" s="101" t="s">
        <v>58</v>
      </c>
      <c r="B9" s="40" t="s">
        <v>118</v>
      </c>
      <c r="C9" s="41" t="s">
        <v>12</v>
      </c>
      <c r="D9" s="42" t="s">
        <v>12</v>
      </c>
    </row>
    <row r="10" spans="1:10" s="21" customFormat="1" ht="24.95" customHeight="1" x14ac:dyDescent="0.25">
      <c r="A10" s="35" t="s">
        <v>13</v>
      </c>
      <c r="B10" s="36" t="s">
        <v>119</v>
      </c>
      <c r="C10" s="18" t="s">
        <v>133</v>
      </c>
      <c r="D10" s="19"/>
    </row>
    <row r="11" spans="1:10" s="21" customFormat="1" ht="24.95" customHeight="1" x14ac:dyDescent="0.25">
      <c r="A11" s="22" t="s">
        <v>14</v>
      </c>
      <c r="B11" s="23" t="s">
        <v>120</v>
      </c>
      <c r="C11" s="24" t="s">
        <v>134</v>
      </c>
      <c r="D11" s="25"/>
    </row>
    <row r="12" spans="1:10" s="21" customFormat="1" ht="24.95" customHeight="1" x14ac:dyDescent="0.25">
      <c r="A12" s="22" t="s">
        <v>15</v>
      </c>
      <c r="B12" s="23" t="s">
        <v>121</v>
      </c>
      <c r="C12" s="24" t="s">
        <v>135</v>
      </c>
      <c r="D12" s="25"/>
    </row>
    <row r="13" spans="1:10" s="21" customFormat="1" ht="24.95" customHeight="1" x14ac:dyDescent="0.25">
      <c r="A13" s="22" t="s">
        <v>16</v>
      </c>
      <c r="B13" s="23" t="s">
        <v>122</v>
      </c>
      <c r="C13" s="24" t="s">
        <v>136</v>
      </c>
      <c r="D13" s="25"/>
    </row>
    <row r="14" spans="1:10" s="21" customFormat="1" ht="69.95" customHeight="1" x14ac:dyDescent="0.25">
      <c r="A14" s="22" t="s">
        <v>17</v>
      </c>
      <c r="B14" s="23" t="s">
        <v>123</v>
      </c>
      <c r="C14" s="24" t="s">
        <v>137</v>
      </c>
      <c r="D14" s="25"/>
    </row>
    <row r="15" spans="1:10" s="21" customFormat="1" ht="36.75" customHeight="1" x14ac:dyDescent="0.25">
      <c r="A15" s="22" t="s">
        <v>18</v>
      </c>
      <c r="B15" s="23" t="s">
        <v>124</v>
      </c>
      <c r="C15" s="24" t="s">
        <v>177</v>
      </c>
      <c r="D15" s="25"/>
    </row>
    <row r="16" spans="1:10" s="21" customFormat="1" ht="24.95" customHeight="1" x14ac:dyDescent="0.25">
      <c r="A16" s="22" t="s">
        <v>19</v>
      </c>
      <c r="B16" s="23" t="s">
        <v>125</v>
      </c>
      <c r="C16" s="24" t="s">
        <v>138</v>
      </c>
      <c r="D16" s="25"/>
    </row>
    <row r="17" spans="1:4" s="21" customFormat="1" ht="90" customHeight="1" x14ac:dyDescent="0.25">
      <c r="A17" s="22" t="s">
        <v>20</v>
      </c>
      <c r="B17" s="23" t="s">
        <v>126</v>
      </c>
      <c r="C17" s="24" t="s">
        <v>178</v>
      </c>
      <c r="D17" s="25"/>
    </row>
    <row r="18" spans="1:4" s="21" customFormat="1" ht="27.95" customHeight="1" x14ac:dyDescent="0.25">
      <c r="A18" s="22" t="s">
        <v>21</v>
      </c>
      <c r="B18" s="23" t="s">
        <v>230</v>
      </c>
      <c r="C18" s="24" t="s">
        <v>139</v>
      </c>
      <c r="D18" s="25"/>
    </row>
    <row r="19" spans="1:4" s="21" customFormat="1" ht="27.95" customHeight="1" x14ac:dyDescent="0.25">
      <c r="A19" s="22" t="s">
        <v>22</v>
      </c>
      <c r="B19" s="23" t="s">
        <v>127</v>
      </c>
      <c r="C19" s="24" t="s">
        <v>139</v>
      </c>
      <c r="D19" s="25"/>
    </row>
    <row r="20" spans="1:4" s="21" customFormat="1" ht="27.95" customHeight="1" x14ac:dyDescent="0.25">
      <c r="A20" s="22" t="s">
        <v>23</v>
      </c>
      <c r="B20" s="23" t="s">
        <v>128</v>
      </c>
      <c r="C20" s="24" t="s">
        <v>139</v>
      </c>
      <c r="D20" s="25"/>
    </row>
    <row r="21" spans="1:4" s="21" customFormat="1" ht="24.95" customHeight="1" x14ac:dyDescent="0.25">
      <c r="A21" s="22" t="s">
        <v>24</v>
      </c>
      <c r="B21" s="23" t="s">
        <v>129</v>
      </c>
      <c r="C21" s="24" t="s">
        <v>139</v>
      </c>
      <c r="D21" s="25"/>
    </row>
    <row r="22" spans="1:4" s="21" customFormat="1" ht="27.95" customHeight="1" x14ac:dyDescent="0.25">
      <c r="A22" s="22" t="s">
        <v>25</v>
      </c>
      <c r="B22" s="23" t="s">
        <v>130</v>
      </c>
      <c r="C22" s="24" t="s">
        <v>139</v>
      </c>
      <c r="D22" s="25"/>
    </row>
    <row r="23" spans="1:4" s="21" customFormat="1" ht="24.95" customHeight="1" x14ac:dyDescent="0.25">
      <c r="A23" s="22" t="s">
        <v>26</v>
      </c>
      <c r="B23" s="23" t="s">
        <v>131</v>
      </c>
      <c r="C23" s="78" t="s">
        <v>139</v>
      </c>
      <c r="D23" s="26"/>
    </row>
    <row r="24" spans="1:4" s="21" customFormat="1" ht="51.75" customHeight="1" x14ac:dyDescent="0.25">
      <c r="A24" s="75" t="s">
        <v>27</v>
      </c>
      <c r="B24" s="76" t="s">
        <v>132</v>
      </c>
      <c r="C24" s="77" t="s">
        <v>139</v>
      </c>
      <c r="D24" s="26"/>
    </row>
    <row r="25" spans="1:4" s="20" customFormat="1" ht="27.95" customHeight="1" x14ac:dyDescent="0.25">
      <c r="A25" s="101" t="s">
        <v>59</v>
      </c>
      <c r="B25" s="40" t="s">
        <v>234</v>
      </c>
      <c r="C25" s="41" t="s">
        <v>12</v>
      </c>
      <c r="D25" s="42" t="s">
        <v>12</v>
      </c>
    </row>
    <row r="26" spans="1:4" s="21" customFormat="1" ht="30" customHeight="1" x14ac:dyDescent="0.25">
      <c r="A26" s="257" t="s">
        <v>28</v>
      </c>
      <c r="B26" s="36" t="s">
        <v>119</v>
      </c>
      <c r="C26" s="18" t="s">
        <v>133</v>
      </c>
      <c r="D26" s="19"/>
    </row>
    <row r="27" spans="1:4" s="21" customFormat="1" ht="20.100000000000001" customHeight="1" x14ac:dyDescent="0.25">
      <c r="A27" s="258" t="s">
        <v>29</v>
      </c>
      <c r="B27" s="23" t="s">
        <v>120</v>
      </c>
      <c r="C27" s="24" t="s">
        <v>134</v>
      </c>
      <c r="D27" s="25"/>
    </row>
    <row r="28" spans="1:4" s="21" customFormat="1" ht="20.100000000000001" customHeight="1" x14ac:dyDescent="0.25">
      <c r="A28" s="258" t="s">
        <v>30</v>
      </c>
      <c r="B28" s="23" t="s">
        <v>121</v>
      </c>
      <c r="C28" s="24" t="s">
        <v>135</v>
      </c>
      <c r="D28" s="25"/>
    </row>
    <row r="29" spans="1:4" s="21" customFormat="1" ht="20.100000000000001" customHeight="1" x14ac:dyDescent="0.25">
      <c r="A29" s="258" t="s">
        <v>31</v>
      </c>
      <c r="B29" s="23" t="s">
        <v>122</v>
      </c>
      <c r="C29" s="24" t="s">
        <v>136</v>
      </c>
      <c r="D29" s="25"/>
    </row>
    <row r="30" spans="1:4" s="21" customFormat="1" ht="66" customHeight="1" x14ac:dyDescent="0.25">
      <c r="A30" s="258" t="s">
        <v>32</v>
      </c>
      <c r="B30" s="23" t="s">
        <v>123</v>
      </c>
      <c r="C30" s="24" t="s">
        <v>179</v>
      </c>
      <c r="D30" s="25"/>
    </row>
    <row r="31" spans="1:4" s="21" customFormat="1" ht="42" customHeight="1" x14ac:dyDescent="0.25">
      <c r="A31" s="258" t="s">
        <v>33</v>
      </c>
      <c r="B31" s="23" t="s">
        <v>124</v>
      </c>
      <c r="C31" s="24" t="s">
        <v>177</v>
      </c>
      <c r="D31" s="25"/>
    </row>
    <row r="32" spans="1:4" s="21" customFormat="1" ht="20.100000000000001" customHeight="1" x14ac:dyDescent="0.25">
      <c r="A32" s="258" t="s">
        <v>34</v>
      </c>
      <c r="B32" s="23" t="s">
        <v>125</v>
      </c>
      <c r="C32" s="24" t="s">
        <v>138</v>
      </c>
      <c r="D32" s="25"/>
    </row>
    <row r="33" spans="1:4" s="21" customFormat="1" ht="90" customHeight="1" x14ac:dyDescent="0.25">
      <c r="A33" s="258" t="s">
        <v>35</v>
      </c>
      <c r="B33" s="23" t="s">
        <v>126</v>
      </c>
      <c r="C33" s="24" t="s">
        <v>178</v>
      </c>
      <c r="D33" s="25"/>
    </row>
    <row r="34" spans="1:4" s="21" customFormat="1" ht="27.95" customHeight="1" x14ac:dyDescent="0.25">
      <c r="A34" s="258" t="s">
        <v>36</v>
      </c>
      <c r="B34" s="23" t="s">
        <v>230</v>
      </c>
      <c r="C34" s="24" t="s">
        <v>139</v>
      </c>
      <c r="D34" s="25"/>
    </row>
    <row r="35" spans="1:4" s="21" customFormat="1" ht="27.95" customHeight="1" x14ac:dyDescent="0.25">
      <c r="A35" s="258" t="s">
        <v>37</v>
      </c>
      <c r="B35" s="23" t="s">
        <v>127</v>
      </c>
      <c r="C35" s="24" t="s">
        <v>139</v>
      </c>
      <c r="D35" s="39"/>
    </row>
    <row r="36" spans="1:4" s="21" customFormat="1" ht="27.95" customHeight="1" x14ac:dyDescent="0.25">
      <c r="A36" s="258" t="s">
        <v>38</v>
      </c>
      <c r="B36" s="23" t="s">
        <v>128</v>
      </c>
      <c r="C36" s="24" t="s">
        <v>139</v>
      </c>
      <c r="D36" s="39"/>
    </row>
    <row r="37" spans="1:4" s="21" customFormat="1" ht="27.95" customHeight="1" x14ac:dyDescent="0.25">
      <c r="A37" s="258" t="s">
        <v>39</v>
      </c>
      <c r="B37" s="23" t="s">
        <v>129</v>
      </c>
      <c r="C37" s="24" t="s">
        <v>139</v>
      </c>
      <c r="D37" s="39"/>
    </row>
    <row r="38" spans="1:4" s="21" customFormat="1" ht="25.5" x14ac:dyDescent="0.25">
      <c r="A38" s="258" t="s">
        <v>40</v>
      </c>
      <c r="B38" s="23" t="s">
        <v>143</v>
      </c>
      <c r="C38" s="24" t="s">
        <v>139</v>
      </c>
      <c r="D38" s="39"/>
    </row>
    <row r="39" spans="1:4" s="21" customFormat="1" ht="20.100000000000001" customHeight="1" x14ac:dyDescent="0.25">
      <c r="A39" s="258" t="s">
        <v>75</v>
      </c>
      <c r="B39" s="23" t="s">
        <v>144</v>
      </c>
      <c r="C39" s="78" t="s">
        <v>139</v>
      </c>
      <c r="D39" s="26"/>
    </row>
    <row r="40" spans="1:4" s="21" customFormat="1" ht="53.25" customHeight="1" x14ac:dyDescent="0.25">
      <c r="A40" s="259" t="s">
        <v>142</v>
      </c>
      <c r="B40" s="76" t="s">
        <v>132</v>
      </c>
      <c r="C40" s="77" t="s">
        <v>139</v>
      </c>
      <c r="D40" s="26"/>
    </row>
    <row r="41" spans="1:4" s="20" customFormat="1" ht="27.95" customHeight="1" x14ac:dyDescent="0.25">
      <c r="A41" s="101" t="s">
        <v>60</v>
      </c>
      <c r="B41" s="40" t="s">
        <v>235</v>
      </c>
      <c r="C41" s="41" t="s">
        <v>12</v>
      </c>
      <c r="D41" s="42" t="s">
        <v>12</v>
      </c>
    </row>
    <row r="42" spans="1:4" s="21" customFormat="1" ht="38.1" customHeight="1" x14ac:dyDescent="0.25">
      <c r="A42" s="35" t="s">
        <v>41</v>
      </c>
      <c r="B42" s="36" t="s">
        <v>140</v>
      </c>
      <c r="C42" s="18" t="s">
        <v>180</v>
      </c>
      <c r="D42" s="19"/>
    </row>
    <row r="43" spans="1:4" s="21" customFormat="1" ht="20.100000000000001" customHeight="1" x14ac:dyDescent="0.25">
      <c r="A43" s="22" t="s">
        <v>42</v>
      </c>
      <c r="B43" s="23" t="s">
        <v>121</v>
      </c>
      <c r="C43" s="24" t="s">
        <v>135</v>
      </c>
      <c r="D43" s="25"/>
    </row>
    <row r="44" spans="1:4" s="21" customFormat="1" ht="20.100000000000001" customHeight="1" x14ac:dyDescent="0.25">
      <c r="A44" s="22" t="s">
        <v>43</v>
      </c>
      <c r="B44" s="23" t="s">
        <v>122</v>
      </c>
      <c r="C44" s="250" t="s">
        <v>232</v>
      </c>
      <c r="D44" s="25"/>
    </row>
    <row r="45" spans="1:4" s="21" customFormat="1" ht="27.95" customHeight="1" x14ac:dyDescent="0.25">
      <c r="A45" s="22" t="s">
        <v>44</v>
      </c>
      <c r="B45" s="23" t="s">
        <v>141</v>
      </c>
      <c r="C45" s="24" t="s">
        <v>147</v>
      </c>
      <c r="D45" s="25"/>
    </row>
    <row r="46" spans="1:4" s="21" customFormat="1" ht="20.100000000000001" customHeight="1" x14ac:dyDescent="0.25">
      <c r="A46" s="22" t="s">
        <v>45</v>
      </c>
      <c r="B46" s="23" t="s">
        <v>124</v>
      </c>
      <c r="C46" s="24" t="s">
        <v>148</v>
      </c>
      <c r="D46" s="25"/>
    </row>
    <row r="47" spans="1:4" s="21" customFormat="1" ht="72.599999999999994" customHeight="1" x14ac:dyDescent="0.25">
      <c r="A47" s="22" t="s">
        <v>46</v>
      </c>
      <c r="B47" s="23" t="s">
        <v>126</v>
      </c>
      <c r="C47" s="24" t="s">
        <v>149</v>
      </c>
      <c r="D47" s="25"/>
    </row>
    <row r="48" spans="1:4" s="21" customFormat="1" ht="27.95" customHeight="1" x14ac:dyDescent="0.25">
      <c r="A48" s="22" t="s">
        <v>47</v>
      </c>
      <c r="B48" s="23" t="s">
        <v>230</v>
      </c>
      <c r="C48" s="24" t="s">
        <v>139</v>
      </c>
      <c r="D48" s="25"/>
    </row>
    <row r="49" spans="1:5" s="21" customFormat="1" ht="54" customHeight="1" x14ac:dyDescent="0.25">
      <c r="A49" s="22" t="s">
        <v>48</v>
      </c>
      <c r="B49" s="23" t="s">
        <v>132</v>
      </c>
      <c r="C49" s="24" t="s">
        <v>139</v>
      </c>
      <c r="D49" s="25"/>
    </row>
    <row r="50" spans="1:5" s="20" customFormat="1" ht="27.95" customHeight="1" x14ac:dyDescent="0.25">
      <c r="A50" s="101" t="s">
        <v>61</v>
      </c>
      <c r="B50" s="40" t="s">
        <v>236</v>
      </c>
      <c r="C50" s="41" t="s">
        <v>12</v>
      </c>
      <c r="D50" s="42" t="s">
        <v>12</v>
      </c>
    </row>
    <row r="51" spans="1:5" s="21" customFormat="1" ht="72" customHeight="1" x14ac:dyDescent="0.25">
      <c r="A51" s="35" t="s">
        <v>49</v>
      </c>
      <c r="B51" s="36" t="s">
        <v>140</v>
      </c>
      <c r="C51" s="18" t="s">
        <v>181</v>
      </c>
      <c r="D51" s="19"/>
    </row>
    <row r="52" spans="1:5" s="21" customFormat="1" ht="20.100000000000001" customHeight="1" x14ac:dyDescent="0.25">
      <c r="A52" s="22" t="s">
        <v>50</v>
      </c>
      <c r="B52" s="23" t="s">
        <v>121</v>
      </c>
      <c r="C52" s="24" t="s">
        <v>135</v>
      </c>
      <c r="D52" s="25"/>
    </row>
    <row r="53" spans="1:5" s="21" customFormat="1" ht="20.100000000000001" customHeight="1" x14ac:dyDescent="0.25">
      <c r="A53" s="22" t="s">
        <v>51</v>
      </c>
      <c r="B53" s="23" t="s">
        <v>122</v>
      </c>
      <c r="C53" s="24" t="s">
        <v>136</v>
      </c>
      <c r="D53" s="25"/>
    </row>
    <row r="54" spans="1:5" s="21" customFormat="1" ht="27.95" customHeight="1" x14ac:dyDescent="0.25">
      <c r="A54" s="22" t="s">
        <v>52</v>
      </c>
      <c r="B54" s="23" t="s">
        <v>141</v>
      </c>
      <c r="C54" s="24" t="s">
        <v>145</v>
      </c>
      <c r="D54" s="25"/>
    </row>
    <row r="55" spans="1:5" s="21" customFormat="1" ht="27.95" customHeight="1" x14ac:dyDescent="0.25">
      <c r="A55" s="22" t="s">
        <v>53</v>
      </c>
      <c r="B55" s="23" t="s">
        <v>124</v>
      </c>
      <c r="C55" s="24" t="s">
        <v>146</v>
      </c>
      <c r="D55" s="25"/>
    </row>
    <row r="56" spans="1:5" s="21" customFormat="1" ht="72" customHeight="1" x14ac:dyDescent="0.25">
      <c r="A56" s="22" t="s">
        <v>54</v>
      </c>
      <c r="B56" s="23" t="s">
        <v>126</v>
      </c>
      <c r="C56" s="24" t="s">
        <v>181</v>
      </c>
      <c r="D56" s="25"/>
    </row>
    <row r="57" spans="1:5" s="21" customFormat="1" ht="27.95" customHeight="1" x14ac:dyDescent="0.25">
      <c r="A57" s="95" t="s">
        <v>55</v>
      </c>
      <c r="B57" s="96" t="s">
        <v>230</v>
      </c>
      <c r="C57" s="38" t="s">
        <v>139</v>
      </c>
      <c r="D57" s="39"/>
    </row>
    <row r="58" spans="1:5" s="21" customFormat="1" ht="51.75" customHeight="1" x14ac:dyDescent="0.25">
      <c r="A58" s="97" t="s">
        <v>56</v>
      </c>
      <c r="B58" s="98" t="s">
        <v>132</v>
      </c>
      <c r="C58" s="99" t="s">
        <v>139</v>
      </c>
      <c r="D58" s="37"/>
    </row>
    <row r="59" spans="1:5" s="7" customFormat="1" ht="15" customHeight="1" x14ac:dyDescent="0.2">
      <c r="A59" s="102"/>
      <c r="B59" s="27"/>
      <c r="C59" s="28"/>
      <c r="D59" s="28"/>
      <c r="E59" s="29"/>
    </row>
    <row r="60" spans="1:5" s="7" customFormat="1" ht="20.100000000000001" customHeight="1" x14ac:dyDescent="0.25">
      <c r="A60" s="340" t="s">
        <v>57</v>
      </c>
      <c r="B60" s="341"/>
      <c r="C60" s="28"/>
      <c r="D60" s="28"/>
    </row>
    <row r="61" spans="1:5" s="7" customFormat="1" ht="38.25" x14ac:dyDescent="0.25">
      <c r="A61" s="103" t="s">
        <v>58</v>
      </c>
      <c r="B61" s="30" t="s">
        <v>248</v>
      </c>
      <c r="C61" s="28"/>
      <c r="D61" s="28"/>
    </row>
    <row r="62" spans="1:5" s="7" customFormat="1" ht="38.25" x14ac:dyDescent="0.25">
      <c r="A62" s="104" t="s">
        <v>59</v>
      </c>
      <c r="B62" s="31" t="s">
        <v>249</v>
      </c>
      <c r="C62" s="28"/>
      <c r="D62" s="28"/>
    </row>
    <row r="63" spans="1:5" s="7" customFormat="1" ht="26.25" customHeight="1" x14ac:dyDescent="0.25">
      <c r="A63" s="105" t="s">
        <v>60</v>
      </c>
      <c r="B63" s="32" t="s">
        <v>252</v>
      </c>
      <c r="C63" s="28"/>
      <c r="D63" s="28"/>
    </row>
    <row r="64" spans="1:5" s="7" customFormat="1" ht="38.25" x14ac:dyDescent="0.25">
      <c r="A64" s="105" t="s">
        <v>61</v>
      </c>
      <c r="B64" s="32" t="s">
        <v>250</v>
      </c>
      <c r="C64" s="28"/>
      <c r="D64" s="28"/>
    </row>
    <row r="65" spans="1:5" ht="15" customHeight="1" x14ac:dyDescent="0.2"/>
    <row r="66" spans="1:5" s="4" customFormat="1" ht="15" customHeight="1" x14ac:dyDescent="0.2">
      <c r="A66" s="46"/>
      <c r="D66" s="6"/>
      <c r="E66" s="5"/>
    </row>
    <row r="67" spans="1:5" s="4" customFormat="1" ht="15" customHeight="1" x14ac:dyDescent="0.25">
      <c r="C67" s="64" t="s">
        <v>107</v>
      </c>
      <c r="D67" s="179"/>
      <c r="E67" s="5"/>
    </row>
    <row r="68" spans="1:5" s="4" customFormat="1" ht="15" x14ac:dyDescent="0.25">
      <c r="A68" s="43" t="s">
        <v>4</v>
      </c>
      <c r="B68" s="1" t="str">
        <f>IF('Opis predmetu zákazky'!$B$105="","",'Opis predmetu zákazky'!$B$105)</f>
        <v/>
      </c>
      <c r="C68" s="1"/>
      <c r="D68" s="65"/>
      <c r="E68" s="5"/>
    </row>
    <row r="69" spans="1:5" s="4" customFormat="1" x14ac:dyDescent="0.2">
      <c r="A69" s="43" t="s">
        <v>7</v>
      </c>
      <c r="B69" s="71" t="str">
        <f>IF('Opis predmetu zákazky'!$B$106="","",'Opis predmetu zákazky'!$B$106)</f>
        <v/>
      </c>
      <c r="C69" s="66" t="s">
        <v>108</v>
      </c>
      <c r="D69" s="180" t="str">
        <f>IF('Opis predmetu zákazky'!$D$107="","",'Opis predmetu zákazky'!$D$107)</f>
        <v/>
      </c>
      <c r="E69" s="5"/>
    </row>
    <row r="70" spans="1:5" s="4" customFormat="1" x14ac:dyDescent="0.2">
      <c r="A70" s="46"/>
      <c r="C70" s="66" t="s">
        <v>109</v>
      </c>
      <c r="D70" s="73" t="str">
        <f>IF('Opis predmetu zákazky'!$D$108="","",'Opis predmetu zákazky'!$D$108)</f>
        <v/>
      </c>
      <c r="E70" s="5"/>
    </row>
    <row r="71" spans="1:5" s="4" customFormat="1" x14ac:dyDescent="0.2">
      <c r="A71" s="46"/>
      <c r="C71" s="67" t="s">
        <v>110</v>
      </c>
      <c r="E71" s="5"/>
    </row>
    <row r="72" spans="1:5" s="2" customFormat="1" ht="11.25" x14ac:dyDescent="0.2">
      <c r="A72" s="327" t="s">
        <v>5</v>
      </c>
      <c r="B72" s="327"/>
      <c r="C72" s="3"/>
      <c r="D72" s="33"/>
    </row>
    <row r="73" spans="1:5" s="2" customFormat="1" ht="15" customHeight="1" x14ac:dyDescent="0.2">
      <c r="A73" s="106"/>
      <c r="B73" s="328" t="s">
        <v>6</v>
      </c>
      <c r="C73" s="328"/>
      <c r="D73" s="34"/>
      <c r="E73" s="8"/>
    </row>
  </sheetData>
  <mergeCells count="10">
    <mergeCell ref="A1:B1"/>
    <mergeCell ref="A2:D2"/>
    <mergeCell ref="A3:C3"/>
    <mergeCell ref="A4:D4"/>
    <mergeCell ref="A5:B5"/>
    <mergeCell ref="A72:B72"/>
    <mergeCell ref="B73:C73"/>
    <mergeCell ref="A8:B8"/>
    <mergeCell ref="A60:B60"/>
    <mergeCell ref="A6:D6"/>
  </mergeCells>
  <conditionalFormatting sqref="B68:B69 D9:D58">
    <cfRule type="containsBlanks" dxfId="7" priority="11">
      <formula>LEN(TRIM(B9))=0</formula>
    </cfRule>
  </conditionalFormatting>
  <conditionalFormatting sqref="D69:D70">
    <cfRule type="containsBlanks" dxfId="6" priority="14">
      <formula>LEN(TRIM(D69))=0</formula>
    </cfRule>
  </conditionalFormatting>
  <pageMargins left="0.78740157480314965" right="0.39370078740157483" top="0.78740157480314965" bottom="0.78740157480314965" header="0.31496062992125984" footer="0.31496062992125984"/>
  <pageSetup paperSize="9" scale="78" fitToHeight="0" orientation="portrait" r:id="rId1"/>
  <headerFooter>
    <oddHeader>&amp;L&amp;"Arial,Tučné"&amp;10Príloha č. 1&amp;"Arial,Normálne"
Špecifikácia predmetu zákazky</oddHeader>
  </headerFooter>
  <rowBreaks count="1" manualBreakCount="1">
    <brk id="58"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P29"/>
  <sheetViews>
    <sheetView showGridLines="0" topLeftCell="A5" zoomScaleNormal="100" workbookViewId="0">
      <selection activeCell="Q17" sqref="Q17"/>
    </sheetView>
  </sheetViews>
  <sheetFormatPr defaultRowHeight="12" x14ac:dyDescent="0.2"/>
  <cols>
    <col min="1" max="1" width="5.28515625" style="107" customWidth="1"/>
    <col min="2" max="2" width="10.42578125" style="107" customWidth="1"/>
    <col min="3" max="3" width="45.7109375" style="107" customWidth="1"/>
    <col min="4" max="4" width="8.42578125" style="107" customWidth="1"/>
    <col min="5" max="5" width="10.7109375" style="107" customWidth="1"/>
    <col min="6" max="6" width="14.28515625" style="107" customWidth="1"/>
    <col min="7" max="8" width="13.7109375" style="107" customWidth="1"/>
    <col min="9" max="9" width="9.42578125" style="107" bestFit="1" customWidth="1"/>
    <col min="10" max="10" width="13.7109375" style="107" customWidth="1"/>
    <col min="11" max="11" width="15.28515625" style="107" customWidth="1"/>
    <col min="12" max="12" width="13.7109375" style="107" customWidth="1"/>
    <col min="13" max="13" width="15.140625" style="107" customWidth="1"/>
    <col min="14" max="14" width="9.140625" style="107" customWidth="1"/>
    <col min="15" max="16384" width="9.140625" style="107"/>
  </cols>
  <sheetData>
    <row r="1" spans="1:15" ht="20.100000000000001" customHeight="1" x14ac:dyDescent="0.2">
      <c r="A1" s="351" t="s">
        <v>0</v>
      </c>
      <c r="B1" s="351"/>
      <c r="C1" s="351"/>
      <c r="D1" s="351"/>
      <c r="E1" s="351"/>
      <c r="F1" s="351"/>
      <c r="G1" s="351"/>
      <c r="H1" s="351"/>
      <c r="I1" s="351"/>
      <c r="J1" s="351"/>
    </row>
    <row r="2" spans="1:15" ht="20.100000000000001" customHeight="1" x14ac:dyDescent="0.2">
      <c r="A2" s="352" t="str">
        <f>'[1]Príloha č. 1'!A2:D2</f>
        <v>DIALYZAČNÉ ROZTOKY</v>
      </c>
      <c r="B2" s="352"/>
      <c r="C2" s="352"/>
      <c r="D2" s="352"/>
      <c r="E2" s="352"/>
      <c r="F2" s="352"/>
      <c r="G2" s="352"/>
      <c r="H2" s="352"/>
      <c r="I2" s="352"/>
      <c r="J2" s="352"/>
      <c r="K2" s="108"/>
      <c r="L2" s="108"/>
    </row>
    <row r="3" spans="1:15" ht="20.100000000000001" customHeight="1" x14ac:dyDescent="0.2">
      <c r="A3" s="109"/>
      <c r="B3" s="109"/>
      <c r="C3" s="109"/>
      <c r="D3" s="109"/>
      <c r="E3" s="109"/>
      <c r="F3" s="109"/>
      <c r="G3" s="109"/>
      <c r="H3" s="109"/>
      <c r="I3" s="109"/>
      <c r="J3" s="109"/>
      <c r="K3" s="108"/>
      <c r="L3" s="108"/>
    </row>
    <row r="4" spans="1:15" s="111" customFormat="1" ht="39.950000000000003" customHeight="1" x14ac:dyDescent="0.25">
      <c r="A4" s="364" t="s">
        <v>168</v>
      </c>
      <c r="B4" s="364"/>
      <c r="C4" s="364"/>
      <c r="D4" s="364"/>
      <c r="E4" s="364"/>
      <c r="F4" s="364"/>
      <c r="G4" s="364"/>
      <c r="H4" s="364"/>
      <c r="I4" s="364"/>
      <c r="J4" s="364"/>
      <c r="K4" s="364"/>
      <c r="L4" s="364"/>
      <c r="M4" s="364"/>
      <c r="N4" s="364"/>
    </row>
    <row r="5" spans="1:15" s="111" customFormat="1" ht="39.950000000000003" customHeight="1" x14ac:dyDescent="0.25">
      <c r="A5" s="112"/>
      <c r="B5" s="112"/>
      <c r="C5" s="112"/>
      <c r="D5" s="112"/>
      <c r="E5" s="112"/>
      <c r="F5" s="112"/>
      <c r="G5" s="112"/>
      <c r="H5" s="112"/>
      <c r="I5" s="112"/>
      <c r="J5" s="112"/>
      <c r="K5" s="110"/>
      <c r="L5" s="110"/>
    </row>
    <row r="6" spans="1:15" s="111" customFormat="1" ht="20.100000000000001" customHeight="1" thickBot="1" x14ac:dyDescent="0.3">
      <c r="A6" s="353" t="s">
        <v>233</v>
      </c>
      <c r="B6" s="353"/>
      <c r="C6" s="353"/>
      <c r="D6" s="353"/>
      <c r="E6" s="353"/>
      <c r="F6" s="353"/>
      <c r="G6" s="353"/>
      <c r="H6" s="353"/>
      <c r="I6" s="353"/>
      <c r="J6" s="353"/>
      <c r="K6" s="110"/>
      <c r="L6" s="110"/>
    </row>
    <row r="7" spans="1:15" s="114" customFormat="1" ht="30" customHeight="1" x14ac:dyDescent="0.25">
      <c r="A7" s="347" t="s">
        <v>151</v>
      </c>
      <c r="B7" s="355" t="s">
        <v>152</v>
      </c>
      <c r="C7" s="356"/>
      <c r="D7" s="357" t="s">
        <v>153</v>
      </c>
      <c r="E7" s="113" t="s">
        <v>154</v>
      </c>
      <c r="F7" s="358" t="s">
        <v>169</v>
      </c>
      <c r="G7" s="359" t="s">
        <v>155</v>
      </c>
      <c r="H7" s="360"/>
      <c r="I7" s="360"/>
      <c r="J7" s="361"/>
      <c r="K7" s="367" t="s">
        <v>156</v>
      </c>
      <c r="L7" s="368"/>
      <c r="M7" s="369"/>
      <c r="N7" s="347" t="s">
        <v>238</v>
      </c>
      <c r="O7" s="260" t="s">
        <v>157</v>
      </c>
    </row>
    <row r="8" spans="1:15" s="114" customFormat="1" ht="30" customHeight="1" x14ac:dyDescent="0.25">
      <c r="A8" s="354"/>
      <c r="B8" s="404"/>
      <c r="C8" s="405"/>
      <c r="D8" s="406"/>
      <c r="E8" s="407"/>
      <c r="F8" s="408"/>
      <c r="G8" s="115" t="s">
        <v>158</v>
      </c>
      <c r="H8" s="116" t="s">
        <v>159</v>
      </c>
      <c r="I8" s="116" t="s">
        <v>160</v>
      </c>
      <c r="J8" s="117" t="s">
        <v>161</v>
      </c>
      <c r="K8" s="118" t="s">
        <v>158</v>
      </c>
      <c r="L8" s="119" t="s">
        <v>160</v>
      </c>
      <c r="M8" s="120" t="s">
        <v>161</v>
      </c>
      <c r="N8" s="348"/>
      <c r="O8" s="261" t="s">
        <v>162</v>
      </c>
    </row>
    <row r="9" spans="1:15" s="126" customFormat="1" ht="12" customHeight="1" x14ac:dyDescent="0.25">
      <c r="A9" s="414" t="s">
        <v>58</v>
      </c>
      <c r="B9" s="415" t="s">
        <v>59</v>
      </c>
      <c r="C9" s="416"/>
      <c r="D9" s="417" t="s">
        <v>60</v>
      </c>
      <c r="E9" s="417" t="s">
        <v>61</v>
      </c>
      <c r="F9" s="418" t="s">
        <v>62</v>
      </c>
      <c r="G9" s="123" t="s">
        <v>63</v>
      </c>
      <c r="H9" s="122" t="s">
        <v>64</v>
      </c>
      <c r="I9" s="122" t="s">
        <v>65</v>
      </c>
      <c r="J9" s="124" t="s">
        <v>66</v>
      </c>
      <c r="K9" s="123" t="s">
        <v>67</v>
      </c>
      <c r="L9" s="122" t="s">
        <v>68</v>
      </c>
      <c r="M9" s="125" t="s">
        <v>69</v>
      </c>
      <c r="N9" s="121" t="s">
        <v>70</v>
      </c>
      <c r="O9" s="262" t="s">
        <v>71</v>
      </c>
    </row>
    <row r="10" spans="1:15" s="126" customFormat="1" ht="30" customHeight="1" x14ac:dyDescent="0.25">
      <c r="A10" s="409" t="s">
        <v>58</v>
      </c>
      <c r="B10" s="410" t="s">
        <v>116</v>
      </c>
      <c r="C10" s="411"/>
      <c r="D10" s="412" t="s">
        <v>74</v>
      </c>
      <c r="E10" s="412" t="s">
        <v>136</v>
      </c>
      <c r="F10" s="413">
        <v>2290</v>
      </c>
      <c r="G10" s="128"/>
      <c r="H10" s="129"/>
      <c r="I10" s="130">
        <f>G10*H10</f>
        <v>0</v>
      </c>
      <c r="J10" s="131">
        <f>G10+I10</f>
        <v>0</v>
      </c>
      <c r="K10" s="132">
        <f t="shared" ref="K10:K13" si="0">F10*G10</f>
        <v>0</v>
      </c>
      <c r="L10" s="133">
        <f>K10*H10</f>
        <v>0</v>
      </c>
      <c r="M10" s="134">
        <f t="shared" ref="M10:M13" si="1">K10+L10</f>
        <v>0</v>
      </c>
      <c r="N10" s="127" t="s">
        <v>136</v>
      </c>
      <c r="O10" s="263"/>
    </row>
    <row r="11" spans="1:15" s="126" customFormat="1" ht="30" customHeight="1" x14ac:dyDescent="0.25">
      <c r="A11" s="135" t="s">
        <v>59</v>
      </c>
      <c r="B11" s="349" t="s">
        <v>117</v>
      </c>
      <c r="C11" s="350"/>
      <c r="D11" s="136" t="s">
        <v>74</v>
      </c>
      <c r="E11" s="136" t="s">
        <v>136</v>
      </c>
      <c r="F11" s="137">
        <v>1670</v>
      </c>
      <c r="G11" s="138"/>
      <c r="H11" s="139"/>
      <c r="I11" s="140">
        <f>G11*H11</f>
        <v>0</v>
      </c>
      <c r="J11" s="141">
        <f t="shared" ref="J11:J13" si="2">G11+I11</f>
        <v>0</v>
      </c>
      <c r="K11" s="132">
        <f t="shared" si="0"/>
        <v>0</v>
      </c>
      <c r="L11" s="133">
        <f t="shared" ref="L11" si="3">K11*H11</f>
        <v>0</v>
      </c>
      <c r="M11" s="134">
        <f t="shared" si="1"/>
        <v>0</v>
      </c>
      <c r="N11" s="135" t="s">
        <v>136</v>
      </c>
      <c r="O11" s="264"/>
    </row>
    <row r="12" spans="1:15" s="126" customFormat="1" ht="33.75" customHeight="1" x14ac:dyDescent="0.25">
      <c r="A12" s="135" t="s">
        <v>60</v>
      </c>
      <c r="B12" s="349" t="s">
        <v>240</v>
      </c>
      <c r="C12" s="350"/>
      <c r="D12" s="256" t="s">
        <v>237</v>
      </c>
      <c r="E12" s="256">
        <v>500</v>
      </c>
      <c r="F12" s="403">
        <v>14160</v>
      </c>
      <c r="G12" s="138"/>
      <c r="H12" s="139"/>
      <c r="I12" s="140">
        <f>G12*H12</f>
        <v>0</v>
      </c>
      <c r="J12" s="141">
        <f t="shared" ref="J12" si="4">G12+I12</f>
        <v>0</v>
      </c>
      <c r="K12" s="132">
        <f t="shared" si="0"/>
        <v>0</v>
      </c>
      <c r="L12" s="133">
        <f t="shared" ref="L12" si="5">K12*H12</f>
        <v>0</v>
      </c>
      <c r="M12" s="134">
        <f t="shared" si="1"/>
        <v>0</v>
      </c>
      <c r="N12" s="135"/>
      <c r="O12" s="264"/>
    </row>
    <row r="13" spans="1:15" s="126" customFormat="1" ht="30" customHeight="1" thickBot="1" x14ac:dyDescent="0.3">
      <c r="A13" s="142" t="s">
        <v>61</v>
      </c>
      <c r="B13" s="349" t="s">
        <v>239</v>
      </c>
      <c r="C13" s="350"/>
      <c r="D13" s="116" t="s">
        <v>74</v>
      </c>
      <c r="E13" s="116" t="s">
        <v>136</v>
      </c>
      <c r="F13" s="143">
        <v>15050</v>
      </c>
      <c r="G13" s="144"/>
      <c r="H13" s="145"/>
      <c r="I13" s="146">
        <f t="shared" ref="I13" si="6">G13*H13</f>
        <v>0</v>
      </c>
      <c r="J13" s="147">
        <f t="shared" si="2"/>
        <v>0</v>
      </c>
      <c r="K13" s="132">
        <f t="shared" si="0"/>
        <v>0</v>
      </c>
      <c r="L13" s="133">
        <f>K13*H13</f>
        <v>0</v>
      </c>
      <c r="M13" s="134">
        <f t="shared" si="1"/>
        <v>0</v>
      </c>
      <c r="N13" s="266" t="s">
        <v>136</v>
      </c>
      <c r="O13" s="265"/>
    </row>
    <row r="14" spans="1:15" s="150" customFormat="1" ht="24.95" customHeight="1" thickBot="1" x14ac:dyDescent="0.3">
      <c r="A14" s="365" t="s">
        <v>203</v>
      </c>
      <c r="B14" s="365"/>
      <c r="C14" s="365"/>
      <c r="D14" s="365"/>
      <c r="E14" s="365"/>
      <c r="F14" s="365"/>
      <c r="G14" s="365"/>
      <c r="H14" s="365"/>
      <c r="I14" s="365"/>
      <c r="J14" s="365"/>
      <c r="K14" s="148">
        <f>SUM(K10:K13)</f>
        <v>0</v>
      </c>
      <c r="L14" s="149"/>
      <c r="M14" s="419">
        <f>SUM(M10:M13)</f>
        <v>0</v>
      </c>
    </row>
    <row r="15" spans="1:15" s="255" customFormat="1" ht="39" customHeight="1" x14ac:dyDescent="0.25">
      <c r="A15" s="371" t="s">
        <v>241</v>
      </c>
      <c r="B15" s="372"/>
      <c r="C15" s="372"/>
      <c r="D15" s="372"/>
      <c r="E15" s="372"/>
      <c r="F15" s="372"/>
      <c r="G15" s="372"/>
      <c r="H15" s="252"/>
      <c r="I15" s="252"/>
      <c r="J15" s="252"/>
      <c r="K15" s="253"/>
      <c r="L15" s="252"/>
      <c r="M15" s="254"/>
    </row>
    <row r="16" spans="1:15" s="150" customFormat="1" ht="24.95" customHeight="1" x14ac:dyDescent="0.25">
      <c r="A16" s="151"/>
      <c r="B16" s="151"/>
      <c r="C16" s="151"/>
      <c r="D16" s="151"/>
      <c r="E16" s="151"/>
      <c r="F16" s="151"/>
      <c r="G16" s="151"/>
      <c r="H16" s="151"/>
      <c r="I16" s="151"/>
      <c r="J16" s="152"/>
    </row>
    <row r="18" spans="1:16" s="153" customFormat="1" ht="24.75" customHeight="1" x14ac:dyDescent="0.25">
      <c r="A18" s="366" t="s">
        <v>163</v>
      </c>
      <c r="B18" s="366"/>
      <c r="C18" s="370"/>
      <c r="D18" s="370"/>
      <c r="E18" s="370"/>
      <c r="F18" s="370"/>
      <c r="K18" s="251"/>
    </row>
    <row r="19" spans="1:16" s="153" customFormat="1" ht="15" customHeight="1" x14ac:dyDescent="0.25">
      <c r="A19" s="366" t="s">
        <v>164</v>
      </c>
      <c r="B19" s="366"/>
      <c r="C19" s="370"/>
      <c r="D19" s="370"/>
      <c r="E19" s="370"/>
      <c r="F19" s="370"/>
    </row>
    <row r="20" spans="1:16" s="155" customFormat="1" ht="15" customHeight="1" x14ac:dyDescent="0.2">
      <c r="A20" s="366" t="s">
        <v>165</v>
      </c>
      <c r="B20" s="366"/>
      <c r="C20" s="370"/>
      <c r="D20" s="370"/>
      <c r="E20" s="370"/>
      <c r="F20" s="370"/>
    </row>
    <row r="21" spans="1:16" s="155" customFormat="1" ht="15" customHeight="1" x14ac:dyDescent="0.2">
      <c r="A21" s="366" t="s">
        <v>166</v>
      </c>
      <c r="B21" s="366"/>
      <c r="C21" s="370"/>
      <c r="D21" s="370"/>
      <c r="E21" s="370"/>
      <c r="F21" s="370"/>
    </row>
    <row r="22" spans="1:16" s="163" customFormat="1" ht="24.95" customHeight="1" x14ac:dyDescent="0.2">
      <c r="A22" s="156"/>
      <c r="B22" s="156"/>
      <c r="C22" s="157"/>
      <c r="D22" s="157"/>
      <c r="E22" s="157"/>
      <c r="F22" s="157"/>
      <c r="G22" s="158"/>
      <c r="H22" s="159"/>
      <c r="I22" s="159"/>
      <c r="J22" s="160"/>
      <c r="K22" s="161"/>
      <c r="L22" s="162"/>
    </row>
    <row r="23" spans="1:16" s="164" customFormat="1" ht="20.100000000000001" customHeight="1" x14ac:dyDescent="0.25">
      <c r="A23" s="362" t="s">
        <v>167</v>
      </c>
      <c r="B23" s="362"/>
      <c r="C23" s="362"/>
      <c r="D23" s="362"/>
      <c r="E23" s="362"/>
      <c r="F23" s="362"/>
      <c r="G23" s="362"/>
      <c r="H23" s="362"/>
      <c r="I23" s="362"/>
      <c r="J23" s="362"/>
    </row>
    <row r="24" spans="1:16" s="169" customFormat="1" ht="15" customHeight="1" x14ac:dyDescent="0.2">
      <c r="A24" s="165" t="s">
        <v>4</v>
      </c>
      <c r="B24" s="1" t="str">
        <f>IF('Opis predmetu zákazky'!$B$105="","",'Opis predmetu zákazky'!$B$105)</f>
        <v/>
      </c>
      <c r="C24" s="107"/>
      <c r="D24" s="107"/>
      <c r="E24" s="107"/>
      <c r="F24" s="165"/>
      <c r="G24" s="166"/>
      <c r="H24" s="167"/>
      <c r="I24" s="168"/>
      <c r="J24" s="168"/>
      <c r="K24" s="168"/>
      <c r="L24" s="165"/>
      <c r="M24" s="165"/>
      <c r="N24" s="165"/>
      <c r="O24" s="165"/>
      <c r="P24" s="165"/>
    </row>
    <row r="25" spans="1:16" s="169" customFormat="1" ht="15" customHeight="1" x14ac:dyDescent="0.25">
      <c r="A25" s="165" t="s">
        <v>7</v>
      </c>
      <c r="B25" s="71" t="str">
        <f>IF('Opis predmetu zákazky'!$B$106="","",'Opis predmetu zákazky'!$B$106)</f>
        <v/>
      </c>
      <c r="C25" s="107"/>
      <c r="D25" s="107"/>
      <c r="E25" s="107"/>
      <c r="F25" s="165"/>
      <c r="G25" s="166"/>
      <c r="H25" s="167"/>
      <c r="I25" s="168"/>
      <c r="J25" s="64" t="s">
        <v>107</v>
      </c>
      <c r="K25" s="337"/>
      <c r="L25" s="337"/>
      <c r="M25" s="165"/>
      <c r="N25" s="165"/>
      <c r="O25" s="165"/>
      <c r="P25" s="165"/>
    </row>
    <row r="26" spans="1:16" ht="15" x14ac:dyDescent="0.25">
      <c r="J26" s="1"/>
      <c r="K26" s="65"/>
      <c r="L26" s="65"/>
    </row>
    <row r="27" spans="1:16" s="171" customFormat="1" x14ac:dyDescent="0.25">
      <c r="A27" s="170"/>
      <c r="B27" s="170"/>
      <c r="G27" s="172"/>
      <c r="H27" s="170"/>
      <c r="J27" s="66" t="s">
        <v>108</v>
      </c>
      <c r="K27" s="333" t="str">
        <f>IF('Opis predmetu zákazky'!$D$107="","",'Opis predmetu zákazky'!$D$107)</f>
        <v/>
      </c>
      <c r="L27" s="333"/>
      <c r="P27" s="170"/>
    </row>
    <row r="28" spans="1:16" s="163" customFormat="1" x14ac:dyDescent="0.2">
      <c r="A28" s="363" t="s">
        <v>5</v>
      </c>
      <c r="B28" s="363"/>
      <c r="C28" s="363"/>
      <c r="D28" s="173"/>
      <c r="E28" s="173"/>
      <c r="F28" s="173"/>
      <c r="J28" s="66" t="s">
        <v>109</v>
      </c>
      <c r="K28" s="334" t="str">
        <f>IF('Opis predmetu zákazky'!$D$108="","",'Opis predmetu zákazky'!$D$108)</f>
        <v/>
      </c>
      <c r="L28" s="334"/>
    </row>
    <row r="29" spans="1:16" s="163" customFormat="1" ht="12" customHeight="1" x14ac:dyDescent="0.2">
      <c r="A29" s="174"/>
      <c r="B29" s="175" t="s">
        <v>6</v>
      </c>
      <c r="D29" s="176"/>
      <c r="E29" s="176"/>
      <c r="F29" s="176"/>
      <c r="G29" s="156"/>
      <c r="H29" s="177"/>
      <c r="I29" s="177"/>
      <c r="J29" s="67" t="s">
        <v>110</v>
      </c>
      <c r="K29" s="4"/>
      <c r="L29" s="6"/>
    </row>
  </sheetData>
  <mergeCells count="31">
    <mergeCell ref="C19:F19"/>
    <mergeCell ref="C20:F20"/>
    <mergeCell ref="C21:F21"/>
    <mergeCell ref="B12:C12"/>
    <mergeCell ref="A15:G15"/>
    <mergeCell ref="A23:J23"/>
    <mergeCell ref="K27:L27"/>
    <mergeCell ref="A28:C28"/>
    <mergeCell ref="A4:N4"/>
    <mergeCell ref="K25:L25"/>
    <mergeCell ref="K28:L28"/>
    <mergeCell ref="B13:C13"/>
    <mergeCell ref="A14:J14"/>
    <mergeCell ref="A18:B18"/>
    <mergeCell ref="A19:B19"/>
    <mergeCell ref="A20:B20"/>
    <mergeCell ref="A21:B21"/>
    <mergeCell ref="K7:M7"/>
    <mergeCell ref="B9:C9"/>
    <mergeCell ref="B10:C10"/>
    <mergeCell ref="C18:F18"/>
    <mergeCell ref="N7:N8"/>
    <mergeCell ref="B11:C11"/>
    <mergeCell ref="A1:J1"/>
    <mergeCell ref="A2:J2"/>
    <mergeCell ref="A6:J6"/>
    <mergeCell ref="A7:A8"/>
    <mergeCell ref="B7:C8"/>
    <mergeCell ref="D7:D8"/>
    <mergeCell ref="F7:F8"/>
    <mergeCell ref="G7:J7"/>
  </mergeCells>
  <conditionalFormatting sqref="B24:B25">
    <cfRule type="containsBlanks" dxfId="5" priority="1">
      <formula>LEN(TRIM(B24))=0</formula>
    </cfRule>
  </conditionalFormatting>
  <conditionalFormatting sqref="C18:F21">
    <cfRule type="containsBlanks" dxfId="4" priority="7">
      <formula>LEN(TRIM(C18))=0</formula>
    </cfRule>
  </conditionalFormatting>
  <conditionalFormatting sqref="J22">
    <cfRule type="cellIs" dxfId="3" priority="8" operator="greaterThan">
      <formula>2560820</formula>
    </cfRule>
  </conditionalFormatting>
  <conditionalFormatting sqref="K27:L28">
    <cfRule type="containsBlanks" dxfId="2" priority="3">
      <formula>LEN(TRIM(K27))=0</formula>
    </cfRule>
  </conditionalFormatting>
  <pageMargins left="0.98425196850393704" right="0.39370078740157483" top="0.98425196850393704" bottom="0.39370078740157483" header="0.31496062992125984" footer="0.31496062992125984"/>
  <pageSetup paperSize="9" scale="63" fitToHeight="0" orientation="landscape" r:id="rId1"/>
  <headerFooter>
    <oddHeader>&amp;L&amp;"Arial,Tučné"&amp;9Príloha č. 5 SP&amp;"Arial,Normálne" &amp;"Arial,Tučné"
&amp;"Arial,Normálne"Kalkulácia ceny a návrh na plnenie kritéria na vyhodnotenie ponúk</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T50"/>
  <sheetViews>
    <sheetView showGridLines="0" topLeftCell="A10" zoomScale="93" zoomScaleNormal="93" workbookViewId="0">
      <selection activeCell="V37" sqref="V37"/>
    </sheetView>
  </sheetViews>
  <sheetFormatPr defaultRowHeight="12.75" x14ac:dyDescent="0.2"/>
  <cols>
    <col min="1" max="1" width="5.28515625" style="185" customWidth="1"/>
    <col min="2" max="2" width="25.7109375" style="185" customWidth="1"/>
    <col min="3" max="3" width="20.7109375" style="185" customWidth="1"/>
    <col min="4" max="6" width="12.7109375" style="184" customWidth="1"/>
    <col min="7" max="9" width="14.7109375" style="184" customWidth="1"/>
    <col min="10" max="11" width="8.7109375" style="185" customWidth="1"/>
    <col min="12" max="14" width="9.7109375" style="185" customWidth="1"/>
    <col min="15" max="15" width="15.7109375" style="185" customWidth="1"/>
    <col min="16" max="16" width="10.7109375" style="185" customWidth="1"/>
    <col min="17" max="18" width="15.7109375" style="185" customWidth="1"/>
    <col min="19" max="19" width="10.7109375" style="185" customWidth="1"/>
    <col min="20" max="20" width="15.7109375" style="185" customWidth="1"/>
    <col min="21" max="16384" width="9.140625" style="185"/>
  </cols>
  <sheetData>
    <row r="1" spans="1:20" ht="15" customHeight="1" x14ac:dyDescent="0.2">
      <c r="A1" s="373" t="s">
        <v>0</v>
      </c>
      <c r="B1" s="373"/>
      <c r="C1" s="183"/>
    </row>
    <row r="2" spans="1:20" ht="15" customHeight="1" x14ac:dyDescent="0.2">
      <c r="A2" s="374" t="str">
        <f>'[2]Príloha č. 1'!2:2</f>
        <v>DIALYZAČNÉ ROZTOKY</v>
      </c>
      <c r="B2" s="374"/>
      <c r="C2" s="374"/>
      <c r="D2" s="374"/>
      <c r="E2" s="374"/>
      <c r="F2" s="374"/>
      <c r="G2" s="374"/>
      <c r="H2" s="374"/>
      <c r="I2" s="374"/>
      <c r="J2" s="374"/>
      <c r="K2" s="374"/>
      <c r="L2" s="374"/>
      <c r="M2" s="374"/>
      <c r="N2" s="374"/>
      <c r="O2" s="374"/>
      <c r="P2" s="374"/>
      <c r="Q2" s="374"/>
      <c r="R2" s="186"/>
      <c r="S2" s="186"/>
      <c r="T2" s="186"/>
    </row>
    <row r="3" spans="1:20" s="188" customFormat="1" ht="17.25" customHeight="1" x14ac:dyDescent="0.25">
      <c r="A3" s="375" t="s">
        <v>182</v>
      </c>
      <c r="B3" s="375"/>
      <c r="C3" s="375"/>
      <c r="D3" s="375"/>
      <c r="E3" s="375"/>
      <c r="F3" s="375"/>
      <c r="G3" s="375"/>
      <c r="H3" s="375"/>
      <c r="I3" s="375"/>
      <c r="J3" s="375"/>
      <c r="K3" s="375"/>
      <c r="L3" s="375"/>
      <c r="M3" s="375"/>
      <c r="N3" s="375"/>
      <c r="O3" s="375"/>
      <c r="P3" s="375"/>
      <c r="Q3" s="375"/>
      <c r="R3" s="187"/>
      <c r="S3" s="187"/>
      <c r="T3" s="187"/>
    </row>
    <row r="4" spans="1:20" s="188" customFormat="1" ht="17.25" customHeight="1" x14ac:dyDescent="0.25">
      <c r="A4" s="187" t="s">
        <v>183</v>
      </c>
      <c r="B4" s="187"/>
      <c r="C4" s="187"/>
      <c r="D4" s="187"/>
      <c r="E4" s="187"/>
      <c r="F4" s="187"/>
      <c r="G4" s="187"/>
      <c r="H4" s="187"/>
      <c r="I4" s="187"/>
      <c r="J4" s="187"/>
      <c r="K4" s="187"/>
      <c r="L4" s="187"/>
      <c r="M4" s="187"/>
      <c r="N4" s="187"/>
      <c r="O4" s="187"/>
      <c r="P4" s="187"/>
      <c r="Q4" s="187"/>
      <c r="R4" s="187"/>
      <c r="S4" s="187"/>
      <c r="T4" s="187"/>
    </row>
    <row r="5" spans="1:20" s="188" customFormat="1" ht="30" customHeight="1" x14ac:dyDescent="0.25">
      <c r="A5" s="376" t="s">
        <v>231</v>
      </c>
      <c r="B5" s="376"/>
      <c r="C5" s="376"/>
      <c r="D5" s="376"/>
      <c r="E5" s="376"/>
      <c r="F5" s="376"/>
      <c r="G5" s="376"/>
      <c r="H5" s="376"/>
      <c r="I5" s="376"/>
      <c r="J5" s="376"/>
      <c r="K5" s="376"/>
      <c r="L5" s="376"/>
      <c r="M5" s="376"/>
      <c r="N5" s="376"/>
      <c r="O5" s="376"/>
      <c r="P5" s="376"/>
      <c r="Q5" s="376"/>
      <c r="R5" s="244"/>
      <c r="S5" s="244"/>
      <c r="T5" s="244"/>
    </row>
    <row r="6" spans="1:20" s="188" customFormat="1" ht="9.9499999999999993" customHeight="1" x14ac:dyDescent="0.25">
      <c r="A6" s="244"/>
      <c r="B6" s="244"/>
      <c r="C6" s="244"/>
      <c r="D6" s="244"/>
      <c r="E6" s="244"/>
      <c r="F6" s="244"/>
      <c r="G6" s="244"/>
      <c r="H6" s="244"/>
      <c r="I6" s="244"/>
      <c r="J6" s="244"/>
      <c r="K6" s="244"/>
      <c r="L6" s="244"/>
      <c r="M6" s="244"/>
      <c r="N6" s="244"/>
      <c r="O6" s="244"/>
      <c r="P6" s="244"/>
      <c r="Q6" s="244"/>
      <c r="R6" s="244"/>
      <c r="S6" s="244"/>
      <c r="T6" s="244"/>
    </row>
    <row r="7" spans="1:20" s="190" customFormat="1" ht="20.100000000000001" customHeight="1" thickBot="1" x14ac:dyDescent="0.25">
      <c r="A7" s="377" t="s">
        <v>118</v>
      </c>
      <c r="B7" s="377"/>
      <c r="C7" s="377"/>
      <c r="D7" s="377"/>
      <c r="E7" s="377"/>
      <c r="F7" s="377"/>
      <c r="G7" s="377"/>
      <c r="H7" s="377"/>
      <c r="I7" s="377"/>
      <c r="J7" s="377"/>
      <c r="K7" s="377"/>
      <c r="L7" s="377"/>
      <c r="M7" s="377"/>
      <c r="N7" s="377"/>
      <c r="O7" s="377"/>
      <c r="P7" s="377"/>
      <c r="Q7" s="377"/>
      <c r="R7" s="189"/>
      <c r="S7" s="189"/>
      <c r="T7" s="189"/>
    </row>
    <row r="8" spans="1:20" s="194" customFormat="1" ht="24.75" customHeight="1" x14ac:dyDescent="0.25">
      <c r="A8" s="378" t="s">
        <v>151</v>
      </c>
      <c r="B8" s="380" t="s">
        <v>184</v>
      </c>
      <c r="C8" s="382" t="s">
        <v>185</v>
      </c>
      <c r="D8" s="384" t="s">
        <v>186</v>
      </c>
      <c r="E8" s="384" t="s">
        <v>187</v>
      </c>
      <c r="F8" s="388" t="s">
        <v>188</v>
      </c>
      <c r="G8" s="384" t="s">
        <v>189</v>
      </c>
      <c r="H8" s="388" t="s">
        <v>190</v>
      </c>
      <c r="I8" s="191" t="s">
        <v>191</v>
      </c>
      <c r="J8" s="388" t="s">
        <v>192</v>
      </c>
      <c r="K8" s="192" t="s">
        <v>193</v>
      </c>
      <c r="L8" s="388" t="s">
        <v>194</v>
      </c>
      <c r="M8" s="391" t="s">
        <v>195</v>
      </c>
      <c r="N8" s="193" t="s">
        <v>196</v>
      </c>
      <c r="O8" s="386" t="s">
        <v>155</v>
      </c>
      <c r="P8" s="386"/>
      <c r="Q8" s="387"/>
      <c r="R8" s="386" t="s">
        <v>197</v>
      </c>
      <c r="S8" s="386"/>
      <c r="T8" s="387"/>
    </row>
    <row r="9" spans="1:20" s="194" customFormat="1" ht="44.25" customHeight="1" x14ac:dyDescent="0.25">
      <c r="A9" s="379"/>
      <c r="B9" s="381"/>
      <c r="C9" s="383"/>
      <c r="D9" s="385"/>
      <c r="E9" s="385"/>
      <c r="F9" s="389"/>
      <c r="G9" s="385"/>
      <c r="H9" s="389"/>
      <c r="I9" s="195"/>
      <c r="J9" s="389"/>
      <c r="K9" s="196"/>
      <c r="L9" s="390"/>
      <c r="M9" s="392"/>
      <c r="N9" s="197"/>
      <c r="O9" s="198" t="s">
        <v>158</v>
      </c>
      <c r="P9" s="199" t="s">
        <v>198</v>
      </c>
      <c r="Q9" s="200" t="s">
        <v>199</v>
      </c>
      <c r="R9" s="198" t="s">
        <v>158</v>
      </c>
      <c r="S9" s="199" t="s">
        <v>198</v>
      </c>
      <c r="T9" s="200" t="s">
        <v>199</v>
      </c>
    </row>
    <row r="10" spans="1:20" s="212" customFormat="1" ht="12" customHeight="1" x14ac:dyDescent="0.25">
      <c r="A10" s="201" t="s">
        <v>58</v>
      </c>
      <c r="B10" s="202" t="s">
        <v>59</v>
      </c>
      <c r="C10" s="202" t="s">
        <v>60</v>
      </c>
      <c r="D10" s="203" t="s">
        <v>61</v>
      </c>
      <c r="E10" s="203" t="s">
        <v>62</v>
      </c>
      <c r="F10" s="204" t="s">
        <v>63</v>
      </c>
      <c r="G10" s="203" t="s">
        <v>64</v>
      </c>
      <c r="H10" s="204" t="s">
        <v>65</v>
      </c>
      <c r="I10" s="205" t="s">
        <v>66</v>
      </c>
      <c r="J10" s="206" t="s">
        <v>67</v>
      </c>
      <c r="K10" s="206" t="s">
        <v>68</v>
      </c>
      <c r="L10" s="206" t="s">
        <v>69</v>
      </c>
      <c r="M10" s="207" t="s">
        <v>70</v>
      </c>
      <c r="N10" s="208" t="s">
        <v>71</v>
      </c>
      <c r="O10" s="209" t="s">
        <v>72</v>
      </c>
      <c r="P10" s="210" t="s">
        <v>73</v>
      </c>
      <c r="Q10" s="211" t="s">
        <v>200</v>
      </c>
      <c r="R10" s="209" t="s">
        <v>222</v>
      </c>
      <c r="S10" s="210" t="s">
        <v>223</v>
      </c>
      <c r="T10" s="211" t="s">
        <v>224</v>
      </c>
    </row>
    <row r="11" spans="1:20" s="212" customFormat="1" ht="24.95" customHeight="1" x14ac:dyDescent="0.25">
      <c r="A11" s="213"/>
      <c r="B11" s="214"/>
      <c r="C11" s="215"/>
      <c r="D11" s="216"/>
      <c r="E11" s="216"/>
      <c r="F11" s="217"/>
      <c r="G11" s="216"/>
      <c r="H11" s="217"/>
      <c r="I11" s="218"/>
      <c r="J11" s="217"/>
      <c r="K11" s="217"/>
      <c r="L11" s="217"/>
      <c r="M11" s="218"/>
      <c r="N11" s="219"/>
      <c r="O11" s="220"/>
      <c r="P11" s="221"/>
      <c r="Q11" s="222"/>
      <c r="R11" s="220"/>
      <c r="S11" s="221"/>
      <c r="T11" s="222"/>
    </row>
    <row r="12" spans="1:20" s="212" customFormat="1" ht="24.95" customHeight="1" thickBot="1" x14ac:dyDescent="0.3">
      <c r="A12" s="223"/>
      <c r="B12" s="224"/>
      <c r="C12" s="225"/>
      <c r="D12" s="226"/>
      <c r="E12" s="226"/>
      <c r="F12" s="227"/>
      <c r="G12" s="226"/>
      <c r="H12" s="227"/>
      <c r="I12" s="228"/>
      <c r="J12" s="227"/>
      <c r="K12" s="227"/>
      <c r="L12" s="227"/>
      <c r="M12" s="228"/>
      <c r="N12" s="229"/>
      <c r="O12" s="230"/>
      <c r="P12" s="231"/>
      <c r="Q12" s="232"/>
      <c r="R12" s="230"/>
      <c r="S12" s="231"/>
      <c r="T12" s="232"/>
    </row>
    <row r="13" spans="1:20" s="212" customFormat="1" ht="9.9499999999999993" customHeight="1" x14ac:dyDescent="0.25">
      <c r="A13" s="245"/>
      <c r="B13" s="246"/>
      <c r="C13" s="246"/>
      <c r="D13" s="245"/>
      <c r="E13" s="245"/>
      <c r="F13" s="245"/>
      <c r="G13" s="245"/>
      <c r="H13" s="245"/>
      <c r="I13" s="245"/>
      <c r="J13" s="245"/>
      <c r="K13" s="245"/>
      <c r="L13" s="245"/>
      <c r="M13" s="245"/>
      <c r="N13" s="245"/>
      <c r="O13" s="247"/>
      <c r="P13" s="248"/>
      <c r="Q13" s="247"/>
      <c r="R13" s="247"/>
      <c r="S13" s="248"/>
      <c r="T13" s="247"/>
    </row>
    <row r="14" spans="1:20" s="212" customFormat="1" ht="9.9499999999999993" customHeight="1" x14ac:dyDescent="0.25">
      <c r="A14" s="245"/>
      <c r="B14" s="246"/>
      <c r="C14" s="246"/>
      <c r="D14" s="245"/>
      <c r="E14" s="245"/>
      <c r="F14" s="245"/>
      <c r="G14" s="245"/>
      <c r="H14" s="245"/>
      <c r="I14" s="245"/>
      <c r="J14" s="245"/>
      <c r="K14" s="245"/>
      <c r="L14" s="245"/>
      <c r="M14" s="245"/>
      <c r="N14" s="245"/>
      <c r="O14" s="247"/>
      <c r="P14" s="248"/>
      <c r="Q14" s="247"/>
      <c r="R14" s="247"/>
      <c r="S14" s="248"/>
      <c r="T14" s="247"/>
    </row>
    <row r="15" spans="1:20" s="190" customFormat="1" ht="20.100000000000001" customHeight="1" thickBot="1" x14ac:dyDescent="0.25">
      <c r="A15" s="377" t="s">
        <v>242</v>
      </c>
      <c r="B15" s="377"/>
      <c r="C15" s="377"/>
      <c r="D15" s="377"/>
      <c r="E15" s="377"/>
      <c r="F15" s="377"/>
      <c r="G15" s="377"/>
      <c r="H15" s="377"/>
      <c r="I15" s="377"/>
      <c r="J15" s="377"/>
      <c r="K15" s="377"/>
      <c r="L15" s="377"/>
      <c r="M15" s="377"/>
      <c r="N15" s="377"/>
      <c r="O15" s="377"/>
      <c r="P15" s="377"/>
      <c r="Q15" s="377"/>
      <c r="R15" s="189"/>
      <c r="S15" s="189"/>
      <c r="T15" s="189"/>
    </row>
    <row r="16" spans="1:20" s="212" customFormat="1" ht="24.75" customHeight="1" x14ac:dyDescent="0.25">
      <c r="A16" s="378" t="s">
        <v>151</v>
      </c>
      <c r="B16" s="380" t="s">
        <v>184</v>
      </c>
      <c r="C16" s="382" t="s">
        <v>185</v>
      </c>
      <c r="D16" s="384" t="s">
        <v>186</v>
      </c>
      <c r="E16" s="384" t="s">
        <v>187</v>
      </c>
      <c r="F16" s="388" t="s">
        <v>188</v>
      </c>
      <c r="G16" s="384" t="s">
        <v>189</v>
      </c>
      <c r="H16" s="388" t="s">
        <v>190</v>
      </c>
      <c r="I16" s="191" t="s">
        <v>191</v>
      </c>
      <c r="J16" s="388" t="s">
        <v>192</v>
      </c>
      <c r="K16" s="192" t="s">
        <v>193</v>
      </c>
      <c r="L16" s="388" t="s">
        <v>194</v>
      </c>
      <c r="M16" s="391" t="s">
        <v>195</v>
      </c>
      <c r="N16" s="193" t="s">
        <v>196</v>
      </c>
      <c r="O16" s="386" t="s">
        <v>155</v>
      </c>
      <c r="P16" s="386"/>
      <c r="Q16" s="387"/>
      <c r="R16" s="386" t="s">
        <v>197</v>
      </c>
      <c r="S16" s="386"/>
      <c r="T16" s="387"/>
    </row>
    <row r="17" spans="1:20" s="212" customFormat="1" ht="45" customHeight="1" x14ac:dyDescent="0.25">
      <c r="A17" s="379"/>
      <c r="B17" s="381"/>
      <c r="C17" s="383"/>
      <c r="D17" s="385"/>
      <c r="E17" s="385"/>
      <c r="F17" s="389"/>
      <c r="G17" s="385"/>
      <c r="H17" s="389"/>
      <c r="I17" s="195"/>
      <c r="J17" s="389"/>
      <c r="K17" s="196"/>
      <c r="L17" s="390"/>
      <c r="M17" s="392"/>
      <c r="N17" s="197"/>
      <c r="O17" s="198" t="s">
        <v>158</v>
      </c>
      <c r="P17" s="199" t="s">
        <v>198</v>
      </c>
      <c r="Q17" s="200" t="s">
        <v>199</v>
      </c>
      <c r="R17" s="198" t="s">
        <v>158</v>
      </c>
      <c r="S17" s="199" t="s">
        <v>198</v>
      </c>
      <c r="T17" s="200" t="s">
        <v>199</v>
      </c>
    </row>
    <row r="18" spans="1:20" s="212" customFormat="1" ht="12" customHeight="1" x14ac:dyDescent="0.25">
      <c r="A18" s="201" t="s">
        <v>58</v>
      </c>
      <c r="B18" s="202" t="s">
        <v>59</v>
      </c>
      <c r="C18" s="202" t="s">
        <v>60</v>
      </c>
      <c r="D18" s="203" t="s">
        <v>61</v>
      </c>
      <c r="E18" s="203" t="s">
        <v>62</v>
      </c>
      <c r="F18" s="204" t="s">
        <v>63</v>
      </c>
      <c r="G18" s="203" t="s">
        <v>64</v>
      </c>
      <c r="H18" s="204" t="s">
        <v>65</v>
      </c>
      <c r="I18" s="205" t="s">
        <v>66</v>
      </c>
      <c r="J18" s="206" t="s">
        <v>67</v>
      </c>
      <c r="K18" s="206" t="s">
        <v>68</v>
      </c>
      <c r="L18" s="206" t="s">
        <v>69</v>
      </c>
      <c r="M18" s="207" t="s">
        <v>70</v>
      </c>
      <c r="N18" s="208" t="s">
        <v>71</v>
      </c>
      <c r="O18" s="209" t="s">
        <v>72</v>
      </c>
      <c r="P18" s="210" t="s">
        <v>73</v>
      </c>
      <c r="Q18" s="211" t="s">
        <v>200</v>
      </c>
      <c r="R18" s="209" t="s">
        <v>222</v>
      </c>
      <c r="S18" s="210" t="s">
        <v>223</v>
      </c>
      <c r="T18" s="211" t="s">
        <v>224</v>
      </c>
    </row>
    <row r="19" spans="1:20" s="212" customFormat="1" ht="24.95" customHeight="1" x14ac:dyDescent="0.25">
      <c r="A19" s="213"/>
      <c r="B19" s="214"/>
      <c r="C19" s="215"/>
      <c r="D19" s="216"/>
      <c r="E19" s="216"/>
      <c r="F19" s="217"/>
      <c r="G19" s="216"/>
      <c r="H19" s="217"/>
      <c r="I19" s="218"/>
      <c r="J19" s="217"/>
      <c r="K19" s="217"/>
      <c r="L19" s="217"/>
      <c r="M19" s="218"/>
      <c r="N19" s="219"/>
      <c r="O19" s="220"/>
      <c r="P19" s="221"/>
      <c r="Q19" s="222"/>
      <c r="R19" s="220"/>
      <c r="S19" s="221"/>
      <c r="T19" s="222"/>
    </row>
    <row r="20" spans="1:20" s="212" customFormat="1" ht="24.95" customHeight="1" thickBot="1" x14ac:dyDescent="0.3">
      <c r="A20" s="223"/>
      <c r="B20" s="224"/>
      <c r="C20" s="225"/>
      <c r="D20" s="226"/>
      <c r="E20" s="226"/>
      <c r="F20" s="227"/>
      <c r="G20" s="226"/>
      <c r="H20" s="227"/>
      <c r="I20" s="228"/>
      <c r="J20" s="227"/>
      <c r="K20" s="227"/>
      <c r="L20" s="227"/>
      <c r="M20" s="228"/>
      <c r="N20" s="229"/>
      <c r="O20" s="230"/>
      <c r="P20" s="231"/>
      <c r="Q20" s="232"/>
      <c r="R20" s="230"/>
      <c r="S20" s="231"/>
      <c r="T20" s="232"/>
    </row>
    <row r="21" spans="1:20" s="212" customFormat="1" ht="9.9499999999999993" customHeight="1" x14ac:dyDescent="0.25">
      <c r="A21" s="245"/>
      <c r="B21" s="246"/>
      <c r="C21" s="246"/>
      <c r="D21" s="245"/>
      <c r="E21" s="245"/>
      <c r="F21" s="245"/>
      <c r="G21" s="245"/>
      <c r="H21" s="245"/>
      <c r="I21" s="245"/>
      <c r="J21" s="245"/>
      <c r="K21" s="245"/>
      <c r="L21" s="245"/>
      <c r="M21" s="245"/>
      <c r="N21" s="245"/>
      <c r="O21" s="247"/>
      <c r="P21" s="248"/>
      <c r="Q21" s="247"/>
      <c r="R21" s="247"/>
      <c r="S21" s="248"/>
      <c r="T21" s="247"/>
    </row>
    <row r="22" spans="1:20" s="212" customFormat="1" ht="9.9499999999999993" customHeight="1" x14ac:dyDescent="0.25">
      <c r="A22" s="245"/>
      <c r="B22" s="246"/>
      <c r="C22" s="246"/>
      <c r="D22" s="245"/>
      <c r="E22" s="245"/>
      <c r="F22" s="245"/>
      <c r="G22" s="245"/>
      <c r="H22" s="245"/>
      <c r="I22" s="245"/>
      <c r="J22" s="245"/>
      <c r="K22" s="245"/>
      <c r="L22" s="245"/>
      <c r="M22" s="245"/>
      <c r="N22" s="245"/>
      <c r="O22" s="247"/>
      <c r="P22" s="248"/>
      <c r="Q22" s="247"/>
      <c r="R22" s="247"/>
      <c r="S22" s="248"/>
      <c r="T22" s="247"/>
    </row>
    <row r="23" spans="1:20" s="190" customFormat="1" ht="20.100000000000001" customHeight="1" thickBot="1" x14ac:dyDescent="0.25">
      <c r="A23" s="377" t="s">
        <v>244</v>
      </c>
      <c r="B23" s="377"/>
      <c r="C23" s="377"/>
      <c r="D23" s="377"/>
      <c r="E23" s="377"/>
      <c r="F23" s="377"/>
      <c r="G23" s="377"/>
      <c r="H23" s="377"/>
      <c r="I23" s="377"/>
      <c r="J23" s="377"/>
      <c r="K23" s="377"/>
      <c r="L23" s="377"/>
      <c r="M23" s="377"/>
      <c r="N23" s="377"/>
      <c r="O23" s="377"/>
      <c r="P23" s="377"/>
      <c r="Q23" s="377"/>
      <c r="R23" s="189"/>
      <c r="S23" s="189"/>
      <c r="T23" s="189"/>
    </row>
    <row r="24" spans="1:20" s="212" customFormat="1" ht="24.75" customHeight="1" x14ac:dyDescent="0.25">
      <c r="A24" s="378" t="s">
        <v>151</v>
      </c>
      <c r="B24" s="380" t="s">
        <v>184</v>
      </c>
      <c r="C24" s="382" t="s">
        <v>185</v>
      </c>
      <c r="D24" s="384" t="s">
        <v>186</v>
      </c>
      <c r="E24" s="384" t="s">
        <v>187</v>
      </c>
      <c r="F24" s="388" t="s">
        <v>188</v>
      </c>
      <c r="G24" s="384" t="s">
        <v>189</v>
      </c>
      <c r="H24" s="388" t="s">
        <v>190</v>
      </c>
      <c r="I24" s="191" t="s">
        <v>191</v>
      </c>
      <c r="J24" s="388" t="s">
        <v>192</v>
      </c>
      <c r="K24" s="192" t="s">
        <v>193</v>
      </c>
      <c r="L24" s="388" t="s">
        <v>194</v>
      </c>
      <c r="M24" s="391" t="s">
        <v>195</v>
      </c>
      <c r="N24" s="193" t="s">
        <v>196</v>
      </c>
      <c r="O24" s="386" t="s">
        <v>155</v>
      </c>
      <c r="P24" s="386"/>
      <c r="Q24" s="387"/>
      <c r="R24" s="386" t="s">
        <v>197</v>
      </c>
      <c r="S24" s="386"/>
      <c r="T24" s="387"/>
    </row>
    <row r="25" spans="1:20" s="212" customFormat="1" ht="44.25" customHeight="1" x14ac:dyDescent="0.25">
      <c r="A25" s="379"/>
      <c r="B25" s="381"/>
      <c r="C25" s="383"/>
      <c r="D25" s="385"/>
      <c r="E25" s="385"/>
      <c r="F25" s="389"/>
      <c r="G25" s="385"/>
      <c r="H25" s="389"/>
      <c r="I25" s="195"/>
      <c r="J25" s="389"/>
      <c r="K25" s="196"/>
      <c r="L25" s="390"/>
      <c r="M25" s="392"/>
      <c r="N25" s="197"/>
      <c r="O25" s="198" t="s">
        <v>158</v>
      </c>
      <c r="P25" s="199" t="s">
        <v>198</v>
      </c>
      <c r="Q25" s="200" t="s">
        <v>199</v>
      </c>
      <c r="R25" s="198" t="s">
        <v>158</v>
      </c>
      <c r="S25" s="199" t="s">
        <v>198</v>
      </c>
      <c r="T25" s="200" t="s">
        <v>199</v>
      </c>
    </row>
    <row r="26" spans="1:20" s="212" customFormat="1" ht="12" customHeight="1" x14ac:dyDescent="0.25">
      <c r="A26" s="201" t="s">
        <v>58</v>
      </c>
      <c r="B26" s="202" t="s">
        <v>59</v>
      </c>
      <c r="C26" s="202" t="s">
        <v>60</v>
      </c>
      <c r="D26" s="203" t="s">
        <v>61</v>
      </c>
      <c r="E26" s="203" t="s">
        <v>62</v>
      </c>
      <c r="F26" s="204" t="s">
        <v>63</v>
      </c>
      <c r="G26" s="203" t="s">
        <v>64</v>
      </c>
      <c r="H26" s="204" t="s">
        <v>65</v>
      </c>
      <c r="I26" s="205" t="s">
        <v>66</v>
      </c>
      <c r="J26" s="206" t="s">
        <v>67</v>
      </c>
      <c r="K26" s="206" t="s">
        <v>68</v>
      </c>
      <c r="L26" s="206" t="s">
        <v>69</v>
      </c>
      <c r="M26" s="207" t="s">
        <v>70</v>
      </c>
      <c r="N26" s="208" t="s">
        <v>71</v>
      </c>
      <c r="O26" s="209" t="s">
        <v>72</v>
      </c>
      <c r="P26" s="210" t="s">
        <v>73</v>
      </c>
      <c r="Q26" s="211" t="s">
        <v>200</v>
      </c>
      <c r="R26" s="209" t="s">
        <v>222</v>
      </c>
      <c r="S26" s="210" t="s">
        <v>223</v>
      </c>
      <c r="T26" s="211" t="s">
        <v>224</v>
      </c>
    </row>
    <row r="27" spans="1:20" s="212" customFormat="1" ht="24.95" customHeight="1" x14ac:dyDescent="0.25">
      <c r="A27" s="213"/>
      <c r="B27" s="214"/>
      <c r="C27" s="215"/>
      <c r="D27" s="216"/>
      <c r="E27" s="216"/>
      <c r="F27" s="217"/>
      <c r="G27" s="216"/>
      <c r="H27" s="217"/>
      <c r="I27" s="218"/>
      <c r="J27" s="217"/>
      <c r="K27" s="217"/>
      <c r="L27" s="217"/>
      <c r="M27" s="218"/>
      <c r="N27" s="219"/>
      <c r="O27" s="220"/>
      <c r="P27" s="221"/>
      <c r="Q27" s="222"/>
      <c r="R27" s="220"/>
      <c r="S27" s="221"/>
      <c r="T27" s="222"/>
    </row>
    <row r="28" spans="1:20" s="212" customFormat="1" ht="24.95" customHeight="1" thickBot="1" x14ac:dyDescent="0.3">
      <c r="A28" s="223"/>
      <c r="B28" s="224"/>
      <c r="C28" s="225"/>
      <c r="D28" s="226"/>
      <c r="E28" s="226"/>
      <c r="F28" s="227"/>
      <c r="G28" s="226"/>
      <c r="H28" s="227"/>
      <c r="I28" s="228"/>
      <c r="J28" s="227"/>
      <c r="K28" s="227"/>
      <c r="L28" s="227"/>
      <c r="M28" s="228"/>
      <c r="N28" s="229"/>
      <c r="O28" s="230"/>
      <c r="P28" s="231"/>
      <c r="Q28" s="232"/>
      <c r="R28" s="230"/>
      <c r="S28" s="231"/>
      <c r="T28" s="232"/>
    </row>
    <row r="29" spans="1:20" s="212" customFormat="1" ht="9.9499999999999993" customHeight="1" x14ac:dyDescent="0.25">
      <c r="A29" s="245"/>
      <c r="B29" s="246"/>
      <c r="C29" s="246"/>
      <c r="D29" s="245"/>
      <c r="E29" s="245"/>
      <c r="F29" s="245"/>
      <c r="G29" s="245"/>
      <c r="H29" s="245"/>
      <c r="I29" s="245"/>
      <c r="J29" s="245"/>
      <c r="K29" s="245"/>
      <c r="L29" s="245"/>
      <c r="M29" s="245"/>
      <c r="N29" s="245"/>
      <c r="O29" s="247"/>
      <c r="P29" s="248"/>
      <c r="Q29" s="247"/>
      <c r="R29" s="247"/>
      <c r="S29" s="248"/>
      <c r="T29" s="247"/>
    </row>
    <row r="30" spans="1:20" s="190" customFormat="1" ht="20.100000000000001" customHeight="1" thickBot="1" x14ac:dyDescent="0.25">
      <c r="A30" s="377" t="s">
        <v>243</v>
      </c>
      <c r="B30" s="377"/>
      <c r="C30" s="377"/>
      <c r="D30" s="377"/>
      <c r="E30" s="377"/>
      <c r="F30" s="377"/>
      <c r="G30" s="377"/>
      <c r="H30" s="377"/>
      <c r="I30" s="377"/>
      <c r="J30" s="377"/>
      <c r="K30" s="377"/>
      <c r="L30" s="377"/>
      <c r="M30" s="377"/>
      <c r="N30" s="377"/>
      <c r="O30" s="377"/>
      <c r="P30" s="377"/>
      <c r="Q30" s="377"/>
      <c r="R30" s="189"/>
      <c r="S30" s="189"/>
      <c r="T30" s="189"/>
    </row>
    <row r="31" spans="1:20" s="212" customFormat="1" ht="15" customHeight="1" x14ac:dyDescent="0.25">
      <c r="A31" s="378" t="s">
        <v>151</v>
      </c>
      <c r="B31" s="380" t="s">
        <v>184</v>
      </c>
      <c r="C31" s="382" t="s">
        <v>185</v>
      </c>
      <c r="D31" s="384" t="s">
        <v>186</v>
      </c>
      <c r="E31" s="384" t="s">
        <v>187</v>
      </c>
      <c r="F31" s="388" t="s">
        <v>188</v>
      </c>
      <c r="G31" s="384" t="s">
        <v>189</v>
      </c>
      <c r="H31" s="388" t="s">
        <v>190</v>
      </c>
      <c r="I31" s="191" t="s">
        <v>191</v>
      </c>
      <c r="J31" s="388" t="s">
        <v>192</v>
      </c>
      <c r="K31" s="388" t="s">
        <v>193</v>
      </c>
      <c r="L31" s="388" t="s">
        <v>194</v>
      </c>
      <c r="M31" s="391" t="s">
        <v>195</v>
      </c>
      <c r="N31" s="401" t="s">
        <v>196</v>
      </c>
      <c r="O31" s="386" t="s">
        <v>155</v>
      </c>
      <c r="P31" s="386"/>
      <c r="Q31" s="387"/>
      <c r="R31" s="386" t="s">
        <v>197</v>
      </c>
      <c r="S31" s="386"/>
      <c r="T31" s="387"/>
    </row>
    <row r="32" spans="1:20" s="212" customFormat="1" ht="54.95" customHeight="1" x14ac:dyDescent="0.25">
      <c r="A32" s="379"/>
      <c r="B32" s="381"/>
      <c r="C32" s="383"/>
      <c r="D32" s="385"/>
      <c r="E32" s="385"/>
      <c r="F32" s="389"/>
      <c r="G32" s="385"/>
      <c r="H32" s="389"/>
      <c r="I32" s="195"/>
      <c r="J32" s="389"/>
      <c r="K32" s="390"/>
      <c r="L32" s="390"/>
      <c r="M32" s="392"/>
      <c r="N32" s="402"/>
      <c r="O32" s="198" t="s">
        <v>158</v>
      </c>
      <c r="P32" s="199" t="s">
        <v>198</v>
      </c>
      <c r="Q32" s="200" t="s">
        <v>199</v>
      </c>
      <c r="R32" s="198" t="s">
        <v>158</v>
      </c>
      <c r="S32" s="199" t="s">
        <v>198</v>
      </c>
      <c r="T32" s="200" t="s">
        <v>199</v>
      </c>
    </row>
    <row r="33" spans="1:20" s="212" customFormat="1" ht="12" customHeight="1" x14ac:dyDescent="0.25">
      <c r="A33" s="201" t="s">
        <v>58</v>
      </c>
      <c r="B33" s="202" t="s">
        <v>59</v>
      </c>
      <c r="C33" s="202" t="s">
        <v>60</v>
      </c>
      <c r="D33" s="203" t="s">
        <v>61</v>
      </c>
      <c r="E33" s="203" t="s">
        <v>62</v>
      </c>
      <c r="F33" s="204" t="s">
        <v>63</v>
      </c>
      <c r="G33" s="203" t="s">
        <v>64</v>
      </c>
      <c r="H33" s="204" t="s">
        <v>65</v>
      </c>
      <c r="I33" s="205" t="s">
        <v>66</v>
      </c>
      <c r="J33" s="206" t="s">
        <v>67</v>
      </c>
      <c r="K33" s="206" t="s">
        <v>68</v>
      </c>
      <c r="L33" s="206" t="s">
        <v>69</v>
      </c>
      <c r="M33" s="207" t="s">
        <v>70</v>
      </c>
      <c r="N33" s="208" t="s">
        <v>71</v>
      </c>
      <c r="O33" s="209" t="s">
        <v>72</v>
      </c>
      <c r="P33" s="210" t="s">
        <v>73</v>
      </c>
      <c r="Q33" s="211" t="s">
        <v>200</v>
      </c>
      <c r="R33" s="209" t="s">
        <v>222</v>
      </c>
      <c r="S33" s="210" t="s">
        <v>223</v>
      </c>
      <c r="T33" s="211" t="s">
        <v>224</v>
      </c>
    </row>
    <row r="34" spans="1:20" s="212" customFormat="1" ht="24.95" customHeight="1" x14ac:dyDescent="0.25">
      <c r="A34" s="213"/>
      <c r="B34" s="214"/>
      <c r="C34" s="215"/>
      <c r="D34" s="216"/>
      <c r="E34" s="216"/>
      <c r="F34" s="217"/>
      <c r="G34" s="216"/>
      <c r="H34" s="217"/>
      <c r="I34" s="218"/>
      <c r="J34" s="217"/>
      <c r="K34" s="217"/>
      <c r="L34" s="217"/>
      <c r="M34" s="218"/>
      <c r="N34" s="219"/>
      <c r="O34" s="220"/>
      <c r="P34" s="221"/>
      <c r="Q34" s="222"/>
      <c r="R34" s="220"/>
      <c r="S34" s="221"/>
      <c r="T34" s="222"/>
    </row>
    <row r="35" spans="1:20" s="212" customFormat="1" ht="24.95" customHeight="1" thickBot="1" x14ac:dyDescent="0.3">
      <c r="A35" s="223"/>
      <c r="B35" s="224"/>
      <c r="C35" s="225"/>
      <c r="D35" s="226"/>
      <c r="E35" s="226"/>
      <c r="F35" s="227"/>
      <c r="G35" s="226"/>
      <c r="H35" s="227"/>
      <c r="I35" s="228"/>
      <c r="J35" s="227"/>
      <c r="K35" s="227"/>
      <c r="L35" s="227"/>
      <c r="M35" s="228"/>
      <c r="N35" s="229"/>
      <c r="O35" s="230"/>
      <c r="P35" s="231"/>
      <c r="Q35" s="232"/>
      <c r="R35" s="230"/>
      <c r="S35" s="231"/>
      <c r="T35" s="232"/>
    </row>
    <row r="36" spans="1:20" s="190" customFormat="1" ht="9.9499999999999993" customHeight="1" x14ac:dyDescent="0.2">
      <c r="A36" s="398"/>
      <c r="B36" s="398"/>
      <c r="C36" s="398"/>
      <c r="D36" s="398"/>
      <c r="E36" s="398"/>
      <c r="F36" s="398"/>
      <c r="G36" s="398"/>
      <c r="H36" s="398"/>
      <c r="I36" s="398"/>
      <c r="J36" s="398"/>
      <c r="K36" s="398"/>
      <c r="L36" s="398"/>
      <c r="M36" s="398"/>
      <c r="N36" s="398"/>
      <c r="O36" s="398"/>
      <c r="P36" s="398"/>
      <c r="Q36" s="398"/>
      <c r="R36" s="189"/>
      <c r="S36" s="189"/>
      <c r="T36" s="189"/>
    </row>
    <row r="37" spans="1:20" s="164" customFormat="1" ht="20.100000000000001" customHeight="1" x14ac:dyDescent="0.25">
      <c r="A37" s="399" t="s">
        <v>167</v>
      </c>
      <c r="B37" s="399"/>
      <c r="C37" s="399"/>
      <c r="D37" s="399"/>
      <c r="E37" s="399"/>
      <c r="F37" s="399"/>
      <c r="G37" s="399"/>
      <c r="H37" s="399"/>
      <c r="I37" s="399"/>
      <c r="J37" s="399"/>
      <c r="K37" s="399"/>
      <c r="L37" s="399"/>
      <c r="M37" s="399"/>
      <c r="N37" s="399"/>
      <c r="O37" s="399"/>
      <c r="P37" s="399"/>
    </row>
    <row r="38" spans="1:20" s="164" customFormat="1" ht="20.100000000000001" customHeight="1" x14ac:dyDescent="0.25">
      <c r="A38" s="182"/>
      <c r="B38" s="182"/>
      <c r="C38" s="182"/>
      <c r="D38" s="182"/>
      <c r="E38" s="182"/>
      <c r="F38" s="182"/>
      <c r="G38" s="182"/>
      <c r="H38" s="182"/>
      <c r="I38" s="182"/>
      <c r="J38" s="182"/>
      <c r="K38" s="182"/>
      <c r="L38" s="182"/>
      <c r="M38" s="182"/>
      <c r="N38" s="182"/>
      <c r="O38" s="182"/>
      <c r="P38" s="182"/>
      <c r="R38" s="182"/>
      <c r="S38" s="182"/>
    </row>
    <row r="39" spans="1:20" s="190" customFormat="1" ht="15" customHeight="1" x14ac:dyDescent="0.25">
      <c r="A39" s="400" t="s">
        <v>163</v>
      </c>
      <c r="B39" s="400"/>
      <c r="C39" s="395"/>
      <c r="D39" s="396"/>
      <c r="E39" s="396"/>
      <c r="F39" s="396"/>
      <c r="G39" s="397"/>
      <c r="O39" s="233"/>
      <c r="R39" s="233"/>
    </row>
    <row r="40" spans="1:20" s="190" customFormat="1" ht="15" customHeight="1" x14ac:dyDescent="0.25">
      <c r="A40" s="393" t="s">
        <v>164</v>
      </c>
      <c r="B40" s="393"/>
      <c r="C40" s="395"/>
      <c r="D40" s="396"/>
      <c r="E40" s="396"/>
      <c r="F40" s="396"/>
      <c r="G40" s="397"/>
    </row>
    <row r="41" spans="1:20" s="190" customFormat="1" ht="15" customHeight="1" x14ac:dyDescent="0.25">
      <c r="A41" s="393" t="s">
        <v>165</v>
      </c>
      <c r="B41" s="393"/>
      <c r="C41" s="395"/>
      <c r="D41" s="396"/>
      <c r="E41" s="396"/>
      <c r="F41" s="396"/>
      <c r="G41" s="397"/>
    </row>
    <row r="42" spans="1:20" s="190" customFormat="1" ht="15" customHeight="1" x14ac:dyDescent="0.25">
      <c r="A42" s="393" t="s">
        <v>166</v>
      </c>
      <c r="B42" s="393"/>
      <c r="C42" s="395"/>
      <c r="D42" s="396"/>
      <c r="E42" s="396"/>
      <c r="F42" s="396"/>
      <c r="G42" s="397"/>
    </row>
    <row r="45" spans="1:20" ht="15" customHeight="1" x14ac:dyDescent="0.2">
      <c r="A45" s="185" t="s">
        <v>4</v>
      </c>
      <c r="B45" s="154" t="str">
        <f>IF('[2]Príloha č. 1'!$B$23="","",'[2]Príloha č. 1'!$B$23)</f>
        <v/>
      </c>
      <c r="C45" s="184"/>
      <c r="F45" s="185"/>
      <c r="G45" s="185"/>
      <c r="H45" s="185"/>
      <c r="I45" s="185"/>
    </row>
    <row r="46" spans="1:20" ht="15" customHeight="1" x14ac:dyDescent="0.2">
      <c r="A46" s="185" t="s">
        <v>7</v>
      </c>
      <c r="B46" s="234" t="str">
        <f>IF('[2]Príloha č. 1'!$B$24="","",'[2]Príloha č. 1'!$B$24)</f>
        <v/>
      </c>
      <c r="C46" s="184"/>
      <c r="F46" s="185"/>
      <c r="G46" s="185"/>
      <c r="H46" s="185"/>
      <c r="I46" s="183"/>
      <c r="Q46" s="373" t="s">
        <v>201</v>
      </c>
      <c r="R46" s="373"/>
    </row>
    <row r="47" spans="1:20" ht="30" customHeight="1" x14ac:dyDescent="0.2">
      <c r="A47" s="235" t="s">
        <v>5</v>
      </c>
      <c r="B47" s="235"/>
      <c r="F47" s="185"/>
      <c r="G47" s="185"/>
      <c r="H47" s="185"/>
      <c r="I47" s="185"/>
      <c r="K47" s="236"/>
      <c r="L47" s="236"/>
      <c r="M47" s="236"/>
      <c r="N47" s="236"/>
      <c r="O47" s="394" t="s">
        <v>202</v>
      </c>
      <c r="P47" s="394"/>
      <c r="Q47" s="394"/>
      <c r="R47" s="394"/>
      <c r="S47" s="394"/>
      <c r="T47" s="184"/>
    </row>
    <row r="48" spans="1:20" ht="9.9499999999999993" customHeight="1" x14ac:dyDescent="0.2">
      <c r="A48" s="237"/>
      <c r="B48" s="238" t="s">
        <v>6</v>
      </c>
      <c r="E48" s="239"/>
      <c r="F48" s="185"/>
      <c r="G48" s="185"/>
      <c r="H48" s="185"/>
      <c r="I48" s="185"/>
      <c r="P48" s="394"/>
      <c r="Q48" s="394"/>
      <c r="S48" s="394"/>
      <c r="T48" s="394"/>
    </row>
    <row r="49" spans="3:14" s="235" customFormat="1" x14ac:dyDescent="0.2">
      <c r="C49" s="240"/>
      <c r="D49" s="239"/>
      <c r="E49" s="184"/>
      <c r="F49" s="184"/>
      <c r="G49" s="184"/>
      <c r="H49" s="184"/>
      <c r="I49" s="184"/>
    </row>
    <row r="50" spans="3:14" s="235" customFormat="1" ht="12" customHeight="1" x14ac:dyDescent="0.2">
      <c r="C50" s="238"/>
      <c r="D50" s="241"/>
      <c r="E50" s="184"/>
      <c r="F50" s="184"/>
      <c r="G50" s="184"/>
      <c r="H50" s="184"/>
      <c r="I50" s="184"/>
      <c r="J50" s="239"/>
      <c r="K50" s="239"/>
      <c r="L50" s="239"/>
      <c r="M50" s="239"/>
      <c r="N50" s="239"/>
    </row>
  </sheetData>
  <mergeCells count="76">
    <mergeCell ref="A40:B40"/>
    <mergeCell ref="H31:H32"/>
    <mergeCell ref="J31:J32"/>
    <mergeCell ref="K31:K32"/>
    <mergeCell ref="L31:L32"/>
    <mergeCell ref="C40:G40"/>
    <mergeCell ref="F31:F32"/>
    <mergeCell ref="G31:G32"/>
    <mergeCell ref="O31:Q31"/>
    <mergeCell ref="R31:T31"/>
    <mergeCell ref="A36:Q36"/>
    <mergeCell ref="A37:P37"/>
    <mergeCell ref="A39:B39"/>
    <mergeCell ref="M31:M32"/>
    <mergeCell ref="N31:N32"/>
    <mergeCell ref="C39:G39"/>
    <mergeCell ref="A41:B41"/>
    <mergeCell ref="A42:B42"/>
    <mergeCell ref="Q46:R46"/>
    <mergeCell ref="O47:S47"/>
    <mergeCell ref="P48:Q48"/>
    <mergeCell ref="S48:T48"/>
    <mergeCell ref="C41:G41"/>
    <mergeCell ref="C42:G42"/>
    <mergeCell ref="R16:T16"/>
    <mergeCell ref="A30:Q30"/>
    <mergeCell ref="L24:L25"/>
    <mergeCell ref="M24:M25"/>
    <mergeCell ref="O24:Q24"/>
    <mergeCell ref="R24:T24"/>
    <mergeCell ref="A23:Q23"/>
    <mergeCell ref="A24:A25"/>
    <mergeCell ref="B24:B25"/>
    <mergeCell ref="C24:C25"/>
    <mergeCell ref="D24:D25"/>
    <mergeCell ref="E24:E25"/>
    <mergeCell ref="F24:F25"/>
    <mergeCell ref="G24:G25"/>
    <mergeCell ref="H24:H25"/>
    <mergeCell ref="J24:J25"/>
    <mergeCell ref="A31:A32"/>
    <mergeCell ref="B31:B32"/>
    <mergeCell ref="C31:C32"/>
    <mergeCell ref="D31:D32"/>
    <mergeCell ref="E31:E32"/>
    <mergeCell ref="A15:Q15"/>
    <mergeCell ref="A16:A17"/>
    <mergeCell ref="B16:B17"/>
    <mergeCell ref="C16:C17"/>
    <mergeCell ref="D16:D17"/>
    <mergeCell ref="E16:E17"/>
    <mergeCell ref="F16:F17"/>
    <mergeCell ref="G16:G17"/>
    <mergeCell ref="H16:H17"/>
    <mergeCell ref="J16:J17"/>
    <mergeCell ref="L16:L17"/>
    <mergeCell ref="M16:M17"/>
    <mergeCell ref="O16:Q16"/>
    <mergeCell ref="O8:Q8"/>
    <mergeCell ref="R8:T8"/>
    <mergeCell ref="F8:F9"/>
    <mergeCell ref="G8:G9"/>
    <mergeCell ref="H8:H9"/>
    <mergeCell ref="J8:J9"/>
    <mergeCell ref="L8:L9"/>
    <mergeCell ref="M8:M9"/>
    <mergeCell ref="A8:A9"/>
    <mergeCell ref="B8:B9"/>
    <mergeCell ref="C8:C9"/>
    <mergeCell ref="D8:D9"/>
    <mergeCell ref="E8:E9"/>
    <mergeCell ref="A1:B1"/>
    <mergeCell ref="A2:Q2"/>
    <mergeCell ref="A3:Q3"/>
    <mergeCell ref="A5:Q5"/>
    <mergeCell ref="A7:Q7"/>
  </mergeCells>
  <conditionalFormatting sqref="B45:B46">
    <cfRule type="containsBlanks" dxfId="1" priority="1">
      <formula>LEN(TRIM(B45))=0</formula>
    </cfRule>
  </conditionalFormatting>
  <conditionalFormatting sqref="C39:G42">
    <cfRule type="containsBlanks" dxfId="0" priority="3">
      <formula>LEN(TRIM(C39))=0</formula>
    </cfRule>
  </conditionalFormatting>
  <pageMargins left="0.59055118110236227" right="0.39370078740157483" top="0.78740157480314965" bottom="0.39370078740157483" header="0.31496062992125984" footer="0.31496062992125984"/>
  <pageSetup paperSize="9" scale="51" fitToHeight="0" orientation="landscape" r:id="rId1"/>
  <headerFooter>
    <oddHeader>&amp;L&amp;"Arial,Tučné"&amp;10Príloha č. 6 SP (Príloha č. 2 k RD)&amp;"Arial,Normálne"
Sortiment ponúkaného tovaru</oddHeader>
    <oddFoote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Opis predmetu zákazky</vt:lpstr>
      <vt:lpstr>Príloha č. 1 - Špecifikácia</vt:lpstr>
      <vt:lpstr>Príloha č. 2 - Kalkulácia ceny</vt:lpstr>
      <vt:lpstr>Príloha č. 3 - Sortiment</vt:lpstr>
      <vt:lpstr>'Opis predmetu zákazky'!Oblasť_tlače</vt:lpstr>
      <vt:lpstr>'Príloha č. 1 - Špecifikácia'!Oblasť_tlače</vt:lpstr>
      <vt:lpstr>'Príloha č. 2 - Kalkulácia ceny'!Oblasť_tlače</vt:lpstr>
      <vt:lpstr>'Príloha č. 3 - Sortiment'!Oblasť_tlače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Magdaléna Suchá</dc:creator>
  <cp:lastModifiedBy>Magdaléna Suchá</cp:lastModifiedBy>
  <cp:lastPrinted>2023-07-13T10:51:49Z</cp:lastPrinted>
  <dcterms:created xsi:type="dcterms:W3CDTF">2020-06-02T07:54:13Z</dcterms:created>
  <dcterms:modified xsi:type="dcterms:W3CDTF">2023-07-13T11:50:43Z</dcterms:modified>
</cp:coreProperties>
</file>