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Z:\03-Verejné obstarávanie\2023\PPA\Osivo\teleskopické nakladače - Osivo\špecifikácie\"/>
    </mc:Choice>
  </mc:AlternateContent>
  <xr:revisionPtr revIDLastSave="0" documentId="13_ncr:1_{5391403B-D76E-49AB-8919-9FC5D8E53160}" xr6:coauthVersionLast="47" xr6:coauthVersionMax="47" xr10:uidLastSave="{00000000-0000-0000-0000-000000000000}"/>
  <bookViews>
    <workbookView xWindow="-28920" yWindow="-120" windowWidth="29040" windowHeight="15840" xr2:uid="{00000000-000D-0000-FFFF-FFFF00000000}"/>
  </bookViews>
  <sheets>
    <sheet name="Rekapitulácia" sheetId="5" r:id="rId1"/>
    <sheet name="TN olejnaté semená" sheetId="3" r:id="rId2"/>
    <sheet name="TN-obilniny"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5" l="1"/>
  <c r="G11" i="5" s="1"/>
  <c r="F10" i="5"/>
  <c r="G10" i="5" s="1"/>
  <c r="G13" i="5" l="1"/>
  <c r="G15" i="5" s="1"/>
  <c r="G14" i="5" s="1"/>
  <c r="C20" i="4"/>
  <c r="C21" i="4" s="1"/>
  <c r="C19" i="3"/>
  <c r="C20" i="3" s="1"/>
</calcChain>
</file>

<file path=xl/sharedStrings.xml><?xml version="1.0" encoding="utf-8"?>
<sst xmlns="http://schemas.openxmlformats.org/spreadsheetml/2006/main" count="111" uniqueCount="57">
  <si>
    <t>Údaje o spoločnosti predkladajúcej ponuku</t>
  </si>
  <si>
    <t>Obchodné meno:</t>
  </si>
  <si>
    <t>Sídlo:</t>
  </si>
  <si>
    <t>IČO:</t>
  </si>
  <si>
    <t>dátum vypracovania cenovej ponuky:</t>
  </si>
  <si>
    <t>Vypĺňa Uchádzač</t>
  </si>
  <si>
    <t>Parametre</t>
  </si>
  <si>
    <t>ponúkaná hodnota</t>
  </si>
  <si>
    <t>Typové označenie zariadenia</t>
  </si>
  <si>
    <t>ak neexistuje typové označenie, uveďte názov logického celku</t>
  </si>
  <si>
    <t>Celková cena bez DPH</t>
  </si>
  <si>
    <t>Celková cena s DPH</t>
  </si>
  <si>
    <t>Suma spolu bez DPH za 1 ks</t>
  </si>
  <si>
    <t>DPH 20%</t>
  </si>
  <si>
    <t xml:space="preserve">podpis + pečiatka </t>
  </si>
  <si>
    <t xml:space="preserve"> 1ks</t>
  </si>
  <si>
    <t>ano</t>
  </si>
  <si>
    <t>áno/nie</t>
  </si>
  <si>
    <t>Nosnosť:</t>
  </si>
  <si>
    <t>min 3000kg</t>
  </si>
  <si>
    <t>Menovitý zdvih:</t>
  </si>
  <si>
    <t>TYP prevodovka</t>
  </si>
  <si>
    <t>hydrostatický menič</t>
  </si>
  <si>
    <t>osvetlenie LED</t>
  </si>
  <si>
    <t>vpredu aj vzadu</t>
  </si>
  <si>
    <t>Kabína:</t>
  </si>
  <si>
    <t>s kúrením</t>
  </si>
  <si>
    <t>zadný a strešný stierač</t>
  </si>
  <si>
    <t>lyžica na sypké materialy</t>
  </si>
  <si>
    <t>paletizačné vidly 120 mm</t>
  </si>
  <si>
    <t>zadnéspätné zrkadlo</t>
  </si>
  <si>
    <t>manipulátor na veľkoobjemové vrecia Big bag</t>
  </si>
  <si>
    <t>Príloha č. 1_Opis predmetu zákazky :  Teleskopický nakladač - obilniny</t>
  </si>
  <si>
    <t>Teleskopický nakladač - obilniny</t>
  </si>
  <si>
    <t>Príloha č. 1_Opis predmetu zákazky :  Teleskopický nakladač - olejnaté semená</t>
  </si>
  <si>
    <t>Teleskopický nakladač - olejnaté semená</t>
  </si>
  <si>
    <t>OPIS DIELA: teleskopický nakladač vybavený lyžicou na sypké materiály bude používaný na nahrnutie osív s podlahovej plochy výrobnej haly, ktorého súčasťou je aj čistiaca linka osív, do násypného koša vstupného dopravníka do čistiacej linky, kde výsuvné rameno obmezí styk kolies a osív na podlahe, čím dosiahneme výrazné zníženie poškodenia smien osív pripravených na spracovanie. Zníženie počtu poškodených semien osív sa prejaví nielen v zníženej náročnosti čistiaceho procesu, pri ktorom zvýšenie objemu poškodených semien osív znamená zníženie hodinového výkonu čistiacej linky a zároveň zníženie výťažnosti objemu výrobeného osiva a súčastne zvýšenie objemu nepoužiteľného prepadu z čistenia osív.  Teleskopický nakladač vybavený paletizačnnými vidlami bude slúžiť pri skladovaní a manipuláciu osív, kde na sladovanie a manipuláciu používame aj kovové kontajnery, výhodou ktorých je možnosť skladovania v niekoľkých vrstvách nad sebou, čo výrazne zvyšuje skladovú kapacitu hangárových skladov pri súčastne zvýšenej náročnosti na manipuláciu s každým kontajnerom a túto je možné kompenzovať nakupom kvalitnej a modetnej manipulačnej techniky. Počas skladovania je potrebné pravidelne kontrolovať kvalitatívne parametre skladovaných osív ako aj pripraviť skladové zásoby na vzorkovanie Ústreným kontrolným a skúšobným úradom poľnohospodárskym na overenie kvality spracovaných osív v zmysle STN. Rovnaký postup je potrebmné doržiavať aj pri skladovaní osív vo veľkoobjemových vakoch "big bag", ktoré sa skladujú na paletách alebo volne na skladovej podlahe hangárového skladu mimo výrobnej haly.</t>
  </si>
  <si>
    <t xml:space="preserve">OPIS DIELA: Teleskopický nakladač vybavený lyžicou na sypké materiály bude používaný na nahrnutie olejnatých semien s podlahovej plochy hangárového skladu, ktorého súčasťou je aj čistiaca linka olejnatých semien, do násypného koša vstupného dopravníka do čistiacej linky, kde výsuvné rameno obmedzí styk kolies a olejnatých semien na podlahe, čím dosiahneme výrazné zníženie poškodenia olejnatých semien pripravených na spracovanie. Zníženie počtu poškodených olejnatých semien sa prejaví nielen v zníženej náročnosti čistiaceho procesu, pri ktorom zvýšenie objemu poškodených olejnatých semien znamená zníženie hodinového výkonu čistiacej linky a zároveň zníženie výťažnosti objemu výrobeného osiva olejnatých semien a súčastne zvýšenie objemu nepoužiteľného prepadu z čistenia olejnatých semien.  Teleskopický nakladač vybavený paletizačnými vidlami bude slúžiť pri skladovaní a manipuláciu olejnatých semien, kde na sladovanie a manipuláciu používame veľkoobjemové vaky "big bagy", ktoré sa skladujú na paletách alebo volne na skladovej podlade, a je potrebé počas skladovania  pravidelne kontrolovať kvalitatívne parametre skladovaných olejnatých semien ako ak pripraviť skladové zásoby na vzorkovanie Ústreným kontrolným a skúšobným úradom poľnohospodárskym na overenie kvality spracovaných olejnatých semien v zmysle STN. Rovnaký postup je potrebmné doržiavať aj pri skladovaní olejnatých semien v kovových kontajneroch, výhodou ktorých je možnosť skladovania v niekoľkých vrstvách nad sebou, čo výrazne zvyšuje skladovú kapacitu hangárových skladov pri súčastne zvýšenej náročnosti na manipuláciu s každým kontajnerom a túto je možné kompenzovať nakupom kvalitnej a modetnej manipulačnej techniky. </t>
  </si>
  <si>
    <t>min 500 cm</t>
  </si>
  <si>
    <t>Max. predný dosah</t>
  </si>
  <si>
    <t>min 330 cm</t>
  </si>
  <si>
    <t>Platca DPH v SR (áno/nie):</t>
  </si>
  <si>
    <t>kontaktná osoba + email + tel.kontakt:</t>
  </si>
  <si>
    <t>číslo</t>
  </si>
  <si>
    <t>Druh</t>
  </si>
  <si>
    <t>počet ks</t>
  </si>
  <si>
    <t>cena za 1 ks v EUR
 bez DPH</t>
  </si>
  <si>
    <t>cena celkom v EUR bez DPH</t>
  </si>
  <si>
    <t xml:space="preserve"> </t>
  </si>
  <si>
    <t>DPH 20 %</t>
  </si>
  <si>
    <t xml:space="preserve"> Meno + Priezvisko oprávnenej osoby :
</t>
  </si>
  <si>
    <t>Pečiatka:</t>
  </si>
  <si>
    <t>Podpis:</t>
  </si>
  <si>
    <t>Teleskopické nakladače - osivo</t>
  </si>
  <si>
    <t>TN olejnaté semená</t>
  </si>
  <si>
    <t>TN obilniny</t>
  </si>
  <si>
    <t>ano , min 2,5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</si>
</sst>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EUR&quot;_-;\-* #,##0.00\ &quot;EUR&quot;_-;_-* &quot;-&quot;??\ &quot;EUR&quot;_-;_-@_-"/>
    <numFmt numFmtId="165" formatCode="#,##0.00\ &quot;EUR&quot;"/>
  </numFmts>
  <fonts count="19" x14ac:knownFonts="1">
    <font>
      <sz val="11"/>
      <color theme="1"/>
      <name val="Calibri"/>
      <family val="2"/>
      <charset val="238"/>
      <scheme val="minor"/>
    </font>
    <font>
      <sz val="11"/>
      <color rgb="FFFF0000"/>
      <name val="Calibri"/>
      <family val="2"/>
      <charset val="238"/>
      <scheme val="minor"/>
    </font>
    <font>
      <b/>
      <u/>
      <sz val="16"/>
      <color indexed="8"/>
      <name val="Calibri"/>
      <family val="2"/>
      <charset val="238"/>
    </font>
    <font>
      <b/>
      <sz val="11"/>
      <color theme="1"/>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b/>
      <sz val="15"/>
      <color theme="1"/>
      <name val="Calibri"/>
      <family val="2"/>
      <charset val="238"/>
      <scheme val="minor"/>
    </font>
    <font>
      <b/>
      <sz val="16"/>
      <color indexed="8"/>
      <name val="Calibri"/>
      <family val="2"/>
      <charset val="238"/>
    </font>
    <font>
      <b/>
      <sz val="13"/>
      <color theme="1"/>
      <name val="Calibri"/>
      <family val="2"/>
      <charset val="238"/>
      <scheme val="minor"/>
    </font>
    <font>
      <b/>
      <sz val="14"/>
      <color indexed="8"/>
      <name val="Calibri"/>
      <family val="2"/>
      <charset val="238"/>
    </font>
    <font>
      <b/>
      <sz val="14"/>
      <color indexed="8"/>
      <name val="Calibri"/>
      <family val="2"/>
      <charset val="238"/>
      <scheme val="minor"/>
    </font>
    <font>
      <b/>
      <u/>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4"/>
      <color theme="1"/>
      <name val="Calibri"/>
      <family val="2"/>
      <charset val="238"/>
      <scheme val="minor"/>
    </font>
    <font>
      <sz val="11"/>
      <color theme="1"/>
      <name val="Calibri"/>
      <family val="2"/>
      <scheme val="minor"/>
    </font>
    <font>
      <sz val="12"/>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left"/>
    </xf>
    <xf numFmtId="0" fontId="0" fillId="3" borderId="0" xfId="0" applyFill="1"/>
    <xf numFmtId="0" fontId="5" fillId="0" borderId="0" xfId="0" applyFont="1" applyAlignment="1">
      <alignment horizontal="left"/>
    </xf>
    <xf numFmtId="0" fontId="5" fillId="0" borderId="0" xfId="0" applyFont="1"/>
    <xf numFmtId="0" fontId="4" fillId="3" borderId="23" xfId="0" applyFont="1" applyFill="1" applyBorder="1"/>
    <xf numFmtId="0" fontId="6" fillId="3" borderId="21" xfId="0" applyFont="1" applyFill="1" applyBorder="1" applyAlignment="1">
      <alignment horizontal="left"/>
    </xf>
    <xf numFmtId="164" fontId="6" fillId="7" borderId="16" xfId="0" applyNumberFormat="1" applyFont="1" applyFill="1" applyBorder="1"/>
    <xf numFmtId="164" fontId="6" fillId="7" borderId="17" xfId="0" applyNumberFormat="1" applyFont="1" applyFill="1" applyBorder="1"/>
    <xf numFmtId="164" fontId="6" fillId="7" borderId="18" xfId="0" applyNumberFormat="1" applyFont="1" applyFill="1" applyBorder="1"/>
    <xf numFmtId="0" fontId="8" fillId="4" borderId="5" xfId="0" applyFont="1" applyFill="1" applyBorder="1" applyAlignment="1">
      <alignment horizontal="center"/>
    </xf>
    <xf numFmtId="0" fontId="8" fillId="4" borderId="11" xfId="0" applyFont="1" applyFill="1" applyBorder="1" applyAlignment="1">
      <alignment horizont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1" fillId="0" borderId="7" xfId="0" applyFont="1" applyBorder="1"/>
    <xf numFmtId="0" fontId="1" fillId="0" borderId="10" xfId="0" applyFont="1" applyBorder="1"/>
    <xf numFmtId="0" fontId="0" fillId="0" borderId="7" xfId="0" applyBorder="1"/>
    <xf numFmtId="0" fontId="0" fillId="0" borderId="10" xfId="0" applyBorder="1"/>
    <xf numFmtId="0" fontId="5" fillId="3" borderId="13" xfId="0" applyFont="1" applyFill="1" applyBorder="1" applyAlignment="1">
      <alignment horizontal="left"/>
    </xf>
    <xf numFmtId="0" fontId="5" fillId="3" borderId="34" xfId="0" applyFont="1" applyFill="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164" fontId="6" fillId="7" borderId="25" xfId="0" applyNumberFormat="1" applyFont="1" applyFill="1" applyBorder="1"/>
    <xf numFmtId="0" fontId="0" fillId="2" borderId="16" xfId="0" applyFill="1" applyBorder="1" applyAlignment="1">
      <alignment horizontal="center"/>
    </xf>
    <xf numFmtId="0" fontId="0" fillId="2" borderId="17" xfId="0" applyFill="1" applyBorder="1" applyAlignment="1">
      <alignment horizontal="center"/>
    </xf>
    <xf numFmtId="0" fontId="0" fillId="2" borderId="27" xfId="0" applyFill="1" applyBorder="1" applyAlignment="1">
      <alignment horizontal="center"/>
    </xf>
    <xf numFmtId="0" fontId="7" fillId="2" borderId="22" xfId="0" applyFont="1" applyFill="1" applyBorder="1" applyAlignment="1">
      <alignment horizontal="left"/>
    </xf>
    <xf numFmtId="0" fontId="5" fillId="3" borderId="36" xfId="0" applyFont="1" applyFill="1" applyBorder="1" applyAlignment="1">
      <alignment horizontal="left"/>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wrapText="1"/>
    </xf>
    <xf numFmtId="0" fontId="0" fillId="0" borderId="16" xfId="0" applyBorder="1" applyAlignment="1">
      <alignment horizontal="center"/>
    </xf>
    <xf numFmtId="4" fontId="0" fillId="0" borderId="39" xfId="0" applyNumberFormat="1" applyBorder="1" applyAlignment="1">
      <alignment horizontal="center"/>
    </xf>
    <xf numFmtId="4" fontId="0" fillId="0" borderId="16" xfId="0" applyNumberFormat="1" applyBorder="1" applyAlignment="1">
      <alignment horizontal="right"/>
    </xf>
    <xf numFmtId="0" fontId="0" fillId="0" borderId="18" xfId="0" applyBorder="1" applyAlignment="1">
      <alignment horizontal="center"/>
    </xf>
    <xf numFmtId="4" fontId="0" fillId="0" borderId="45" xfId="0" applyNumberFormat="1" applyBorder="1" applyAlignment="1">
      <alignment horizontal="center"/>
    </xf>
    <xf numFmtId="4" fontId="0" fillId="0" borderId="18" xfId="0" applyNumberFormat="1" applyBorder="1" applyAlignment="1">
      <alignment horizontal="right"/>
    </xf>
    <xf numFmtId="165" fontId="18" fillId="4" borderId="5"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3" fillId="5" borderId="12" xfId="0" applyFont="1" applyFill="1" applyBorder="1" applyAlignment="1">
      <alignment horizontal="left" vertical="center" wrapText="1" indent="1"/>
    </xf>
    <xf numFmtId="0" fontId="13" fillId="5" borderId="37" xfId="0" applyFont="1" applyFill="1" applyBorder="1" applyAlignment="1">
      <alignment horizontal="left" vertical="center" wrapText="1" indent="1"/>
    </xf>
    <xf numFmtId="0" fontId="13" fillId="5" borderId="13" xfId="0" applyFont="1" applyFill="1" applyBorder="1" applyAlignment="1">
      <alignment horizontal="left" vertical="center" wrapText="1" indent="1"/>
    </xf>
    <xf numFmtId="0" fontId="13" fillId="5" borderId="5" xfId="0" applyFont="1" applyFill="1" applyBorder="1" applyAlignment="1">
      <alignment horizontal="left" vertical="center" wrapText="1" indent="1"/>
    </xf>
    <xf numFmtId="0" fontId="13" fillId="5" borderId="42" xfId="0" applyFont="1" applyFill="1" applyBorder="1" applyAlignment="1">
      <alignment horizontal="left" vertical="center" wrapText="1" indent="1"/>
    </xf>
    <xf numFmtId="0" fontId="13" fillId="5" borderId="43" xfId="0" applyFont="1" applyFill="1" applyBorder="1" applyAlignment="1">
      <alignment horizontal="left" vertical="center" wrapText="1" indent="1"/>
    </xf>
    <xf numFmtId="0" fontId="14" fillId="6" borderId="4" xfId="0" applyFont="1" applyFill="1" applyBorder="1" applyAlignment="1">
      <alignment vertical="center" wrapText="1"/>
    </xf>
    <xf numFmtId="0" fontId="14" fillId="6" borderId="38" xfId="0" applyFont="1" applyFill="1" applyBorder="1" applyAlignment="1">
      <alignment vertical="center" wrapText="1"/>
    </xf>
    <xf numFmtId="0" fontId="15" fillId="2" borderId="4"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4" fillId="6" borderId="6" xfId="0" applyFont="1" applyFill="1" applyBorder="1" applyAlignment="1">
      <alignment vertical="center" wrapText="1"/>
    </xf>
    <xf numFmtId="0" fontId="14" fillId="6" borderId="10" xfId="0" applyFont="1" applyFill="1" applyBorder="1" applyAlignment="1">
      <alignment vertical="center"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41" xfId="0" applyFont="1" applyFill="1" applyBorder="1" applyAlignment="1">
      <alignment horizontal="center" vertical="center"/>
    </xf>
    <xf numFmtId="3" fontId="16" fillId="2" borderId="6" xfId="0" applyNumberFormat="1" applyFont="1" applyFill="1" applyBorder="1" applyAlignment="1">
      <alignment horizontal="center" vertical="center"/>
    </xf>
    <xf numFmtId="0" fontId="17" fillId="3" borderId="47" xfId="0" applyFont="1" applyFill="1" applyBorder="1"/>
    <xf numFmtId="0" fontId="17" fillId="3" borderId="48" xfId="0" applyFont="1" applyFill="1" applyBorder="1"/>
    <xf numFmtId="0" fontId="17" fillId="3" borderId="15" xfId="0" applyFont="1" applyFill="1" applyBorder="1"/>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0" xfId="0" applyFont="1" applyBorder="1" applyAlignment="1">
      <alignment horizontal="left" vertical="center"/>
    </xf>
    <xf numFmtId="0" fontId="14" fillId="6" borderId="29" xfId="0" applyFont="1" applyFill="1" applyBorder="1" applyAlignment="1">
      <alignment vertical="center" wrapText="1"/>
    </xf>
    <xf numFmtId="0" fontId="14" fillId="6" borderId="44" xfId="0" applyFont="1" applyFill="1" applyBorder="1" applyAlignment="1">
      <alignment vertical="center" wrapText="1"/>
    </xf>
    <xf numFmtId="14" fontId="16" fillId="2" borderId="29" xfId="0" applyNumberFormat="1" applyFont="1" applyFill="1" applyBorder="1" applyAlignment="1">
      <alignment horizontal="center" vertical="center"/>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7" fillId="3" borderId="38" xfId="0" applyFont="1" applyFill="1" applyBorder="1"/>
    <xf numFmtId="0" fontId="17" fillId="3" borderId="37" xfId="0" applyFont="1" applyFill="1" applyBorder="1"/>
    <xf numFmtId="0" fontId="17" fillId="3" borderId="4" xfId="0" applyFont="1" applyFill="1" applyBorder="1"/>
    <xf numFmtId="0" fontId="14" fillId="0" borderId="15" xfId="0" applyFont="1" applyBorder="1" applyAlignment="1">
      <alignment horizontal="left" vertical="center"/>
    </xf>
    <xf numFmtId="0" fontId="14" fillId="0" borderId="45" xfId="0" applyFont="1" applyBorder="1" applyAlignment="1">
      <alignment horizontal="left" vertical="center"/>
    </xf>
    <xf numFmtId="0" fontId="14" fillId="0" borderId="47" xfId="0" applyFont="1" applyBorder="1" applyAlignment="1">
      <alignment horizontal="left" vertical="center"/>
    </xf>
    <xf numFmtId="0" fontId="14" fillId="0" borderId="31" xfId="0" applyFont="1" applyBorder="1" applyAlignment="1">
      <alignment horizontal="right" vertical="top" wrapText="1"/>
    </xf>
    <xf numFmtId="0" fontId="14" fillId="0" borderId="32" xfId="0" applyFont="1" applyBorder="1" applyAlignment="1">
      <alignment horizontal="right" vertical="top" wrapText="1"/>
    </xf>
    <xf numFmtId="0" fontId="14" fillId="0" borderId="33" xfId="0" applyFont="1" applyBorder="1" applyAlignment="1">
      <alignment horizontal="right" vertical="top" wrapText="1"/>
    </xf>
    <xf numFmtId="0" fontId="3" fillId="0" borderId="31" xfId="0" applyFont="1" applyBorder="1" applyAlignment="1">
      <alignment horizontal="center"/>
    </xf>
    <xf numFmtId="0" fontId="3" fillId="0" borderId="33" xfId="0" applyFont="1" applyBorder="1" applyAlignment="1">
      <alignment horizontal="center"/>
    </xf>
    <xf numFmtId="0" fontId="3" fillId="0" borderId="49" xfId="0" applyFont="1" applyBorder="1" applyAlignment="1">
      <alignment horizontal="left" vertical="top"/>
    </xf>
    <xf numFmtId="0" fontId="3" fillId="0" borderId="2" xfId="0" applyFont="1" applyBorder="1" applyAlignment="1">
      <alignment horizontal="left" vertical="top"/>
    </xf>
    <xf numFmtId="0" fontId="3" fillId="0" borderId="50" xfId="0" applyFont="1" applyBorder="1" applyAlignment="1">
      <alignment horizontal="left" vertical="top"/>
    </xf>
    <xf numFmtId="0" fontId="3" fillId="0" borderId="11" xfId="0" applyFont="1" applyBorder="1" applyAlignment="1">
      <alignment horizontal="left" vertical="top"/>
    </xf>
    <xf numFmtId="0" fontId="3" fillId="0" borderId="51" xfId="0" applyFont="1" applyBorder="1" applyAlignment="1">
      <alignment horizontal="left" vertical="top"/>
    </xf>
    <xf numFmtId="0" fontId="3" fillId="0" borderId="52" xfId="0" applyFont="1" applyBorder="1" applyAlignment="1">
      <alignment horizontal="left" vertical="top"/>
    </xf>
    <xf numFmtId="0" fontId="3" fillId="7" borderId="26" xfId="0" applyFont="1" applyFill="1" applyBorder="1" applyAlignment="1">
      <alignment horizontal="center"/>
    </xf>
    <xf numFmtId="0" fontId="3" fillId="7" borderId="20" xfId="0" applyFont="1" applyFill="1" applyBorder="1" applyAlignment="1">
      <alignment horizontal="center"/>
    </xf>
    <xf numFmtId="0" fontId="6" fillId="0" borderId="19"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26" xfId="0" applyFont="1" applyBorder="1" applyAlignment="1">
      <alignment horizontal="center"/>
    </xf>
    <xf numFmtId="0" fontId="5" fillId="0" borderId="20" xfId="0" applyFont="1" applyBorder="1" applyAlignment="1">
      <alignment horizontal="center"/>
    </xf>
    <xf numFmtId="0" fontId="1" fillId="0" borderId="7" xfId="0" applyFont="1" applyBorder="1"/>
    <xf numFmtId="0" fontId="1" fillId="0" borderId="10" xfId="0" applyFont="1" applyBorder="1"/>
    <xf numFmtId="0" fontId="6" fillId="7" borderId="12" xfId="0" applyFont="1" applyFill="1" applyBorder="1" applyAlignment="1">
      <alignment horizontal="right"/>
    </xf>
    <xf numFmtId="0" fontId="6" fillId="7" borderId="4" xfId="0" applyFont="1" applyFill="1" applyBorder="1" applyAlignment="1">
      <alignment horizontal="right"/>
    </xf>
    <xf numFmtId="0" fontId="0" fillId="0" borderId="7" xfId="0" applyBorder="1"/>
    <xf numFmtId="0" fontId="0" fillId="0" borderId="10" xfId="0" applyBorder="1"/>
    <xf numFmtId="0" fontId="6" fillId="7" borderId="13" xfId="0" applyFont="1" applyFill="1" applyBorder="1" applyAlignment="1">
      <alignment horizontal="right"/>
    </xf>
    <xf numFmtId="0" fontId="6" fillId="7" borderId="6" xfId="0" applyFont="1" applyFill="1" applyBorder="1" applyAlignment="1">
      <alignment horizontal="right"/>
    </xf>
    <xf numFmtId="0" fontId="6" fillId="7" borderId="14" xfId="0" applyFont="1" applyFill="1" applyBorder="1" applyAlignment="1">
      <alignment horizontal="right"/>
    </xf>
    <xf numFmtId="0" fontId="6" fillId="7" borderId="15" xfId="0" applyFont="1" applyFill="1" applyBorder="1" applyAlignment="1">
      <alignment horizontal="right"/>
    </xf>
    <xf numFmtId="0" fontId="5" fillId="0" borderId="31"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8" fillId="4" borderId="19" xfId="0" applyFont="1" applyFill="1" applyBorder="1" applyAlignment="1">
      <alignment horizontal="center"/>
    </xf>
    <xf numFmtId="0" fontId="8" fillId="4" borderId="24" xfId="0" applyFont="1" applyFill="1" applyBorder="1" applyAlignment="1">
      <alignment horizontal="center"/>
    </xf>
    <xf numFmtId="0" fontId="10" fillId="4" borderId="29" xfId="0" applyFont="1" applyFill="1" applyBorder="1" applyAlignment="1">
      <alignment horizontal="center"/>
    </xf>
    <xf numFmtId="0" fontId="10" fillId="4" borderId="30" xfId="0" applyFont="1" applyFill="1"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1DA0-C6B9-4045-98EF-BDB37BB1F2B8}">
  <sheetPr>
    <tabColor rgb="FFFFFF00"/>
  </sheetPr>
  <dimension ref="A1:N18"/>
  <sheetViews>
    <sheetView tabSelected="1" workbookViewId="0">
      <selection activeCell="B26" sqref="B26"/>
    </sheetView>
  </sheetViews>
  <sheetFormatPr defaultRowHeight="14.4" x14ac:dyDescent="0.3"/>
  <cols>
    <col min="2" max="2" width="17.88671875" customWidth="1"/>
    <col min="3" max="3" width="15.6640625" bestFit="1" customWidth="1"/>
    <col min="4" max="4" width="22.33203125" customWidth="1"/>
    <col min="5" max="5" width="20.33203125" customWidth="1"/>
    <col min="6" max="6" width="22.5546875" customWidth="1"/>
    <col min="7" max="7" width="26.44140625" customWidth="1"/>
  </cols>
  <sheetData>
    <row r="1" spans="1:14" x14ac:dyDescent="0.3">
      <c r="A1" s="40" t="s">
        <v>53</v>
      </c>
      <c r="B1" s="41"/>
      <c r="C1" s="41"/>
      <c r="D1" s="41"/>
      <c r="E1" s="41"/>
      <c r="F1" s="41"/>
      <c r="G1" s="42"/>
    </row>
    <row r="2" spans="1:14" ht="15" thickBot="1" x14ac:dyDescent="0.35">
      <c r="A2" s="43"/>
      <c r="B2" s="44"/>
      <c r="C2" s="44"/>
      <c r="D2" s="44"/>
      <c r="E2" s="44"/>
      <c r="F2" s="44"/>
      <c r="G2" s="45"/>
    </row>
    <row r="3" spans="1:14" ht="18" x14ac:dyDescent="0.3">
      <c r="A3" s="46" t="s">
        <v>0</v>
      </c>
      <c r="B3" s="47"/>
      <c r="C3" s="52" t="s">
        <v>1</v>
      </c>
      <c r="D3" s="53"/>
      <c r="E3" s="54"/>
      <c r="F3" s="55"/>
      <c r="G3" s="56"/>
    </row>
    <row r="4" spans="1:14" ht="18" x14ac:dyDescent="0.3">
      <c r="A4" s="48"/>
      <c r="B4" s="49"/>
      <c r="C4" s="57" t="s">
        <v>2</v>
      </c>
      <c r="D4" s="58"/>
      <c r="E4" s="59"/>
      <c r="F4" s="60"/>
      <c r="G4" s="61"/>
    </row>
    <row r="5" spans="1:14" ht="18" x14ac:dyDescent="0.3">
      <c r="A5" s="48"/>
      <c r="B5" s="49"/>
      <c r="C5" s="57" t="s">
        <v>3</v>
      </c>
      <c r="D5" s="58"/>
      <c r="E5" s="62"/>
      <c r="F5" s="60"/>
      <c r="G5" s="61"/>
    </row>
    <row r="6" spans="1:14" ht="18" x14ac:dyDescent="0.3">
      <c r="A6" s="48"/>
      <c r="B6" s="49"/>
      <c r="C6" s="57" t="s">
        <v>41</v>
      </c>
      <c r="D6" s="58"/>
      <c r="E6" s="59"/>
      <c r="F6" s="60"/>
      <c r="G6" s="61"/>
    </row>
    <row r="7" spans="1:14" ht="18" x14ac:dyDescent="0.3">
      <c r="A7" s="48"/>
      <c r="B7" s="49"/>
      <c r="C7" s="57" t="s">
        <v>42</v>
      </c>
      <c r="D7" s="58"/>
      <c r="E7" s="62"/>
      <c r="F7" s="60"/>
      <c r="G7" s="61"/>
    </row>
    <row r="8" spans="1:14" ht="18.600000000000001" thickBot="1" x14ac:dyDescent="0.35">
      <c r="A8" s="50"/>
      <c r="B8" s="51"/>
      <c r="C8" s="69" t="s">
        <v>4</v>
      </c>
      <c r="D8" s="70"/>
      <c r="E8" s="71"/>
      <c r="F8" s="72"/>
      <c r="G8" s="73"/>
    </row>
    <row r="9" spans="1:14" ht="29.4" thickBot="1" x14ac:dyDescent="0.35">
      <c r="A9" s="30" t="s">
        <v>43</v>
      </c>
      <c r="B9" s="74" t="s">
        <v>44</v>
      </c>
      <c r="C9" s="75"/>
      <c r="D9" s="75"/>
      <c r="E9" s="31" t="s">
        <v>45</v>
      </c>
      <c r="F9" s="32" t="s">
        <v>46</v>
      </c>
      <c r="G9" s="31" t="s">
        <v>47</v>
      </c>
      <c r="N9" t="s">
        <v>48</v>
      </c>
    </row>
    <row r="10" spans="1:14" x14ac:dyDescent="0.3">
      <c r="A10" s="33">
        <v>1</v>
      </c>
      <c r="B10" s="76" t="s">
        <v>54</v>
      </c>
      <c r="C10" s="77"/>
      <c r="D10" s="78"/>
      <c r="E10" s="33">
        <v>1</v>
      </c>
      <c r="F10" s="34">
        <f>SUM('TN olejnaté semená'!C18)</f>
        <v>0</v>
      </c>
      <c r="G10" s="35">
        <f>E10*F10</f>
        <v>0</v>
      </c>
    </row>
    <row r="11" spans="1:14" ht="15" thickBot="1" x14ac:dyDescent="0.35">
      <c r="A11" s="36">
        <v>2</v>
      </c>
      <c r="B11" s="63" t="s">
        <v>55</v>
      </c>
      <c r="C11" s="64"/>
      <c r="D11" s="65"/>
      <c r="E11" s="36">
        <v>1</v>
      </c>
      <c r="F11" s="37">
        <f>SUM('TN-obilniny'!C19)</f>
        <v>0</v>
      </c>
      <c r="G11" s="38">
        <f t="shared" ref="G11" si="0">E11*F11</f>
        <v>0</v>
      </c>
    </row>
    <row r="13" spans="1:14" ht="15.6" x14ac:dyDescent="0.3">
      <c r="A13" s="66" t="s">
        <v>10</v>
      </c>
      <c r="B13" s="67"/>
      <c r="C13" s="67"/>
      <c r="D13" s="67"/>
      <c r="E13" s="67"/>
      <c r="F13" s="68"/>
      <c r="G13" s="39">
        <f>SUM(G10:G11)</f>
        <v>0</v>
      </c>
    </row>
    <row r="14" spans="1:14" ht="15.6" x14ac:dyDescent="0.3">
      <c r="A14" s="66" t="s">
        <v>49</v>
      </c>
      <c r="B14" s="67"/>
      <c r="C14" s="67"/>
      <c r="D14" s="67"/>
      <c r="E14" s="67"/>
      <c r="F14" s="68"/>
      <c r="G14" s="39">
        <f>G15-G13</f>
        <v>0</v>
      </c>
    </row>
    <row r="15" spans="1:14" ht="16.2" thickBot="1" x14ac:dyDescent="0.35">
      <c r="A15" s="79" t="s">
        <v>11</v>
      </c>
      <c r="B15" s="80"/>
      <c r="C15" s="80"/>
      <c r="D15" s="80"/>
      <c r="E15" s="80"/>
      <c r="F15" s="81"/>
      <c r="G15" s="39">
        <f>G13*1.2</f>
        <v>0</v>
      </c>
    </row>
    <row r="16" spans="1:14" ht="16.2" thickBot="1" x14ac:dyDescent="0.35">
      <c r="A16" s="82" t="s">
        <v>50</v>
      </c>
      <c r="B16" s="83"/>
      <c r="C16" s="83"/>
      <c r="D16" s="83"/>
      <c r="E16" s="84"/>
      <c r="F16" s="85"/>
      <c r="G16" s="86"/>
    </row>
    <row r="17" spans="1:7" ht="78" customHeight="1" x14ac:dyDescent="0.3">
      <c r="A17" s="87" t="s">
        <v>51</v>
      </c>
      <c r="B17" s="88"/>
      <c r="C17" s="88"/>
      <c r="D17" s="89"/>
      <c r="E17" s="87" t="s">
        <v>52</v>
      </c>
      <c r="F17" s="88"/>
      <c r="G17" s="89"/>
    </row>
    <row r="18" spans="1:7" ht="55.2" customHeight="1" x14ac:dyDescent="0.3">
      <c r="A18" s="90"/>
      <c r="B18" s="91"/>
      <c r="C18" s="91"/>
      <c r="D18" s="92"/>
      <c r="E18" s="90"/>
      <c r="F18" s="91"/>
      <c r="G18" s="92"/>
    </row>
  </sheetData>
  <mergeCells count="24">
    <mergeCell ref="A15:F15"/>
    <mergeCell ref="A16:E16"/>
    <mergeCell ref="F16:G16"/>
    <mergeCell ref="A17:D18"/>
    <mergeCell ref="E17:G18"/>
    <mergeCell ref="B11:D11"/>
    <mergeCell ref="A13:F13"/>
    <mergeCell ref="A14:F14"/>
    <mergeCell ref="C7:D7"/>
    <mergeCell ref="E7:G7"/>
    <mergeCell ref="C8:D8"/>
    <mergeCell ref="E8:G8"/>
    <mergeCell ref="B9:D9"/>
    <mergeCell ref="B10:D10"/>
    <mergeCell ref="A1:G2"/>
    <mergeCell ref="A3:B8"/>
    <mergeCell ref="C3:D3"/>
    <mergeCell ref="E3:G3"/>
    <mergeCell ref="C4:D4"/>
    <mergeCell ref="E4:G4"/>
    <mergeCell ref="C5:D5"/>
    <mergeCell ref="E5:G5"/>
    <mergeCell ref="C6:D6"/>
    <mergeCell ref="E6: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DB83-0935-473A-8548-95678486ED85}">
  <dimension ref="A1:H62"/>
  <sheetViews>
    <sheetView workbookViewId="0">
      <selection activeCell="B26" sqref="B26"/>
    </sheetView>
  </sheetViews>
  <sheetFormatPr defaultColWidth="9.109375" defaultRowHeight="14.4" x14ac:dyDescent="0.3"/>
  <cols>
    <col min="1" max="1" width="67.88671875" customWidth="1"/>
    <col min="2" max="2" width="59.44140625" customWidth="1"/>
    <col min="3" max="3" width="43.88671875" customWidth="1"/>
    <col min="4" max="4" width="12" customWidth="1"/>
  </cols>
  <sheetData>
    <row r="1" spans="1:8" ht="138" customHeight="1" thickBot="1" x14ac:dyDescent="0.35">
      <c r="A1" s="114" t="s">
        <v>37</v>
      </c>
      <c r="B1" s="115"/>
      <c r="C1" s="116"/>
    </row>
    <row r="2" spans="1:8" ht="15" customHeight="1" x14ac:dyDescent="0.3">
      <c r="A2" s="117" t="s">
        <v>34</v>
      </c>
      <c r="B2" s="118"/>
      <c r="C2" s="119"/>
      <c r="D2" s="12"/>
      <c r="E2" s="12"/>
      <c r="F2" s="12"/>
      <c r="G2" s="12"/>
      <c r="H2" s="13"/>
    </row>
    <row r="3" spans="1:8" ht="15.75" customHeight="1" thickBot="1" x14ac:dyDescent="0.35">
      <c r="A3" s="120"/>
      <c r="B3" s="121"/>
      <c r="C3" s="122"/>
      <c r="D3" s="14"/>
      <c r="E3" s="14"/>
      <c r="F3" s="14"/>
      <c r="G3" s="14"/>
      <c r="H3" s="15"/>
    </row>
    <row r="4" spans="1:8" ht="19.8" x14ac:dyDescent="0.4">
      <c r="A4" s="10" t="s">
        <v>15</v>
      </c>
      <c r="B4" s="11" t="s">
        <v>6</v>
      </c>
      <c r="C4" s="123" t="s">
        <v>5</v>
      </c>
      <c r="D4" s="108"/>
      <c r="E4" s="108"/>
      <c r="F4" s="108"/>
      <c r="G4" s="108"/>
      <c r="H4" s="109"/>
    </row>
    <row r="5" spans="1:8" ht="19.5" customHeight="1" thickBot="1" x14ac:dyDescent="0.4">
      <c r="A5" s="125" t="s">
        <v>35</v>
      </c>
      <c r="B5" s="126"/>
      <c r="C5" s="124"/>
      <c r="D5" s="18"/>
      <c r="E5" s="18"/>
      <c r="F5" s="18"/>
      <c r="G5" s="18"/>
      <c r="H5" s="19"/>
    </row>
    <row r="6" spans="1:8" s="2" customFormat="1" x14ac:dyDescent="0.3">
      <c r="A6" s="22" t="s">
        <v>18</v>
      </c>
      <c r="B6" s="23" t="s">
        <v>19</v>
      </c>
      <c r="C6" s="25" t="s">
        <v>7</v>
      </c>
      <c r="D6" s="104"/>
      <c r="E6" s="104"/>
      <c r="F6" s="104"/>
      <c r="G6" s="104"/>
      <c r="H6" s="105"/>
    </row>
    <row r="7" spans="1:8" s="2" customFormat="1" x14ac:dyDescent="0.3">
      <c r="A7" s="22" t="s">
        <v>20</v>
      </c>
      <c r="B7" s="29" t="s">
        <v>38</v>
      </c>
      <c r="C7" s="26" t="s">
        <v>7</v>
      </c>
      <c r="D7" s="104"/>
      <c r="E7" s="104"/>
      <c r="F7" s="104"/>
      <c r="G7" s="104"/>
      <c r="H7" s="105"/>
    </row>
    <row r="8" spans="1:8" s="2" customFormat="1" x14ac:dyDescent="0.3">
      <c r="A8" s="22" t="s">
        <v>39</v>
      </c>
      <c r="B8" s="29" t="s">
        <v>40</v>
      </c>
      <c r="C8" s="26" t="s">
        <v>7</v>
      </c>
      <c r="D8" s="104"/>
      <c r="E8" s="104"/>
      <c r="F8" s="104"/>
      <c r="G8" s="104"/>
      <c r="H8" s="105"/>
    </row>
    <row r="9" spans="1:8" s="2" customFormat="1" x14ac:dyDescent="0.3">
      <c r="A9" s="22" t="s">
        <v>21</v>
      </c>
      <c r="B9" s="23" t="s">
        <v>22</v>
      </c>
      <c r="C9" s="26" t="s">
        <v>17</v>
      </c>
      <c r="D9" s="104"/>
      <c r="E9" s="104"/>
      <c r="F9" s="104"/>
      <c r="G9" s="104"/>
      <c r="H9" s="105"/>
    </row>
    <row r="10" spans="1:8" s="2" customFormat="1" x14ac:dyDescent="0.3">
      <c r="A10" s="22" t="s">
        <v>23</v>
      </c>
      <c r="B10" s="23" t="s">
        <v>24</v>
      </c>
      <c r="C10" s="26" t="s">
        <v>17</v>
      </c>
      <c r="D10" s="16"/>
      <c r="E10" s="16"/>
      <c r="F10" s="16"/>
      <c r="G10" s="16"/>
      <c r="H10" s="17"/>
    </row>
    <row r="11" spans="1:8" s="2" customFormat="1" x14ac:dyDescent="0.3">
      <c r="A11" s="22" t="s">
        <v>25</v>
      </c>
      <c r="B11" s="23" t="s">
        <v>26</v>
      </c>
      <c r="C11" s="26" t="s">
        <v>17</v>
      </c>
      <c r="D11" s="108"/>
      <c r="E11" s="108"/>
      <c r="F11" s="108"/>
      <c r="G11" s="108"/>
      <c r="H11" s="109"/>
    </row>
    <row r="12" spans="1:8" s="2" customFormat="1" x14ac:dyDescent="0.3">
      <c r="A12" s="22" t="s">
        <v>27</v>
      </c>
      <c r="B12" s="23" t="s">
        <v>16</v>
      </c>
      <c r="C12" s="26" t="s">
        <v>17</v>
      </c>
      <c r="D12" s="108"/>
      <c r="E12" s="108"/>
      <c r="F12" s="108"/>
      <c r="G12" s="108"/>
      <c r="H12" s="109"/>
    </row>
    <row r="13" spans="1:8" s="2" customFormat="1" x14ac:dyDescent="0.3">
      <c r="A13" s="22" t="s">
        <v>28</v>
      </c>
      <c r="B13" s="23" t="s">
        <v>56</v>
      </c>
      <c r="C13" s="26" t="s">
        <v>7</v>
      </c>
      <c r="D13" s="108"/>
      <c r="E13" s="108"/>
      <c r="F13" s="108"/>
      <c r="G13" s="108"/>
      <c r="H13" s="109"/>
    </row>
    <row r="14" spans="1:8" s="2" customFormat="1" x14ac:dyDescent="0.3">
      <c r="A14" s="22" t="s">
        <v>29</v>
      </c>
      <c r="B14" s="23" t="s">
        <v>16</v>
      </c>
      <c r="C14" s="26" t="s">
        <v>17</v>
      </c>
      <c r="D14" s="104"/>
      <c r="E14" s="104"/>
      <c r="F14" s="104"/>
      <c r="G14" s="104"/>
      <c r="H14" s="105"/>
    </row>
    <row r="15" spans="1:8" s="2" customFormat="1" x14ac:dyDescent="0.3">
      <c r="A15" s="20" t="s">
        <v>30</v>
      </c>
      <c r="B15" s="21" t="s">
        <v>16</v>
      </c>
      <c r="C15" s="27" t="s">
        <v>17</v>
      </c>
      <c r="D15" s="16"/>
      <c r="E15" s="16"/>
      <c r="F15" s="16"/>
      <c r="G15" s="16"/>
      <c r="H15" s="17"/>
    </row>
    <row r="16" spans="1:8" ht="15" thickBot="1" x14ac:dyDescent="0.35">
      <c r="A16" s="93" t="s">
        <v>12</v>
      </c>
      <c r="B16" s="94"/>
      <c r="C16" s="24">
        <v>0</v>
      </c>
      <c r="D16" s="108"/>
      <c r="E16" s="108"/>
      <c r="F16" s="108"/>
      <c r="G16" s="108"/>
      <c r="H16" s="109"/>
    </row>
    <row r="17" spans="1:8" ht="15" thickBot="1" x14ac:dyDescent="0.35">
      <c r="A17" s="6" t="s">
        <v>8</v>
      </c>
      <c r="B17" s="28" t="s">
        <v>9</v>
      </c>
      <c r="C17" s="5"/>
      <c r="D17" s="104"/>
      <c r="E17" s="104"/>
      <c r="F17" s="104"/>
      <c r="G17" s="104"/>
      <c r="H17" s="105"/>
    </row>
    <row r="18" spans="1:8" x14ac:dyDescent="0.3">
      <c r="A18" s="106" t="s">
        <v>10</v>
      </c>
      <c r="B18" s="107"/>
      <c r="C18" s="7">
        <v>0</v>
      </c>
      <c r="D18" s="108"/>
      <c r="E18" s="108"/>
      <c r="F18" s="108"/>
      <c r="G18" s="108"/>
      <c r="H18" s="109"/>
    </row>
    <row r="19" spans="1:8" x14ac:dyDescent="0.3">
      <c r="A19" s="110" t="s">
        <v>13</v>
      </c>
      <c r="B19" s="111"/>
      <c r="C19" s="8">
        <f>C18*0.2</f>
        <v>0</v>
      </c>
      <c r="D19" s="108"/>
      <c r="E19" s="108"/>
      <c r="F19" s="108"/>
      <c r="G19" s="108"/>
      <c r="H19" s="109"/>
    </row>
    <row r="20" spans="1:8" ht="15" thickBot="1" x14ac:dyDescent="0.35">
      <c r="A20" s="112" t="s">
        <v>11</v>
      </c>
      <c r="B20" s="113"/>
      <c r="C20" s="9">
        <f>SUM(C18:C19)</f>
        <v>0</v>
      </c>
    </row>
    <row r="21" spans="1:8" x14ac:dyDescent="0.3">
      <c r="A21" s="95" t="s">
        <v>14</v>
      </c>
      <c r="B21" s="98"/>
      <c r="C21" s="99"/>
    </row>
    <row r="22" spans="1:8" x14ac:dyDescent="0.3">
      <c r="A22" s="96"/>
      <c r="B22" s="100"/>
      <c r="C22" s="101"/>
    </row>
    <row r="23" spans="1:8" x14ac:dyDescent="0.3">
      <c r="A23" s="96"/>
      <c r="B23" s="100"/>
      <c r="C23" s="101"/>
    </row>
    <row r="24" spans="1:8" x14ac:dyDescent="0.3">
      <c r="A24" s="96"/>
      <c r="B24" s="100"/>
      <c r="C24" s="101"/>
    </row>
    <row r="25" spans="1:8" ht="15" thickBot="1" x14ac:dyDescent="0.35">
      <c r="A25" s="97"/>
      <c r="B25" s="102"/>
      <c r="C25" s="103"/>
    </row>
    <row r="26" spans="1:8" ht="16.5" customHeight="1" x14ac:dyDescent="0.3">
      <c r="A26" s="3"/>
      <c r="B26" s="3"/>
      <c r="C26" s="4"/>
    </row>
    <row r="27" spans="1:8" x14ac:dyDescent="0.3">
      <c r="A27" s="1"/>
      <c r="B27" s="1"/>
    </row>
    <row r="28" spans="1:8" x14ac:dyDescent="0.3">
      <c r="A28" s="1"/>
      <c r="B28" s="1"/>
    </row>
    <row r="29" spans="1:8" x14ac:dyDescent="0.3">
      <c r="A29" s="1"/>
      <c r="B29" s="1"/>
    </row>
    <row r="30" spans="1:8" x14ac:dyDescent="0.3">
      <c r="A30" s="1"/>
      <c r="B30" s="1"/>
    </row>
    <row r="31" spans="1:8" x14ac:dyDescent="0.3">
      <c r="A31" s="1"/>
      <c r="B31" s="1"/>
    </row>
    <row r="32" spans="1:8" x14ac:dyDescent="0.3">
      <c r="A32" s="1"/>
      <c r="B32" s="1"/>
    </row>
    <row r="33" spans="1:2" x14ac:dyDescent="0.3">
      <c r="A33" s="1"/>
      <c r="B33" s="1"/>
    </row>
    <row r="34" spans="1:2" x14ac:dyDescent="0.3">
      <c r="A34" s="1"/>
      <c r="B34" s="1"/>
    </row>
    <row r="35" spans="1:2" x14ac:dyDescent="0.3">
      <c r="A35" s="1"/>
      <c r="B35" s="1"/>
    </row>
    <row r="36" spans="1:2" x14ac:dyDescent="0.3">
      <c r="A36" s="1"/>
      <c r="B36" s="1"/>
    </row>
    <row r="37" spans="1:2" x14ac:dyDescent="0.3">
      <c r="A37" s="1"/>
      <c r="B37" s="1"/>
    </row>
    <row r="38" spans="1:2" x14ac:dyDescent="0.3">
      <c r="A38" s="1"/>
      <c r="B38" s="1"/>
    </row>
    <row r="39" spans="1:2" x14ac:dyDescent="0.3">
      <c r="A39" s="1"/>
      <c r="B39" s="1"/>
    </row>
    <row r="40" spans="1:2" x14ac:dyDescent="0.3">
      <c r="A40" s="1"/>
      <c r="B40" s="1"/>
    </row>
    <row r="41" spans="1:2" x14ac:dyDescent="0.3">
      <c r="A41" s="1"/>
      <c r="B41" s="1"/>
    </row>
    <row r="42" spans="1:2" x14ac:dyDescent="0.3">
      <c r="A42" s="1"/>
      <c r="B42" s="1"/>
    </row>
    <row r="43" spans="1:2" x14ac:dyDescent="0.3">
      <c r="A43" s="1"/>
      <c r="B43" s="1"/>
    </row>
    <row r="44" spans="1:2" x14ac:dyDescent="0.3">
      <c r="A44" s="1"/>
      <c r="B44" s="1"/>
    </row>
    <row r="45" spans="1:2" x14ac:dyDescent="0.3">
      <c r="A45" s="1"/>
      <c r="B45" s="1"/>
    </row>
    <row r="46" spans="1:2" x14ac:dyDescent="0.3">
      <c r="A46" s="1"/>
      <c r="B46" s="1"/>
    </row>
    <row r="47" spans="1:2" x14ac:dyDescent="0.3">
      <c r="A47" s="1"/>
      <c r="B47" s="1"/>
    </row>
    <row r="48" spans="1:2" x14ac:dyDescent="0.3">
      <c r="A48" s="1"/>
      <c r="B48" s="1"/>
    </row>
    <row r="49" spans="1:2" x14ac:dyDescent="0.3">
      <c r="A49" s="1"/>
      <c r="B49" s="1"/>
    </row>
    <row r="50" spans="1:2" x14ac:dyDescent="0.3">
      <c r="A50" s="1"/>
      <c r="B50" s="1"/>
    </row>
    <row r="51" spans="1:2" x14ac:dyDescent="0.3">
      <c r="A51" s="1"/>
      <c r="B51" s="1"/>
    </row>
    <row r="52" spans="1:2" x14ac:dyDescent="0.3">
      <c r="A52" s="1"/>
      <c r="B52" s="1"/>
    </row>
    <row r="53" spans="1:2" x14ac:dyDescent="0.3">
      <c r="A53" s="1"/>
      <c r="B53" s="1"/>
    </row>
    <row r="54" spans="1:2" x14ac:dyDescent="0.3">
      <c r="A54" s="1"/>
      <c r="B54" s="1"/>
    </row>
    <row r="55" spans="1:2" x14ac:dyDescent="0.3">
      <c r="A55" s="1"/>
      <c r="B55" s="1"/>
    </row>
    <row r="56" spans="1:2" x14ac:dyDescent="0.3">
      <c r="A56" s="1"/>
      <c r="B56" s="1"/>
    </row>
    <row r="57" spans="1:2" x14ac:dyDescent="0.3">
      <c r="A57" s="1"/>
      <c r="B57" s="1"/>
    </row>
    <row r="58" spans="1:2" x14ac:dyDescent="0.3">
      <c r="A58" s="1"/>
      <c r="B58" s="1"/>
    </row>
    <row r="59" spans="1:2" x14ac:dyDescent="0.3">
      <c r="A59" s="1"/>
      <c r="B59" s="1"/>
    </row>
    <row r="60" spans="1:2" x14ac:dyDescent="0.3">
      <c r="A60" s="1"/>
      <c r="B60" s="1"/>
    </row>
    <row r="61" spans="1:2" x14ac:dyDescent="0.3">
      <c r="A61" s="1"/>
      <c r="B61" s="1"/>
    </row>
    <row r="62" spans="1:2" x14ac:dyDescent="0.3">
      <c r="A62" s="1"/>
      <c r="B62" s="1"/>
    </row>
  </sheetData>
  <mergeCells count="23">
    <mergeCell ref="A1:C1"/>
    <mergeCell ref="A2:C3"/>
    <mergeCell ref="D14:H14"/>
    <mergeCell ref="C4:C5"/>
    <mergeCell ref="D4:H4"/>
    <mergeCell ref="A5:B5"/>
    <mergeCell ref="D6:H6"/>
    <mergeCell ref="D7:H7"/>
    <mergeCell ref="D9:H9"/>
    <mergeCell ref="D11:H11"/>
    <mergeCell ref="D12:H12"/>
    <mergeCell ref="D13:H13"/>
    <mergeCell ref="D8:H8"/>
    <mergeCell ref="A16:B16"/>
    <mergeCell ref="A21:A25"/>
    <mergeCell ref="B21:C25"/>
    <mergeCell ref="D17:H17"/>
    <mergeCell ref="A18:B18"/>
    <mergeCell ref="D18:H18"/>
    <mergeCell ref="A19:B19"/>
    <mergeCell ref="D19:H19"/>
    <mergeCell ref="A20:B20"/>
    <mergeCell ref="D16:H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1D9E-3C91-4209-812F-77073A3E9300}">
  <dimension ref="A1:H63"/>
  <sheetViews>
    <sheetView workbookViewId="0">
      <selection activeCell="B15" sqref="B15"/>
    </sheetView>
  </sheetViews>
  <sheetFormatPr defaultColWidth="9.109375" defaultRowHeight="14.4" x14ac:dyDescent="0.3"/>
  <cols>
    <col min="1" max="1" width="67.88671875" customWidth="1"/>
    <col min="2" max="2" width="59.44140625" customWidth="1"/>
    <col min="3" max="3" width="43.88671875" customWidth="1"/>
    <col min="4" max="4" width="12" customWidth="1"/>
  </cols>
  <sheetData>
    <row r="1" spans="1:8" ht="135.44999999999999" customHeight="1" thickBot="1" x14ac:dyDescent="0.35">
      <c r="A1" s="114" t="s">
        <v>36</v>
      </c>
      <c r="B1" s="115"/>
      <c r="C1" s="116"/>
    </row>
    <row r="2" spans="1:8" ht="15" customHeight="1" x14ac:dyDescent="0.3">
      <c r="A2" s="117" t="s">
        <v>32</v>
      </c>
      <c r="B2" s="118"/>
      <c r="C2" s="119"/>
      <c r="D2" s="12"/>
      <c r="E2" s="12"/>
      <c r="F2" s="12"/>
      <c r="G2" s="12"/>
      <c r="H2" s="13"/>
    </row>
    <row r="3" spans="1:8" ht="15.75" customHeight="1" thickBot="1" x14ac:dyDescent="0.35">
      <c r="A3" s="120"/>
      <c r="B3" s="121"/>
      <c r="C3" s="122"/>
      <c r="D3" s="14"/>
      <c r="E3" s="14"/>
      <c r="F3" s="14"/>
      <c r="G3" s="14"/>
      <c r="H3" s="15"/>
    </row>
    <row r="4" spans="1:8" ht="19.8" x14ac:dyDescent="0.4">
      <c r="A4" s="10" t="s">
        <v>15</v>
      </c>
      <c r="B4" s="11" t="s">
        <v>6</v>
      </c>
      <c r="C4" s="123" t="s">
        <v>5</v>
      </c>
      <c r="D4" s="108"/>
      <c r="E4" s="108"/>
      <c r="F4" s="108"/>
      <c r="G4" s="108"/>
      <c r="H4" s="109"/>
    </row>
    <row r="5" spans="1:8" ht="19.5" customHeight="1" thickBot="1" x14ac:dyDescent="0.4">
      <c r="A5" s="125" t="s">
        <v>33</v>
      </c>
      <c r="B5" s="126"/>
      <c r="C5" s="124"/>
      <c r="D5" s="18"/>
      <c r="E5" s="18"/>
      <c r="F5" s="18"/>
      <c r="G5" s="18"/>
      <c r="H5" s="19"/>
    </row>
    <row r="6" spans="1:8" s="2" customFormat="1" x14ac:dyDescent="0.3">
      <c r="A6" s="22" t="s">
        <v>18</v>
      </c>
      <c r="B6" s="23" t="s">
        <v>19</v>
      </c>
      <c r="C6" s="25" t="s">
        <v>7</v>
      </c>
      <c r="D6" s="104"/>
      <c r="E6" s="104"/>
      <c r="F6" s="104"/>
      <c r="G6" s="104"/>
      <c r="H6" s="105"/>
    </row>
    <row r="7" spans="1:8" s="2" customFormat="1" x14ac:dyDescent="0.3">
      <c r="A7" s="22" t="s">
        <v>20</v>
      </c>
      <c r="B7" s="29" t="s">
        <v>38</v>
      </c>
      <c r="C7" s="26" t="s">
        <v>7</v>
      </c>
      <c r="D7" s="104"/>
      <c r="E7" s="104"/>
      <c r="F7" s="104"/>
      <c r="G7" s="104"/>
      <c r="H7" s="105"/>
    </row>
    <row r="8" spans="1:8" s="2" customFormat="1" x14ac:dyDescent="0.3">
      <c r="A8" s="22" t="s">
        <v>39</v>
      </c>
      <c r="B8" s="29" t="s">
        <v>40</v>
      </c>
      <c r="C8" s="26" t="s">
        <v>7</v>
      </c>
      <c r="D8" s="104"/>
      <c r="E8" s="104"/>
      <c r="F8" s="104"/>
      <c r="G8" s="104"/>
      <c r="H8" s="105"/>
    </row>
    <row r="9" spans="1:8" s="2" customFormat="1" x14ac:dyDescent="0.3">
      <c r="A9" s="22" t="s">
        <v>21</v>
      </c>
      <c r="B9" s="23" t="s">
        <v>22</v>
      </c>
      <c r="C9" s="26" t="s">
        <v>17</v>
      </c>
      <c r="D9" s="104"/>
      <c r="E9" s="104"/>
      <c r="F9" s="104"/>
      <c r="G9" s="104"/>
      <c r="H9" s="105"/>
    </row>
    <row r="10" spans="1:8" s="2" customFormat="1" x14ac:dyDescent="0.3">
      <c r="A10" s="22" t="s">
        <v>23</v>
      </c>
      <c r="B10" s="23" t="s">
        <v>24</v>
      </c>
      <c r="C10" s="26" t="s">
        <v>17</v>
      </c>
      <c r="D10" s="16"/>
      <c r="E10" s="16"/>
      <c r="F10" s="16"/>
      <c r="G10" s="16"/>
      <c r="H10" s="17"/>
    </row>
    <row r="11" spans="1:8" s="2" customFormat="1" x14ac:dyDescent="0.3">
      <c r="A11" s="22" t="s">
        <v>25</v>
      </c>
      <c r="B11" s="23" t="s">
        <v>26</v>
      </c>
      <c r="C11" s="26" t="s">
        <v>17</v>
      </c>
      <c r="D11" s="108"/>
      <c r="E11" s="108"/>
      <c r="F11" s="108"/>
      <c r="G11" s="108"/>
      <c r="H11" s="109"/>
    </row>
    <row r="12" spans="1:8" s="2" customFormat="1" x14ac:dyDescent="0.3">
      <c r="A12" s="22" t="s">
        <v>27</v>
      </c>
      <c r="B12" s="23" t="s">
        <v>16</v>
      </c>
      <c r="C12" s="26" t="s">
        <v>17</v>
      </c>
      <c r="D12" s="108"/>
      <c r="E12" s="108"/>
      <c r="F12" s="108"/>
      <c r="G12" s="108"/>
      <c r="H12" s="109"/>
    </row>
    <row r="13" spans="1:8" s="2" customFormat="1" x14ac:dyDescent="0.3">
      <c r="A13" s="22" t="s">
        <v>28</v>
      </c>
      <c r="B13" s="23" t="s">
        <v>56</v>
      </c>
      <c r="C13" s="26" t="s">
        <v>7</v>
      </c>
      <c r="D13" s="108"/>
      <c r="E13" s="108"/>
      <c r="F13" s="108"/>
      <c r="G13" s="108"/>
      <c r="H13" s="109"/>
    </row>
    <row r="14" spans="1:8" s="2" customFormat="1" x14ac:dyDescent="0.3">
      <c r="A14" s="22" t="s">
        <v>31</v>
      </c>
      <c r="B14" s="23" t="s">
        <v>16</v>
      </c>
      <c r="C14" s="26" t="s">
        <v>17</v>
      </c>
      <c r="D14" s="104"/>
      <c r="E14" s="104"/>
      <c r="F14" s="104"/>
      <c r="G14" s="104"/>
      <c r="H14" s="105"/>
    </row>
    <row r="15" spans="1:8" s="2" customFormat="1" x14ac:dyDescent="0.3">
      <c r="A15" s="22" t="s">
        <v>29</v>
      </c>
      <c r="B15" s="23" t="s">
        <v>16</v>
      </c>
      <c r="C15" s="27" t="s">
        <v>17</v>
      </c>
      <c r="D15" s="16"/>
      <c r="E15" s="16"/>
      <c r="F15" s="16"/>
      <c r="G15" s="16"/>
      <c r="H15" s="17"/>
    </row>
    <row r="16" spans="1:8" s="2" customFormat="1" x14ac:dyDescent="0.3">
      <c r="A16" s="20" t="s">
        <v>30</v>
      </c>
      <c r="B16" s="21" t="s">
        <v>16</v>
      </c>
      <c r="C16" s="27" t="s">
        <v>17</v>
      </c>
      <c r="D16" s="16"/>
      <c r="E16" s="16"/>
      <c r="F16" s="16"/>
      <c r="G16" s="16"/>
      <c r="H16" s="17"/>
    </row>
    <row r="17" spans="1:8" ht="15" thickBot="1" x14ac:dyDescent="0.35">
      <c r="A17" s="93" t="s">
        <v>12</v>
      </c>
      <c r="B17" s="94"/>
      <c r="C17" s="24">
        <v>0</v>
      </c>
      <c r="D17" s="108"/>
      <c r="E17" s="108"/>
      <c r="F17" s="108"/>
      <c r="G17" s="108"/>
      <c r="H17" s="109"/>
    </row>
    <row r="18" spans="1:8" ht="15" thickBot="1" x14ac:dyDescent="0.35">
      <c r="A18" s="6" t="s">
        <v>8</v>
      </c>
      <c r="B18" s="28" t="s">
        <v>9</v>
      </c>
      <c r="C18" s="5"/>
      <c r="D18" s="104"/>
      <c r="E18" s="104"/>
      <c r="F18" s="104"/>
      <c r="G18" s="104"/>
      <c r="H18" s="105"/>
    </row>
    <row r="19" spans="1:8" x14ac:dyDescent="0.3">
      <c r="A19" s="106" t="s">
        <v>10</v>
      </c>
      <c r="B19" s="107"/>
      <c r="C19" s="7">
        <v>0</v>
      </c>
      <c r="D19" s="108"/>
      <c r="E19" s="108"/>
      <c r="F19" s="108"/>
      <c r="G19" s="108"/>
      <c r="H19" s="109"/>
    </row>
    <row r="20" spans="1:8" x14ac:dyDescent="0.3">
      <c r="A20" s="110" t="s">
        <v>13</v>
      </c>
      <c r="B20" s="111"/>
      <c r="C20" s="8">
        <f>C19*0.2</f>
        <v>0</v>
      </c>
      <c r="D20" s="108"/>
      <c r="E20" s="108"/>
      <c r="F20" s="108"/>
      <c r="G20" s="108"/>
      <c r="H20" s="109"/>
    </row>
    <row r="21" spans="1:8" ht="15" thickBot="1" x14ac:dyDescent="0.35">
      <c r="A21" s="112" t="s">
        <v>11</v>
      </c>
      <c r="B21" s="113"/>
      <c r="C21" s="9">
        <f>SUM(C19:C20)</f>
        <v>0</v>
      </c>
    </row>
    <row r="22" spans="1:8" x14ac:dyDescent="0.3">
      <c r="A22" s="95" t="s">
        <v>14</v>
      </c>
      <c r="B22" s="98"/>
      <c r="C22" s="99"/>
    </row>
    <row r="23" spans="1:8" x14ac:dyDescent="0.3">
      <c r="A23" s="96"/>
      <c r="B23" s="100"/>
      <c r="C23" s="101"/>
    </row>
    <row r="24" spans="1:8" x14ac:dyDescent="0.3">
      <c r="A24" s="96"/>
      <c r="B24" s="100"/>
      <c r="C24" s="101"/>
    </row>
    <row r="25" spans="1:8" x14ac:dyDescent="0.3">
      <c r="A25" s="96"/>
      <c r="B25" s="100"/>
      <c r="C25" s="101"/>
    </row>
    <row r="26" spans="1:8" ht="15" thickBot="1" x14ac:dyDescent="0.35">
      <c r="A26" s="97"/>
      <c r="B26" s="102"/>
      <c r="C26" s="103"/>
    </row>
    <row r="27" spans="1:8" ht="16.5" customHeight="1" x14ac:dyDescent="0.3">
      <c r="A27" s="3"/>
      <c r="B27" s="3"/>
      <c r="C27" s="4"/>
    </row>
    <row r="28" spans="1:8" x14ac:dyDescent="0.3">
      <c r="A28" s="1"/>
      <c r="B28" s="1"/>
    </row>
    <row r="29" spans="1:8" x14ac:dyDescent="0.3">
      <c r="A29" s="1"/>
      <c r="B29" s="1"/>
    </row>
    <row r="30" spans="1:8" x14ac:dyDescent="0.3">
      <c r="A30" s="1"/>
      <c r="B30" s="1"/>
    </row>
    <row r="31" spans="1:8" x14ac:dyDescent="0.3">
      <c r="A31" s="1"/>
      <c r="B31" s="1"/>
    </row>
    <row r="32" spans="1:8" x14ac:dyDescent="0.3">
      <c r="A32" s="1"/>
      <c r="B32" s="1"/>
    </row>
    <row r="33" spans="1:2" x14ac:dyDescent="0.3">
      <c r="A33" s="1"/>
      <c r="B33" s="1"/>
    </row>
    <row r="34" spans="1:2" x14ac:dyDescent="0.3">
      <c r="A34" s="1"/>
      <c r="B34" s="1"/>
    </row>
    <row r="35" spans="1:2" x14ac:dyDescent="0.3">
      <c r="A35" s="1"/>
      <c r="B35" s="1"/>
    </row>
    <row r="36" spans="1:2" x14ac:dyDescent="0.3">
      <c r="A36" s="1"/>
      <c r="B36" s="1"/>
    </row>
    <row r="37" spans="1:2" x14ac:dyDescent="0.3">
      <c r="A37" s="1"/>
      <c r="B37" s="1"/>
    </row>
    <row r="38" spans="1:2" x14ac:dyDescent="0.3">
      <c r="A38" s="1"/>
      <c r="B38" s="1"/>
    </row>
    <row r="39" spans="1:2" x14ac:dyDescent="0.3">
      <c r="A39" s="1"/>
      <c r="B39" s="1"/>
    </row>
    <row r="40" spans="1:2" x14ac:dyDescent="0.3">
      <c r="A40" s="1"/>
      <c r="B40" s="1"/>
    </row>
    <row r="41" spans="1:2" x14ac:dyDescent="0.3">
      <c r="A41" s="1"/>
      <c r="B41" s="1"/>
    </row>
    <row r="42" spans="1:2" x14ac:dyDescent="0.3">
      <c r="A42" s="1"/>
      <c r="B42" s="1"/>
    </row>
    <row r="43" spans="1:2" x14ac:dyDescent="0.3">
      <c r="A43" s="1"/>
      <c r="B43" s="1"/>
    </row>
    <row r="44" spans="1:2" x14ac:dyDescent="0.3">
      <c r="A44" s="1"/>
      <c r="B44" s="1"/>
    </row>
    <row r="45" spans="1:2" x14ac:dyDescent="0.3">
      <c r="A45" s="1"/>
      <c r="B45" s="1"/>
    </row>
    <row r="46" spans="1:2" x14ac:dyDescent="0.3">
      <c r="A46" s="1"/>
      <c r="B46" s="1"/>
    </row>
    <row r="47" spans="1:2" x14ac:dyDescent="0.3">
      <c r="A47" s="1"/>
      <c r="B47" s="1"/>
    </row>
    <row r="48" spans="1:2" x14ac:dyDescent="0.3">
      <c r="A48" s="1"/>
      <c r="B48" s="1"/>
    </row>
    <row r="49" spans="1:2" x14ac:dyDescent="0.3">
      <c r="A49" s="1"/>
      <c r="B49" s="1"/>
    </row>
    <row r="50" spans="1:2" x14ac:dyDescent="0.3">
      <c r="A50" s="1"/>
      <c r="B50" s="1"/>
    </row>
    <row r="51" spans="1:2" x14ac:dyDescent="0.3">
      <c r="A51" s="1"/>
      <c r="B51" s="1"/>
    </row>
    <row r="52" spans="1:2" x14ac:dyDescent="0.3">
      <c r="A52" s="1"/>
      <c r="B52" s="1"/>
    </row>
    <row r="53" spans="1:2" x14ac:dyDescent="0.3">
      <c r="A53" s="1"/>
      <c r="B53" s="1"/>
    </row>
    <row r="54" spans="1:2" x14ac:dyDescent="0.3">
      <c r="A54" s="1"/>
      <c r="B54" s="1"/>
    </row>
    <row r="55" spans="1:2" x14ac:dyDescent="0.3">
      <c r="A55" s="1"/>
      <c r="B55" s="1"/>
    </row>
    <row r="56" spans="1:2" x14ac:dyDescent="0.3">
      <c r="A56" s="1"/>
      <c r="B56" s="1"/>
    </row>
    <row r="57" spans="1:2" x14ac:dyDescent="0.3">
      <c r="A57" s="1"/>
      <c r="B57" s="1"/>
    </row>
    <row r="58" spans="1:2" x14ac:dyDescent="0.3">
      <c r="A58" s="1"/>
      <c r="B58" s="1"/>
    </row>
    <row r="59" spans="1:2" x14ac:dyDescent="0.3">
      <c r="A59" s="1"/>
      <c r="B59" s="1"/>
    </row>
    <row r="60" spans="1:2" x14ac:dyDescent="0.3">
      <c r="A60" s="1"/>
      <c r="B60" s="1"/>
    </row>
    <row r="61" spans="1:2" x14ac:dyDescent="0.3">
      <c r="A61" s="1"/>
      <c r="B61" s="1"/>
    </row>
    <row r="62" spans="1:2" x14ac:dyDescent="0.3">
      <c r="A62" s="1"/>
      <c r="B62" s="1"/>
    </row>
    <row r="63" spans="1:2" x14ac:dyDescent="0.3">
      <c r="A63" s="1"/>
      <c r="B63" s="1"/>
    </row>
  </sheetData>
  <mergeCells count="23">
    <mergeCell ref="A22:A26"/>
    <mergeCell ref="B22:C26"/>
    <mergeCell ref="D18:H18"/>
    <mergeCell ref="A19:B19"/>
    <mergeCell ref="D19:H19"/>
    <mergeCell ref="A20:B20"/>
    <mergeCell ref="D20:H20"/>
    <mergeCell ref="A21:B21"/>
    <mergeCell ref="D11:H11"/>
    <mergeCell ref="D12:H12"/>
    <mergeCell ref="D13:H13"/>
    <mergeCell ref="D14:H14"/>
    <mergeCell ref="A17:B17"/>
    <mergeCell ref="D17:H17"/>
    <mergeCell ref="D9:H9"/>
    <mergeCell ref="A1:C1"/>
    <mergeCell ref="A2:C3"/>
    <mergeCell ref="C4:C5"/>
    <mergeCell ref="D4:H4"/>
    <mergeCell ref="A5:B5"/>
    <mergeCell ref="D6:H6"/>
    <mergeCell ref="D7:H7"/>
    <mergeCell ref="D8:H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Rekapitulácia</vt:lpstr>
      <vt:lpstr>TN olejnaté semená</vt:lpstr>
      <vt:lpstr>TN-obilniny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Rybansky Ľubomir HYZA</dc:creator>
  <cp:lastModifiedBy>MP PROFIT PB</cp:lastModifiedBy>
  <cp:lastPrinted>2021-03-23T11:07:45Z</cp:lastPrinted>
  <dcterms:created xsi:type="dcterms:W3CDTF">2019-10-17T12:29:53Z</dcterms:created>
  <dcterms:modified xsi:type="dcterms:W3CDTF">2023-07-17T10:44:01Z</dcterms:modified>
</cp:coreProperties>
</file>