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8"/>
  </bookViews>
  <sheets>
    <sheet name="ovocie a zelenina" sheetId="1" r:id="rId1"/>
    <sheet name="mrazené výrobky" sheetId="2" r:id="rId2"/>
    <sheet name="mäso" sheetId="3" r:id="rId3"/>
    <sheet name="zákusky" sheetId="4" r:id="rId4"/>
    <sheet name="mäsové výrobky" sheetId="5" r:id="rId5"/>
    <sheet name="chlieb a pečivo" sheetId="6" r:id="rId6"/>
    <sheet name="mliečne výrobky" sheetId="7" r:id="rId7"/>
    <sheet name="trvanlivé potraviny" sheetId="8" r:id="rId8"/>
    <sheet name="sprac. ov. a zel." sheetId="9" r:id="rId9"/>
  </sheets>
  <definedNames/>
  <calcPr fullCalcOnLoad="1"/>
</workbook>
</file>

<file path=xl/sharedStrings.xml><?xml version="1.0" encoding="utf-8"?>
<sst xmlns="http://schemas.openxmlformats.org/spreadsheetml/2006/main" count="1254" uniqueCount="545">
  <si>
    <t>MJ</t>
  </si>
  <si>
    <t>x</t>
  </si>
  <si>
    <t>Sadzba DPH v %</t>
  </si>
  <si>
    <t>Jedn. cena bez DPH v €</t>
  </si>
  <si>
    <t>Jedn. cena s DPH v €</t>
  </si>
  <si>
    <t>Cena spolu bez DPH v €</t>
  </si>
  <si>
    <t>Cena spolu s DPH v €</t>
  </si>
  <si>
    <t>Celkom za predmet zákazky  v €</t>
  </si>
  <si>
    <t>Dodávateľ je pri dodávke tovaru zaviazaný dodržiavať hyginické zásady, normy a predpisy na prepravu, skladovanie a manipuláciu s predmetom zákazky v zmysle platnej legislatívy.</t>
  </si>
  <si>
    <t>Uvedené množstvo tovaru je orientačné a nie je pre verejného obstarávateľa záväzné.</t>
  </si>
  <si>
    <t>Uchádzač vyhlasuje, že JE/NIE je platiteľom DPH.</t>
  </si>
  <si>
    <t>V...............................</t>
  </si>
  <si>
    <t>dňa .......................................</t>
  </si>
  <si>
    <t>Podpis a pečiatka štatutárneho zástupcu uchádzača:</t>
  </si>
  <si>
    <t>ks</t>
  </si>
  <si>
    <t>Verejný obstarávateľ: Domov dôchodcov a domov sociálnych služieb, Záhonok 3205/2,                  960 01 Zvolen, IČO: 00648515</t>
  </si>
  <si>
    <t>kg</t>
  </si>
  <si>
    <t>Predpokl. množstvo</t>
  </si>
  <si>
    <t xml:space="preserve">Tovar musí byť dodaný v akosti I. triedy a kvalite zodpovedajúcej platným právnym predpisom, veterinárnym a hygienickým normám v súlade s Potravinovým kódexom SR, zákonom č. 152/1995 Z. z. o potravinách v znení neskorších predpisov a noriem EHK. </t>
  </si>
  <si>
    <t>.............................................................</t>
  </si>
  <si>
    <t>Názov tovaru</t>
  </si>
  <si>
    <t>Predmet zákazky: "Dodanie tovaru - čerstvé ovocie a zelenina pre DD a DSS Záhonok, Zvolen"</t>
  </si>
  <si>
    <t>Banány</t>
  </si>
  <si>
    <t>Broskyne</t>
  </si>
  <si>
    <t>Cesnak</t>
  </si>
  <si>
    <t>Cibuľa kuchynská</t>
  </si>
  <si>
    <t>Citróny</t>
  </si>
  <si>
    <t>Grepy červené</t>
  </si>
  <si>
    <t>Hrušky</t>
  </si>
  <si>
    <t>Jablká červené</t>
  </si>
  <si>
    <t>Jablká zelené</t>
  </si>
  <si>
    <t>Kaleráb</t>
  </si>
  <si>
    <t>Kaleráb mladý</t>
  </si>
  <si>
    <t>Kapusta hlávková biela, neskorá</t>
  </si>
  <si>
    <t>Kapusta hlávková biela, skorá</t>
  </si>
  <si>
    <t>Kapusta hlávková červená</t>
  </si>
  <si>
    <t>Kapusta kyslá biela (kvasená)</t>
  </si>
  <si>
    <t>Kivi</t>
  </si>
  <si>
    <t>Marhule</t>
  </si>
  <si>
    <t>Mandarínky</t>
  </si>
  <si>
    <t>Mrkva</t>
  </si>
  <si>
    <t>Nektárinky</t>
  </si>
  <si>
    <t>Orechy vlašské, nelúpané</t>
  </si>
  <si>
    <t>Paprika zelená</t>
  </si>
  <si>
    <t>Paradajky voľné</t>
  </si>
  <si>
    <t>Pomaranče</t>
  </si>
  <si>
    <t>Slivky</t>
  </si>
  <si>
    <t>Šalát hlávkový</t>
  </si>
  <si>
    <t>Šalát ľadový</t>
  </si>
  <si>
    <t>Šampiňóny</t>
  </si>
  <si>
    <t xml:space="preserve">Uhorka šalátová </t>
  </si>
  <si>
    <t>Zemiaky konzumné neskoré</t>
  </si>
  <si>
    <t>Zemiaky konzumné skoré</t>
  </si>
  <si>
    <t>Ovocie a zelenina musia byť dodané čerstvé, nepoškodené, celé, zdravé, bez známok hiloby, čisté, bez akýchkoľvek cudzích látok, bez cudzieho pachu alebo chuti, bez škodcov a bez poškodenia škodcami, bez nadmernej povrchovej vlhkosti.</t>
  </si>
  <si>
    <t>Ananásový rez 60 g</t>
  </si>
  <si>
    <t>20 %</t>
  </si>
  <si>
    <t>Bratislavský rez 50 g</t>
  </si>
  <si>
    <t>Citrónový rez 60 g</t>
  </si>
  <si>
    <r>
      <rPr>
        <b/>
        <sz val="10"/>
        <rFont val="Book Antiqua"/>
        <family val="1"/>
      </rPr>
      <t>DIA</t>
    </r>
    <r>
      <rPr>
        <sz val="10"/>
        <rFont val="Book Antiqua"/>
        <family val="1"/>
      </rPr>
      <t xml:space="preserve"> (kakaová) roláda 40 g</t>
    </r>
  </si>
  <si>
    <r>
      <rPr>
        <b/>
        <sz val="10"/>
        <rFont val="Book Antiqua"/>
        <family val="1"/>
      </rPr>
      <t>DIA</t>
    </r>
    <r>
      <rPr>
        <sz val="10"/>
        <rFont val="Book Antiqua"/>
        <family val="1"/>
      </rPr>
      <t xml:space="preserve"> (orieškový) rez 60 g </t>
    </r>
  </si>
  <si>
    <r>
      <rPr>
        <b/>
        <sz val="10"/>
        <rFont val="Book Antiqua"/>
        <family val="1"/>
      </rPr>
      <t>DIA</t>
    </r>
    <r>
      <rPr>
        <sz val="10"/>
        <rFont val="Book Antiqua"/>
        <family val="1"/>
      </rPr>
      <t xml:space="preserve"> (tvarohový) rez 105 g</t>
    </r>
  </si>
  <si>
    <t>Dobošový rez 50 g</t>
  </si>
  <si>
    <t>Charlotte rez (šľahačkový rez) 100 g</t>
  </si>
  <si>
    <t>Kávové zrno 40 g</t>
  </si>
  <si>
    <t>Kocka malina-vanila 100 g</t>
  </si>
  <si>
    <t>Kocka orechová 120 g</t>
  </si>
  <si>
    <t>Kocka tvarohová ovocná 90 g</t>
  </si>
  <si>
    <t>Kokosový rez 60 g</t>
  </si>
  <si>
    <t>Košíčky orechové 60 g</t>
  </si>
  <si>
    <t>Krémeš francúzsky 95 g</t>
  </si>
  <si>
    <t>Krémeš medový 90 g</t>
  </si>
  <si>
    <t>Laskonka plnená 30 g</t>
  </si>
  <si>
    <t>Linecké kolieska 50 g</t>
  </si>
  <si>
    <t>Medový rez 50 g</t>
  </si>
  <si>
    <t>Orechový rez krémový 60 g</t>
  </si>
  <si>
    <t xml:space="preserve">Ovocná kocka (broskyňa, citrón-kiwi, jahoda) 80 g </t>
  </si>
  <si>
    <t>Punčový rez 60 g</t>
  </si>
  <si>
    <t>Rez jogurtový s ovocím 115 g</t>
  </si>
  <si>
    <t>Štafetka 50 g</t>
  </si>
  <si>
    <t>Štrúdľa plnená (mak-jablko, mak-višňa, orech-jablko) 100 g</t>
  </si>
  <si>
    <t>Štrúdľa plnená (tvaroh-višňa, tvaroh-malina) 115 g</t>
  </si>
  <si>
    <t>Tiramisu 100 g</t>
  </si>
  <si>
    <t>Venček plnený 50 g</t>
  </si>
  <si>
    <t>Veterník karamelový 95 g</t>
  </si>
  <si>
    <t>Višňový rez 90 g</t>
  </si>
  <si>
    <t>Želé rezy ovocné 95 g</t>
  </si>
  <si>
    <t>Predmet zákazky: "Dodanie tovaru - čerstvé mäso a kosti pre DD a DSS Záhonok, Zvolen"</t>
  </si>
  <si>
    <t>Názor tovaru/popis výrobku</t>
  </si>
  <si>
    <t>Predpokladané množstvo</t>
  </si>
  <si>
    <t>Hovädzie mäso predné bez kosti - krk z býka, štandardná úprava mäsa</t>
  </si>
  <si>
    <t>Hovädzie mäso zadné bez kosti - stehno z býka, kuchynská úprava mäsa</t>
  </si>
  <si>
    <t>Hovädzí roštenec z býka, štandardná úprava mäsa</t>
  </si>
  <si>
    <t>Bravčový bôčik s kosťou, štandardná úprava mäsa</t>
  </si>
  <si>
    <t>Bravčové koleno</t>
  </si>
  <si>
    <t>Bravčová pečeň</t>
  </si>
  <si>
    <t>Kosti bravčové</t>
  </si>
  <si>
    <t>Kosti hovädzie</t>
  </si>
  <si>
    <t xml:space="preserve">Tovar musí byť dodaný v akosti I. triedy a kvalite zodpovedajúcej platným právnym predpisom, veterinárnym a hygienickým normám v súlade s Potravinovým kódexom SR, zákonom č. 152/1995 Z. z. o potravinách v znení neskorších predpisov a noreim EHK. </t>
  </si>
  <si>
    <t>Preprava tovaru musí byť zabezpečená vozidlom, ktoré je spôsobilé na prepravu skaziteľných potravín, t.j. vozidlo je izotermické a strojovo chladené a je hygienicky spôsobilé na prepravu potravín.</t>
  </si>
  <si>
    <t>.........................................................</t>
  </si>
  <si>
    <t>Príloha k výzve</t>
  </si>
  <si>
    <t>Verejný obstarávateľ: Domov dôchodcov a domov sociálnych služieb, Záhonok 3205/2, 960 01 Zvolen, IČO: 00648515</t>
  </si>
  <si>
    <t>Balenie</t>
  </si>
  <si>
    <t>Baranie stehno bez kosti</t>
  </si>
  <si>
    <t>Brokolica mrazená</t>
  </si>
  <si>
    <t>Držky mrazené</t>
  </si>
  <si>
    <t>Hrach mrazený</t>
  </si>
  <si>
    <t>Kačacie stehná, porcované 250 g -  350 g</t>
  </si>
  <si>
    <t>Karfiol mrazený</t>
  </si>
  <si>
    <t>Kel rezaný mrazený</t>
  </si>
  <si>
    <t>Králičí chrbát bez kosti</t>
  </si>
  <si>
    <t>Kukurica mrazená</t>
  </si>
  <si>
    <t>Kuracie stehná, kalibrované, 260 g</t>
  </si>
  <si>
    <t>Mrkva mrazená kocky</t>
  </si>
  <si>
    <t>Pór mrazený</t>
  </si>
  <si>
    <t>Sliepka mrazená, polená ťažká</t>
  </si>
  <si>
    <t>Špenát mrazený - pretlak</t>
  </si>
  <si>
    <t>Tekvica strúhaná mrazená</t>
  </si>
  <si>
    <t>Teľacie stehno bez kosti, mrazené</t>
  </si>
  <si>
    <t>Zelenina mrazená mix: mrkva + hrášok</t>
  </si>
  <si>
    <t>Zelenina mrazená mix: francúzska zmes - strúhaná mrkva + zeler + petržlen</t>
  </si>
  <si>
    <t>Zeler kocky mrazený</t>
  </si>
  <si>
    <t>Knedličky zemiakové s lekvárom</t>
  </si>
  <si>
    <t>Pirohy zemiakové s bryndzou</t>
  </si>
  <si>
    <t>Pirohy zemiakové s lekvárom</t>
  </si>
  <si>
    <t>Pirohy zemiakové tvarohové</t>
  </si>
  <si>
    <t>Zemiakové šúľance</t>
  </si>
  <si>
    <t>Zemiakové knedle s tvarohovou náplňou</t>
  </si>
  <si>
    <t>Zemiakové placky 1 ks = 60 g</t>
  </si>
  <si>
    <t>Identifikačné údaje uchadzača:</t>
  </si>
  <si>
    <t>Názov:</t>
  </si>
  <si>
    <t>Sídlo:</t>
  </si>
  <si>
    <t>IČO:</t>
  </si>
  <si>
    <t>kontakt:</t>
  </si>
  <si>
    <t>1,5 kg - 2 kg</t>
  </si>
  <si>
    <t>min. 2 kg - 2,5 kg</t>
  </si>
  <si>
    <t>5 - 10 kg</t>
  </si>
  <si>
    <t>450 g - 500 g</t>
  </si>
  <si>
    <t>150 - 160 g</t>
  </si>
  <si>
    <t>250 - 280 g</t>
  </si>
  <si>
    <t>400 - 500 g</t>
  </si>
  <si>
    <t>min. 2 - max. 2,5 kg</t>
  </si>
  <si>
    <t>max. 1 kg</t>
  </si>
  <si>
    <t xml:space="preserve">max. 5 kg </t>
  </si>
  <si>
    <t xml:space="preserve">min. 2 - max. 2,5 kg </t>
  </si>
  <si>
    <t>Verejný obstarávateľ: Domov dôchodcov a domov sociálnych služieb, Záhonok 3205/2, 960 01 Zvolen                                               IČO: 00648515</t>
  </si>
  <si>
    <t>Príloha k Výzve</t>
  </si>
  <si>
    <t>Špecifikácia cien a položiek</t>
  </si>
  <si>
    <t>Predmet zákazky: "Dodanie tovaru - potraviny pre DD a DSS Záhonok, Zvolen - časť mäsové výrobky"</t>
  </si>
  <si>
    <t>Jaternice</t>
  </si>
  <si>
    <t>Klobása - kabanos</t>
  </si>
  <si>
    <t>Oravská slanina</t>
  </si>
  <si>
    <t>Oškvarky bravčové, klasické</t>
  </si>
  <si>
    <t>Párky bratislavské s vyšším obsahom mäsa (množstvo mäsa vo výrobku: min. podiel brav. mäsa 50 %, min. podiel hov. mäsa 10 %)</t>
  </si>
  <si>
    <t>Párky hydinové</t>
  </si>
  <si>
    <t>Párky obyčajné (množstvo mäsa vo výrobku min. 50 %)</t>
  </si>
  <si>
    <t>Saláma Inovecká</t>
  </si>
  <si>
    <t>Saláma jemná</t>
  </si>
  <si>
    <t>Saláma Liptovská</t>
  </si>
  <si>
    <t>Saláma Malokarpatská</t>
  </si>
  <si>
    <t>Saláma Malokarpatská, vákuovo balená 100 g</t>
  </si>
  <si>
    <t>Saláma Nitran</t>
  </si>
  <si>
    <t>Saláma Nitran, vákuovo balená 100 g</t>
  </si>
  <si>
    <t>Saláma Parízer</t>
  </si>
  <si>
    <t>Saláma Strážovská</t>
  </si>
  <si>
    <t>Saláma šunková</t>
  </si>
  <si>
    <t>Saláma Vysočina</t>
  </si>
  <si>
    <t>Špekačky (množstvo mäsa vo výrobku min. 70 %)</t>
  </si>
  <si>
    <t>Šunka bravčová</t>
  </si>
  <si>
    <t>Šunka bravčová, vákuovo balená 100 g</t>
  </si>
  <si>
    <t>Šunka dusená</t>
  </si>
  <si>
    <t>Šunka hranatá, resp. šunka zipser</t>
  </si>
  <si>
    <t>Šunka pražská</t>
  </si>
  <si>
    <t>Šunková pena, bal. 100 g</t>
  </si>
  <si>
    <t>Šunkový aspik</t>
  </si>
  <si>
    <t>Tlačenka hydinová</t>
  </si>
  <si>
    <t>Tlačenka mäsová (bravčová)</t>
  </si>
  <si>
    <t>Údená klobása bravčová</t>
  </si>
  <si>
    <t>Údená krkovička bez kosti</t>
  </si>
  <si>
    <t>Údená slanina s kožou bez kosti</t>
  </si>
  <si>
    <t xml:space="preserve">Údené kolienko s kosťou </t>
  </si>
  <si>
    <t>Údené bravčové karé bez kosti</t>
  </si>
  <si>
    <t>Údené bravčové koleno</t>
  </si>
  <si>
    <t>Údeny bravčový bôčik s kosťou</t>
  </si>
  <si>
    <t>Údený bravčový bôčik bez kosti</t>
  </si>
  <si>
    <t>Predmet zákazky: "Dodanie tovaru - potraviny pre DD a DSS Záhonok, Zvolen - časť čerstvé pečivo a pekárenské výrobky"</t>
  </si>
  <si>
    <t>Jedn. cena bez DPH</t>
  </si>
  <si>
    <t>Jedn. cena s DPH</t>
  </si>
  <si>
    <t>Cena spolu bez DPH</t>
  </si>
  <si>
    <t>Cena spolu s DPH</t>
  </si>
  <si>
    <t>Brioška, makovka 80 g</t>
  </si>
  <si>
    <t>Brioška, makovka DIA, 50 g</t>
  </si>
  <si>
    <t>Celozrnný (viaczrnný) rožok, 45 g</t>
  </si>
  <si>
    <t>Croissant plnený, 70 g</t>
  </si>
  <si>
    <t>Droždie čerstvé</t>
  </si>
  <si>
    <t>Grahamová žemľa, bagetka 60 g</t>
  </si>
  <si>
    <t>Grahamový rožok, 50 g</t>
  </si>
  <si>
    <t>Chlieb biely - krájaný, 1000 g</t>
  </si>
  <si>
    <t>Chlieb čierny - krájaný, 1000 g</t>
  </si>
  <si>
    <t>Koláč - koliesko tvarohové, orechové, makové, lekvárové, 70 g</t>
  </si>
  <si>
    <t>Koláč moravský, 200 g</t>
  </si>
  <si>
    <t>Koláč štedrák, 200 g</t>
  </si>
  <si>
    <t>Lúpačka (lekvárová, jablková tvarohová), 95 g</t>
  </si>
  <si>
    <t>Lúpačka DIA, 95 g</t>
  </si>
  <si>
    <t>Osie hniezdo škoricové, 80 g</t>
  </si>
  <si>
    <t>Pagáč škvarkový, 60 g</t>
  </si>
  <si>
    <t>Pagáč zemiakový, 80 g</t>
  </si>
  <si>
    <t>Pletenka tuková s cesnakom, 90 g</t>
  </si>
  <si>
    <t>Rožok, 45 g</t>
  </si>
  <si>
    <t>Vianočka DIA, 350 g</t>
  </si>
  <si>
    <t>Vianočka, 350 g</t>
  </si>
  <si>
    <t>Závin makový, 450 g</t>
  </si>
  <si>
    <t>Závin orechový, 450 g</t>
  </si>
  <si>
    <t>Závin tvarohový, 450 g</t>
  </si>
  <si>
    <t>Žemľa, 60 g</t>
  </si>
  <si>
    <t>Jednotková cena tovaru musí byť dodržaná bez ohľadu na veľkosť balenia.</t>
  </si>
  <si>
    <t>Uchádzač vyhlasuje, že * JE / NIE JE platiteľom DPH (uchádzač zakrúžkuje relevantný údaj).</t>
  </si>
  <si>
    <t>Celozrnná (viaczrnná) žemľa, bagetka 90 g</t>
  </si>
  <si>
    <t>Trubička maková, 75 g</t>
  </si>
  <si>
    <t>Predmet zákazky: "Dodanie tovaru - potraviny pre DD a DSS Záhonok, Zvolen - časť mlieko a mliečne výrobky"</t>
  </si>
  <si>
    <t>Por. č.</t>
  </si>
  <si>
    <t>Názor tovaru/popis výrobku/požadovaná veľkosť balenia</t>
  </si>
  <si>
    <t>Sadzba DPH</t>
  </si>
  <si>
    <t>1.</t>
  </si>
  <si>
    <t>Mlieko polotučné - 5 dňové. Obsah tuku najmenej 1,5 %. Balenie:  10 l bandaska</t>
  </si>
  <si>
    <t>l</t>
  </si>
  <si>
    <t>2.</t>
  </si>
  <si>
    <t>Mlieko polotučné - trvanlivé. Obsah tuku najmenej 1,5 %. Balenie:  1 l tetra pak</t>
  </si>
  <si>
    <t>3.</t>
  </si>
  <si>
    <t xml:space="preserve">Syr tehla (eidam resp. ekvivalent). Sušina najmenej 55 %. Obsahu tuku v sušine najmenej 45 %. Obsah soli max. 2,2 %. </t>
  </si>
  <si>
    <t>4.</t>
  </si>
  <si>
    <t>Syt tehla (eidam resp. ekvivalent) - údený.  Sušina najmenej 55%. Obsah tuku v sušine najmenej 45 %. Obsah soli max. 2,5%.</t>
  </si>
  <si>
    <t>5.</t>
  </si>
  <si>
    <t>Tavený roztierateľný syr (syrokrém resp. ekvivalent). Sušina najmenej 34%, tuk v sušine najmenej 45 %. Balenie:  krabička 150 g - 3ks (porcie balené do hliníkovej fólie) v krabičke)</t>
  </si>
  <si>
    <t>6.</t>
  </si>
  <si>
    <t xml:space="preserve">Smotanová nátierka, termizovaná. Tuk v hm. % najmenej 31. Balenie: 200 g </t>
  </si>
  <si>
    <t>7.</t>
  </si>
  <si>
    <t>8.</t>
  </si>
  <si>
    <t>Syr plátkový - polotvrdý, plnotučný, zrejúci syr. Obsah tuku v sušine najmenej 45 %. Balenie: 1 kg - balené v ochranné atmosfére</t>
  </si>
  <si>
    <t>9.</t>
  </si>
  <si>
    <t>Syr strúhaný s plesňou chladený - polomäkký zrejúci plnotučný syr s modrozelenou plesňou vo vnútri. Balenie: 1 kg</t>
  </si>
  <si>
    <t>10.</t>
  </si>
  <si>
    <t>Roztierateľný tavený syrový výrobok (trojuholník) . Sušina najmenej 34 %, tuk v sušine najmenej 44 %. Balenie: 140 g (8 ks porcie balené do hliníkovej fólie) v krabičke</t>
  </si>
  <si>
    <t>11.</t>
  </si>
  <si>
    <t>Roztierateľný tavený syr v črievku. Tuk v sušine najmenej 60 %. Balenie: 100 g - črievko</t>
  </si>
  <si>
    <t>12.</t>
  </si>
  <si>
    <t>Roztierateľný tavený syr. Tuk v sušine najmenej 60. Balenie: 1000 g - vedro</t>
  </si>
  <si>
    <t>13.</t>
  </si>
  <si>
    <t>Syr Cottage - mäkký čerstvý nízkotučný syr. Sušina najmenej 18 %. Tuk v sušine najmenej 20 %. Balenie: 180 g</t>
  </si>
  <si>
    <t>14.</t>
  </si>
  <si>
    <t>Jemný prírodný syr (Lučina resp. ekvivalent) - mäkký nezrejúci vysokotučný termizovaný syr. Balenie: 62,5 g</t>
  </si>
  <si>
    <t>15.</t>
  </si>
  <si>
    <t>Syr polomäkký zrejúci s modrozelenou plesňou vo vnútri. Tuk v sušine najmenej 50 %. Balenie: 2,5 kg</t>
  </si>
  <si>
    <t>16.</t>
  </si>
  <si>
    <t>Syr s modrou plesňou. Syr s plesňou vo vnútri hmoty, polomäkký, zrejúci, plnotučný, porcovaný. Balenie: 120 - 125 g</t>
  </si>
  <si>
    <t>17.</t>
  </si>
  <si>
    <t>Jogurt biely smotanový. Tuk najmenej 10 % hm. Balenie: 125 g - 150 g</t>
  </si>
  <si>
    <t>18.</t>
  </si>
  <si>
    <t>Jogurt ovocný smotanový. Tuk najmenej 8,5 %. Balenie: 145 g - 150 g</t>
  </si>
  <si>
    <t>19.</t>
  </si>
  <si>
    <t>20.</t>
  </si>
  <si>
    <t>Kyslomliečny dezert so živou mikroflórou s príchuťou vanilka, kakao (Maxi Malíček resp. ekvivalent). Balenie: 125 g</t>
  </si>
  <si>
    <t>21.</t>
  </si>
  <si>
    <t>Mliečna ryža ochutená (príchuť: jahoda, čokoláda, malina, jablko-škorica). Balenie: 150 g</t>
  </si>
  <si>
    <t>22.</t>
  </si>
  <si>
    <t>Mliečna krupica ochutená (príchuť: jahoda, čokoláda, malina, jablko).  Balenie: 150 g</t>
  </si>
  <si>
    <t>23.</t>
  </si>
  <si>
    <t>Smotanový krém termizovaný s príchuťou vanilka, kakao, (pribináčik resp. ekvivalent). Balenie: 80 g</t>
  </si>
  <si>
    <t>24.</t>
  </si>
  <si>
    <t>Tvarohovo smotanová termizovaná pena kakaová. Sušina najmenej 38 %, tuk najmenej 8,7 %. Balenie: 80 g</t>
  </si>
  <si>
    <t>25.</t>
  </si>
  <si>
    <t>Termizovaný tvarohový dezert s príchuťou kakao, vanilka (termix resp. ekvivalent). Balenie: bal. 90 g</t>
  </si>
  <si>
    <t>26.</t>
  </si>
  <si>
    <t>Tvaroh jemný hrudkovitý. Sušina najmenej 23 %. Tuk v sušine 5 %. Balenie: 3 kg</t>
  </si>
  <si>
    <t>27.</t>
  </si>
  <si>
    <t>Tvaroh jemný hrudkovitý. Sušina najmenej 23 %. Tuk v sušine 5 %. Balenie: 200 g - 250 g</t>
  </si>
  <si>
    <t>28.</t>
  </si>
  <si>
    <t>Bryndza plnotučná. Tuk v sušine min. 48 %, sušina min. 44 %, soľ max. 3 %. Balenie: 1 kg - vedro</t>
  </si>
  <si>
    <t>29.</t>
  </si>
  <si>
    <t>Acidofilné mlieko plnotučné. Množstvo tuku  najmenej 3,6 %. Balenie: 230 ml - 250 ml</t>
  </si>
  <si>
    <t>30.</t>
  </si>
  <si>
    <t>Zakysanka - zakysané plnotučné mlieko. Obsah tuku min. 3,3 %, sušina min. 8 %. Balenie:  230 g</t>
  </si>
  <si>
    <t>31.</t>
  </si>
  <si>
    <t>Smotana na šľahanie 30 % - trvanlivá. Tuk najmenej 30 % hm. Balenie: 1 l - tetra pak</t>
  </si>
  <si>
    <t>32.</t>
  </si>
  <si>
    <t>Smotana na šľahanie 30 % - trvanlivá. Tuk najmenej 30 % hm. Balenie: 250 ml. - tetra pak</t>
  </si>
  <si>
    <t>33.</t>
  </si>
  <si>
    <t>Smotana kyslá. Tuk min. 12 %. Balenie: 180 - 250 g</t>
  </si>
  <si>
    <t>34.</t>
  </si>
  <si>
    <t>Smotana kyslá. Tuk min. 12 %. Balenie: 3 kg - vedro</t>
  </si>
  <si>
    <t>35.</t>
  </si>
  <si>
    <t>Maslo - obsah mliečneho tuku najmenej 82 %. Balenie: 125 g</t>
  </si>
  <si>
    <t>36.</t>
  </si>
  <si>
    <t>Maslo - obsah mliečneho tuku najmenej 82 %. Balenie: 10 g porciované</t>
  </si>
  <si>
    <t>SPOLU za predmet zákazky v €</t>
  </si>
  <si>
    <t>V............................... , dňa ..........................</t>
  </si>
  <si>
    <t xml:space="preserve">Smotanová nátierka, termizovaná. Tuk v hm. % najmenej 31. Balenie: 150 g </t>
  </si>
  <si>
    <t>Syr plátkový - polotvrdý, plnotučný - údený. Obsah tuku v sušine najmenej 45 %. Balenie: 100 g - balené v ochrannej atmosfére</t>
  </si>
  <si>
    <t>Syr plátkový - polotvrdý, plnotučný, zrejúci syr. Obsah tuku v sušine najmenej 45 %. Balenie: 100 g - balené v ochrannej atmosfére</t>
  </si>
  <si>
    <t>Bryndza plnotučná. Tuk v sušine min. 48 %, sušina min. 44 %, soľ max. 3 %. Balenie: 125 g</t>
  </si>
  <si>
    <t>37.</t>
  </si>
  <si>
    <t>38.</t>
  </si>
  <si>
    <t>Ponúknutý tovar/popis/veľkosť</t>
  </si>
  <si>
    <t>Ponúknutý tovar/zloženie</t>
  </si>
  <si>
    <t>Ponúknutý tovar/ popis/ veľkosť</t>
  </si>
  <si>
    <t>Ponúknutý tovar/popis</t>
  </si>
  <si>
    <t xml:space="preserve">Špecifikácia cien a položiek </t>
  </si>
  <si>
    <t>Citrónová šťava - citrónový nápoj vyrobený z koncentrátu bez pridania cukru (citrónová šťava z koncentrátu min. 40 %), balenie: 0,1 l PET fľaša</t>
  </si>
  <si>
    <t>Džem ovocný - jahodový džem. Zloženie: jahody 53,5 %m cukor, jablká, regulátor kyslosti: kyselina citrónová, želirujúca látka: pektín. Vyrobený z 55 g ovocia na 100 g výrobku. Hmotnosť balenie: 340 g - pohár</t>
  </si>
  <si>
    <t>Džem ovocný - ríbezľový. Zloženie: ríbezle 50 %, cukor, jablká, regulátor kyslosti: kyselina citrónová, želírujúca látka: pektín. Hmotnosť balenie: 340 g - pohár</t>
  </si>
  <si>
    <t>Džem ovocný rôzneho druhu. Vyrobený zo 45 g ovocia na 100 g výrobku. Balenie: 20 g - porcovaný</t>
  </si>
  <si>
    <t>Džem DIA ovocný rôzneho druhu bez sacharózy s fruktózou a sladidlom. Vyrobený zo 61 g ovocia na 100 g výrobku. Balenie: 20 g - porcovaný</t>
  </si>
  <si>
    <t>Džús ovocný - 100 % ovocná šťava - jablko, pomaranč, broskyňa, obsah ovocia: 100 %. Balenie: 250 ml krabička</t>
  </si>
  <si>
    <t>Džús ovocný - 100 % ovocná šťava - jablko, pomaranč, broskyňa, obsah ovocia: 100 %. Balenie: 1 l krabica</t>
  </si>
  <si>
    <t>100 % vylisovaná prírodná šťava zeleninovo-ovocná alebo ovocná (VITAMINATOR) obsah ovocia: 100 %, balenie 150 ml</t>
  </si>
  <si>
    <t>Chren v náleve (chren min.  44 % m.), balenie: 160 g - pohár</t>
  </si>
  <si>
    <t>Lekvár slivkový - sladený slivkový lekvár s jablkami. Vyrobené z 220 g (z toho 75 % sliviek) ovocia na 100 g výrobku. Balenie: 4 kg - vedro</t>
  </si>
  <si>
    <t>Marmeláda zmes ovocná, balenie: 4 kg - vedro</t>
  </si>
  <si>
    <t>Med kvetový včelí, balenie: 20 g porcovaný</t>
  </si>
  <si>
    <t>Paradajkový pretlak - spracovaná pasterizovaná zelenina. Zloženie: 99 % paradajky, 1% soľ, regulátor kyslosti. Balenie: 400 g plechovka</t>
  </si>
  <si>
    <t>Paradajkový pretlak - spracovaná pasterizovaná zelenina. Zloženie: 99 % paradajky, jedlá soľ. Balenie: 70 g konzerva</t>
  </si>
  <si>
    <t>Paradajkový pretlak - spracovaná pasterizovaná zelenina. Zloženie: zahustené rajčiny, cukor. Na 100 g výrobku bolo použitých 271 g rajčín. Balenie: 700 g pohár</t>
  </si>
  <si>
    <t>Sirup DIA  s ovocnou príchuťou - sirup s arómou ovocia, obsahuje sladidlá. Odporúčané riedenie 1:8. Balenie: 1 l PET fľaša</t>
  </si>
  <si>
    <t>Sirup s ovocnou príchuťou bez umelých farbív a konzervantov - nápojový koncentrát s ovocnou príchuťou, s cukrom a sladidlom. Odporúčané riedenie 1:10. Balenie: 0,7 l PET fľaša</t>
  </si>
  <si>
    <t>Výživa ovocná DIA (rôzne príchute) - sterilizované ovocné pyré bez prídavku cukru. Obsahuje vitamín C. Balenie: 190 g pohár</t>
  </si>
  <si>
    <t>Výživa ovocná (rôzne príchute) - sterilizované ovocné pyré. Obsahuje vitamín C a prírodné cukry. Balenie: 190 g pohár</t>
  </si>
  <si>
    <t>Výživa ovocná (rôzne príchute) - sterilizované ovocné pyré. Obsahuje vitamín C a prírodné cukry. Balenie: 100 g kapsička</t>
  </si>
  <si>
    <t>Nátierka francúzska BIO - francúzska rastlinná nátierka, balenie v črievku hmotnosť 100 g</t>
  </si>
  <si>
    <t>Nátierka cícerová BIO - rastlinná nátierka s jemnou chuťou cíceru, balenie v črievku hmotnosť 100 g</t>
  </si>
  <si>
    <t>Nátierka škvarková BIO - škvarková rastlinná nátierka, balenie v črievku hmotnosť 100 g</t>
  </si>
  <si>
    <t>Nátierka škvarková BIO - škvarková rastlinná nátierka, balenie AL hmotnosť 75 g</t>
  </si>
  <si>
    <t>Mäsová nátierka EXTRA KRÉM, balenie: 48 g AL</t>
  </si>
  <si>
    <t>Mäsová nátierka EXTRA KRÉM, balenie: 115 g AL</t>
  </si>
  <si>
    <t>Mäsová nátierka TATRAMAJKA, balenie: 75 g AL</t>
  </si>
  <si>
    <t>Mäsová nátierka bravčová (zloženie: údený bravčový bôčik 30 % hm., bravčové mäso, obsah tuku max: 40 %), balenie: 50 g AL</t>
  </si>
  <si>
    <t>Mäsová nátierka bravčová (zloženie: údený bravčový bôčik 30 % hm., bravčové mäso, obsah tuku max: 40 %), balenie: 75 g AL</t>
  </si>
  <si>
    <t>Mäsová nátierka hydinová - jemná hydinová nátierka (zloženie:  hydinová pečeň 26 % hm., slanina, bravčové kože, bravčové mäso), balenie: 48 g AL</t>
  </si>
  <si>
    <t>Mäsová nátierka hydinová - jemná hydinová nátierka (zloženie:  hydinová pečeň 26 % hm., slanina, bravčové kože, bravčové mäso), balenie: 75 g AL</t>
  </si>
  <si>
    <t>Mäsová nátierka LABUŽNÍK - nátierka s pečeňou a syrom (zloženie: bravčové mäso 37%, voda, bravčové kože, bravčová pečeň 5%, ayr 4%, sterlizovaná mrkva, rastlinná vláknina, vaječná zmes, cibuľa, jedlá soľ, zmes korenín), balenie: 75 g AL</t>
  </si>
  <si>
    <t>Mäsová nátierka PIONIER - nátierka z bravčového mäsa, balenie: 75 AL</t>
  </si>
  <si>
    <t>Mäsová nátierka MÁJKA - lahodný bravčový krém, balenie: 190 g konzerva</t>
  </si>
  <si>
    <t>Mäsová nátierka MÁJKA - lahodný bravčový krém, balenie: 50 g AL</t>
  </si>
  <si>
    <t>Mäsová nátierka MÁJKA - lahodný bravčový krém, balenie: 75 g AL</t>
  </si>
  <si>
    <t>Mäsová nátierka MÁJKA - lahodný bravčový krém, balenie: 120 g AL</t>
  </si>
  <si>
    <t>Mäsová nátierka pečeňová (zloženie: bravčová pečeň 26 % hm., bravčové kože, vývar z mäsa, bravčové mäso, slanina), balenie: 190 g konzerva</t>
  </si>
  <si>
    <t>Mäsová nátierka SVAČINKA (zloženie: bravčové mäso, bravčová pečeň, bravčové kože, slanina, obsah tuku max. 20 % hm.), balenie: 48 g AL</t>
  </si>
  <si>
    <t>Mäsová nátierka SVAČINKA (zloženie: bravčové mäso, bravčová pečeň, bravčové kože, slanina, obsah tuku max. 20 % hm.), balenie: 75 g AL</t>
  </si>
  <si>
    <t>Mäsová konzerva ŠUNKOVÝ NÁREZ - jemný bravčový nárez s typickou šunkovou chuťou s vrstvičkou aspiku. Zloženie: bravčové mäso 52 %, obsah tuku max. 10%. Balenie: 110 g AL</t>
  </si>
  <si>
    <t>Lososová nátierka - nátierka z lososa (zloženie: losos obecný 57 % hm.) , balenie 100 g AL</t>
  </si>
  <si>
    <t>Tuniaková nátierka (zloženie: tuniak 25% hm.) balenie: 100 g AL</t>
  </si>
  <si>
    <t>Ryby v oleji - sardinky v slnečnicovom oleji. Zloženie: sardinka obyčajná 72 %, slnečnicový olej 26 %, jedlá soľ. Hmotnosť pevného podielu min. 90 g. Balenie: 125 g, konzerva - otváranie EO</t>
  </si>
  <si>
    <t>Ryby v oleji - filety zo sleďa v rastlinnom oleji. Zloženie: filety zo sleďa s kožou 60 %, repkový olej, jedlá soľ, prírodná papriková aróma. Balenie: 170 g, konzerva - otváranie EO</t>
  </si>
  <si>
    <t xml:space="preserve">Ryby v oleji - sardinky v slnečnicovom oleji, balenie: 1kg, konzerva </t>
  </si>
  <si>
    <t>Ryby v paradajkovej omáčke - sardinky v paradajkovej omáčke. Zloženie: sardinky 72 %m paradajková omáčka 28 %. Balenie: 125 g, konzerva - otváranie EO</t>
  </si>
  <si>
    <t>Ryby v paradajkovej omáčke - filety zo sleďa v paradajkovej omáčke. Zloženie: filety zo sleďa s kožou 50 %, paradajková omáčka 50 %, cukor, repkový olej, paradajkový prášok, jedlá soľ, modifikovaný kukuričný škrob, zahusťovadlá, korenie, extrakty korenín. Balenie: 170 g, konzerva - otváranie EO</t>
  </si>
  <si>
    <t>Tuniak kúsky v slnečnicovom oleji. Zloženie: tuniak pruhovaný, slnečnicový olej 34 %, jedlá soľ. Hmotnosť pevného podielu min. 52 g. Balenie: 80 g, konzerva - otváranie EO</t>
  </si>
  <si>
    <t>Tuniak kúsky v rastlinnom oleji a slanom náleve. Zloženie: tuniak pruhovaný, sójový olej 20 %, pitná voda, jedlá soľ. Balenie: 185 g, konzerva - otváranie EO</t>
  </si>
  <si>
    <t>Tuniak kúsky vo vlastnej šťave. Zloženie: tuniak pruhovaný, pitná voda, jedlá soľ. Balenie: 80 g, konzerva - otváranie EO</t>
  </si>
  <si>
    <t>Tuniak kúsky vo vlastnej šťave. Zloženie: tuniak pruhovaný, pitná voda, jedlá soľ. Balenie: 185 g, konzerva - otváranie EO</t>
  </si>
  <si>
    <t>Treščia pečeň vo vlastnom oleji. Zloženie: pečeň z tresky obyčajnej 99 %, jedlá soľ. Balenie: min. 115 g, konzerva - otváranie EO</t>
  </si>
  <si>
    <t>Zavináča - lahôdkové. Zloženie: zelenina v rôznom pomere 45 % (kapusta, cibuľa, uhorka, mrkva), marinované sleďové filety 40 %, nálev, kyselina octová, jedlá soľ, konzervačná látka, stužovadlo, chlorid vápenatý, antioxidant). Hmotnosť pevného podielu min. 195,5 g. Balenie: min. 230 g - polokonzerva</t>
  </si>
  <si>
    <t>Sterilizovaná zelenina, kompóty:</t>
  </si>
  <si>
    <t>Kompót ananás kúsky v sladkom náleve, hmotnosť pevného podielu: min. 340 g. Balenie: 820 g - plechovka</t>
  </si>
  <si>
    <t>Kompót ananás kúsky v sladkom náleve, hmotnosť pevného podielu: min. 1840 g. Balenie: 3050 g - plechovka</t>
  </si>
  <si>
    <t>Kompót broskyne lúpané kocky v sladkom náleve, hmotnosť pevného podielu: min. 1800 g. Balenie: 3050 g - plechovka</t>
  </si>
  <si>
    <t>Kompót broskyne lúpané polené v sladkom náleve, hmotnosť pevného podielu: min. 470 g. Balenie: 820 g - plechovka</t>
  </si>
  <si>
    <t>Kompót broskyne lúpané polené v sladkom náleve, hmotnosť pevného podielu: min. 1500 g. Balenie: 2600 g - plechovka</t>
  </si>
  <si>
    <t>Kompót broskyne DIA lúpané polené so sladidlom, hmotnosť pevného podielu min. 350 g. Balenie: 660 g - 680 g - pohár</t>
  </si>
  <si>
    <t>Sterilizované fazuľové struky žlté - krájané v náleve, balenie: 3500 g - pohár</t>
  </si>
  <si>
    <t>Sterilizované fazuľové struky žlté - krájané v slanokyslom náleve, hmotnosť pevného podielu: min. 360 g. Balenie: 680 g - 700 g - pohár</t>
  </si>
  <si>
    <t>Sterilizovaný hrášok v slanom náleve, hmotnosť pevného podielu: min. 240 g. Balenie: 400 g - plechovka</t>
  </si>
  <si>
    <t>Sterilizovaný hrášok s karotkou v mierne slanom náleve (zloženie: karotka 40 % hm., hrášok 33 % hm.), hmotnosť pevného podielu: min. 340 g. Balenie: 640 g - 700 g pohár</t>
  </si>
  <si>
    <t>Kompót jablká lúpané polené v sladkom náleve s cukrom a sladidlom, hmotnosť pevného podielu: 280 g. Balenie: 560 - 580 g - pohár</t>
  </si>
  <si>
    <t>Kompót jablká DIA lúpané polené v sladkom náleve so sladkom bez pridaného cukru, hmotnosť pevného podielu: min. 280 g. Balenie: 560 - 610 g pohár</t>
  </si>
  <si>
    <t>Kompót jablká strúhané (rezy), hmotnosť pevného podielu: min. 1900 g. Balenie: 3200 g - pohár</t>
  </si>
  <si>
    <t>Kompót jahody v sladkom náleve, hmotnosť pevného podielu: min: 160 g. Balenie: 410 g - plechovka</t>
  </si>
  <si>
    <t>Sterilizované červená paprika rezy v sladkokyslom náleve s cukrom a sladidlami, hmotnosť pevného podielu: min. 330 g. Balenie: 650 g - 720 g - pohár</t>
  </si>
  <si>
    <t>Sterilizovaná kyslá kapusta v slanom náleve, hmotnosť pevného podielu: min. 380 g. Balenie: 650 g - 720 g - pohár</t>
  </si>
  <si>
    <t>Sterilizovaný kôpor v sladkokyslom náleve s cukrom a sladidlami, hmotnosť pevného podielu: min. 120 g. Balenie: 240 g - pohár</t>
  </si>
  <si>
    <t>Sterilizované lečo zeleninové (zloženie: paprika zeleninová 34,3 % hm., zahustený paradajkový pretlak 9,85 % hm.), hmotnosť pevného podielu: min. 220 g. Balenie: 670 g - 720 g - pohár</t>
  </si>
  <si>
    <t>Kompót marhule odkôstkované, polené s cukrom a sladidlom, hmotnosť pevného podielu: min. 330 g. Balenie: 660 g - 700 g - pohár</t>
  </si>
  <si>
    <t>Kompót marhule odkôstkované, polené s cukrom a sladidlom, hmotnosť pevného podielu: min. 1550 g. Balenie: 3400 - 3500 g - pohár</t>
  </si>
  <si>
    <t>Kompót marhule DIA odkôstkované polené so sladidlom, hmotnosť pevného podielu: min. 352 g. Balenie: 650 g - 700 g - pohár</t>
  </si>
  <si>
    <t>Kompót miešaný - sterilizované ovocie s nálevom v premenlivých hmotnostných podieloch kúsky ovocia (broskyne, hrušky, ananás, hrozno, koktailové čerešne). Balenie: 820 - 850 g plechovka</t>
  </si>
  <si>
    <t>Sterilizovaná repa červená jemne rezaná v korenenom sladkokyslom náleve, hmotnosť pevného podielu: min. 280 g. Balenie: 500 g - 660 g - pohár</t>
  </si>
  <si>
    <t>Kompót slivky DIA odkôstkované polené so sladidlom, hmotnosť pevného podielu: min. 330 g. Balenie: 660 g - 700g pohár</t>
  </si>
  <si>
    <t>Kompót slivky odkôstkované polené v sladkom náleve s cukrom a sladidlami, balenie: 680 g - 700 g - pohár</t>
  </si>
  <si>
    <t>Kompót slivky odkôstkované polené s cukrom a sladidlom, hmotnosť pevného podielu: min. 150 g. Balenie: 3600 g - pohár</t>
  </si>
  <si>
    <t>Sterilizovaný šalát poľovnícky v sladkokyslom náleve s cukrom a sladidlom. Zloženie: kapusta, mrkva, cibuľa, paprika, cukor, ocot kvasný liehový, jedlá soľ, koreniny, antioxidant, sladidlo: sacharín. Hmotnosť pevného podielu: 850 g. Balenie: 1650 g - pohár</t>
  </si>
  <si>
    <t>Sterilizovaný šalát senecký -čalamáda z kapusty, cibuľe, mrkvy, uhorky a červenej papriky, sterilizovaná v sladkokyslom náleve s cukrom a sladidlom. Balenie: 3400 g</t>
  </si>
  <si>
    <t>Sterilizovaný šalát školský - čalamáda z kapusty a mrkvy sterilizovaná v sladkokyslom náleve s cukrom a sladidlom. Balenie: 3400 g</t>
  </si>
  <si>
    <t>Sterilizovaný šalát zimný v sladkokyslom náleve s cukrom. Zloženie: biela kapusta, mrkva, cibuľa, uhorky, cukor, ocot kvasný liehový, jedlá soľ, koreniny. Hmotnosť pevného podielu: min. 850 g. Balenie: 1650 g - pohár</t>
  </si>
  <si>
    <t>Sterilizované šampiňóny krájané v slanom náleve, hmotnosť pevného podielu: min. 200 g. Balenie: 425 g plechovka</t>
  </si>
  <si>
    <t>Sterilizované uhorky, 7-9 cm v korenenom sladkokyslom náleve, hmotnosť pevného podielu: min. 1750 g. Balenie: 3500 g - pohár</t>
  </si>
  <si>
    <t>Sterilizované uhorky, 7-9 cm v korenenom sladkokyslom náleve, hmotnosť pevného podielu: min. 330 g. Balenie: 660 g - 700 g - pohár</t>
  </si>
  <si>
    <t>Kompót višne odkôstkované v sladkom náleve s cukrom a sladidlom, balenie: 680 g - 700 g - pohár</t>
  </si>
  <si>
    <t>Kompót višne DIA odkôstkované so sladidlom. Zloženie: višne odkôstkované, pitná voda, sladidlo: sacharín. Balenie: 650 g - 700 g - pohár</t>
  </si>
  <si>
    <t>Spolu za predmet zákazky v €</t>
  </si>
  <si>
    <t>Predmet zákazky: "Dodanie tovaru - potraviny pre DD a DSS Záhonok, Zvolen - časť spracované ovocie a zelenina, džemy, sirupy a kozerovované potraviny"</t>
  </si>
  <si>
    <t>Predmet zákazky: "Dodanie tovaru - časť zákusky pre DD a DSS Záhonok, Zvolen"</t>
  </si>
  <si>
    <t>Predmet zákazky: "Dodanie tovaru - časť hlboko zmrazené výrobky pre DD a DSS Záhonok, Zvolen"</t>
  </si>
  <si>
    <t>Palacinky mrazené 1 ks = 60 - 62,5 g</t>
  </si>
  <si>
    <t>min. 4,5 - 5 kg</t>
  </si>
  <si>
    <t>Predmet zákazky: "Dodanie tovaru - potraviny pre DD a DSS Záhonok, Zvolen - časť rôzne potravinárske výrobky - mlynské výrobky, cestoviny, cukor, cukroviny, sušené potraviny, koreniny"</t>
  </si>
  <si>
    <t>Bobkový list, sušený, celý, balenie: 10 g</t>
  </si>
  <si>
    <t>Hovädzí vývar - dehydrovaný výrobok. Zloženie suchej zmesi: jedlá soľ, škrob, maltodextrín, zvýrazňovač chuti, palmový olej, sušený sójový hydrolyzát, cukor, sušená zelenina, farbivo, extrakt zo sušeného hovädzieho mäsa (hovädzí extrakt 4,7%), čierne mleté korenie, arómy (obsahuje zeler), kyselina citrónová. Balenie: 12 kg - vedro</t>
  </si>
  <si>
    <t>Hubový vývar, zloženie: jódová jedlá soľ, kukuričný škrob, zvýrazňovač chuti, palmový tuk, sušený sampiňónový extrakt, rastlinný bielkovinový hydrolytát, cukor, arómy, sušené huby 1,2%, koreniny, regulátor kyslosti. Balenie: 1,1 kg - vedro</t>
  </si>
  <si>
    <t>Údený vývar, zloženie: jodidovaná jedlá soľ, maltodextín, kukuričný škrob, zvýrazňovč chuti, rastlinný bielkovinový hydrolyzát, palmový tuk, farbivá, sušené údené bravčové kúsky, antioxidant. Balenie: 1,1 kg - vedro</t>
  </si>
  <si>
    <t>Cesnaková pasta, zloženie: jedlá soľ, voda, sušený cesnak 13,2 % hm. Obsah soli 50 %. Balenie: 140 g pohár</t>
  </si>
  <si>
    <t>Citrónová kôra krájaná, sušená, balenie: 14 g</t>
  </si>
  <si>
    <t>Cukor kryštálový, balenie: 1 kg</t>
  </si>
  <si>
    <t>Cukor kryštálový hygienicky balený, balenie: 5 g</t>
  </si>
  <si>
    <t>Cukor práškový s obsahom protihrudkujúcich látok, balenie: 1 kg</t>
  </si>
  <si>
    <t>Cukor škoricový, balenie: 20 g</t>
  </si>
  <si>
    <t>Cukor vanilínový, balenie: 20 g</t>
  </si>
  <si>
    <t>Cukor vanilínový, balenie: 1 kg</t>
  </si>
  <si>
    <t>Čaj čierny, balenie: nálevové vrecká, 50 g</t>
  </si>
  <si>
    <t>Čaj čierny, balenie: hygienicky balený, hmotnosť min. 1,6 g max. 2,5 g/vrecúško</t>
  </si>
  <si>
    <t>Čaj ovocný porcovaný, balenie: hygienicky balený, hmotnosť min. 1,6 g max. 2,5 g/vrecúško</t>
  </si>
  <si>
    <t>Červené víno, obsah alkoholu 11 - 13,5 %, balenie: 1 l fľaša</t>
  </si>
  <si>
    <t>Dia sladidlo - sladidlo na báze cyklamátov a sacharínov. Hmotnosť balenia: min. 10 gr. = 160 tbl.</t>
  </si>
  <si>
    <t xml:space="preserve">Fazuľa farebná suchá, I. trieda kvality, balenie: 500 g </t>
  </si>
  <si>
    <t>Halušky - sypká zmes pre prípravu hotového pokrmu. Zloženie: pšeničná múka, sušené zemiaky, jedlá soľ. Hmotnosť balenie: 4 kg</t>
  </si>
  <si>
    <t>Horčica plnotučná, balenie: 10 g porcovaná</t>
  </si>
  <si>
    <t>Horčica plnotučná bez chemickej konzervácie, balenie: 340 g - pohár</t>
  </si>
  <si>
    <t xml:space="preserve">Horčica plnotučná bez chemickej konzervácie, obsah soli max. 3 %. balenie: 900 - 1000 g vedro </t>
  </si>
  <si>
    <t>Hrach suchý - hrach žltý lúpaný polený, balenie: 500 g</t>
  </si>
  <si>
    <t>Hrozienka sušené, balenie: 100 g</t>
  </si>
  <si>
    <t>Instantná káva NESCAFÉ bez kofeínu - rozpustná sešená 100 % káva bez kofeínu. Balenie: 2 g porcovaná</t>
  </si>
  <si>
    <t>Jogurt sójový - ovocný, bez laktózy. Balenie: 125 - 150 g</t>
  </si>
  <si>
    <t>Kakao - kakaový prášok so zníženým obsahom tuku. Obsah kakaového masla min. 10 %. Balenie: 100 g</t>
  </si>
  <si>
    <t>Kečup jemný sladký - zahustený paradajkový pretlak (140 g paradajok na 100 g kečupu), balenie: 900 g</t>
  </si>
  <si>
    <t>Korenie klinček celý, balenie: 20 g</t>
  </si>
  <si>
    <t>Korenie čierne celé, balenie: 20 g</t>
  </si>
  <si>
    <t>Korenie čierne mleté, balenie: 500 g</t>
  </si>
  <si>
    <t>Korenie grilovacie - grilovacia zmes, koreninová soľ. Zloženie: soľ (najviac 60 %), paprika sladká, škrob kukuričný, cibuľa, rasca, korenie čierne, cesnak, cukor, zvýrazňovač chutí, protihrudkujúca látka, muškátový orech. Balenie: 50 g</t>
  </si>
  <si>
    <t>Korenie gulášové - gulášová zmes - prípravok s koreninami. Zloženie: jedlá soľ (najviac 40%), paprika sladká, škrob kukuričný, cesnak, korenie čierne, rasca, cibuľa, koriander, chilli, zvýrazňovač chutnosti, korenie nové, majorán, protihrudkujúca látka, muškátový kvet, muškátový orech. Balenie: 50 g</t>
  </si>
  <si>
    <t>Korenie nové celé, balenie: 15 g</t>
  </si>
  <si>
    <t>Korenie na ryby. Zloženie: soľ (najviac 36 %), koriander, cibuľa, cesnak, cukor, mrkva, paprika sladká, citrónová kôra, korenie čierne, kukuričný škrob, peržlenová vňať, paštrnák, kôpor, rasca, bobkový list, chilli, fenikel, horčica, šalvia, kukurma, protihrudkujúca látka. Balenie: 30 g</t>
  </si>
  <si>
    <t>Korenie kari, balenie: 20 g</t>
  </si>
  <si>
    <t>Korenie provensálske, balenie: 15 g</t>
  </si>
  <si>
    <t>Krémový prášok s vanilkovou arómou Zlatý klas Dr. Oetker, balenie: 1 kg</t>
  </si>
  <si>
    <t>Krémový prášok s vanilkovou arómou Zlatý klas Dr. Oetker, balenie: 40 g</t>
  </si>
  <si>
    <t>Krupica detská - pšeničná krupica jemná. Balenie: 500 g</t>
  </si>
  <si>
    <t>Krúpy jačmenné stredné č. 7, balenie: 500 g</t>
  </si>
  <si>
    <t>Kyselina citrónová - potravinárska. Balenie: 1 kg</t>
  </si>
  <si>
    <t>Liehovina "Tuzemský Um", obsah alkoholu 40 %, zloženie: voda, lieh, aróma, cukor farbivo. Balenie: 0,5 l fľaša</t>
  </si>
  <si>
    <t>Majoránka sušená, drvená, balenie: 100 g</t>
  </si>
  <si>
    <t>Mak mletý, balenie: 200 g</t>
  </si>
  <si>
    <t>Mak mletý, balenie: 1 kg</t>
  </si>
  <si>
    <t>Mletá paprika sladká, balenie:  500 g</t>
  </si>
  <si>
    <t>Múka hladká špeciál 00 - mlynský výrobok zo zrna pšenice. Nie je chemicky upravená a zlepšovaná, balenie: 1 kg</t>
  </si>
  <si>
    <t>Múka hrubá - mlynský výrobok zo zrna pšenice. Nie je chemicky upravená a zlepšovaná, balenie: 1 kg</t>
  </si>
  <si>
    <t>Múka polohrubá mlynský výrobok zo zrna pšenice. Nie je chemicky upravená a zlepšovaná, balenie: 1 kg</t>
  </si>
  <si>
    <t>Muškátový kvet mletý, balenie: 20 g</t>
  </si>
  <si>
    <t>Ocot kvasný liehový 8%, balenie: 1l</t>
  </si>
  <si>
    <t>Olej slnečnicový. Zloženie: 100 % slnečnicový olej, rafinovaný. Balenie: 1 l</t>
  </si>
  <si>
    <t>Orechy vlašské lúpané jadrá, balenie: 500 g</t>
  </si>
  <si>
    <t>Ovsené vločky (zloženie: potravinársky ovos), balenie:  400 g</t>
  </si>
  <si>
    <t>Petržlenová vňať sušená, drvená, balenie: 100 g</t>
  </si>
  <si>
    <t>Polievkové korenie Klasik - tekuté ochucovadlo do polievok, omáčok a guľáša (zloženie: tekutý bielkovinový hydrolyzát), balenie: 160 ml</t>
  </si>
  <si>
    <t>Puding so šľahačkou, balenie: 200 g</t>
  </si>
  <si>
    <t>Puding PAULA - čokoládový s vanilkovými škvrnami, vanilkový s čokoládovými škvrnami, balenie: 100 g</t>
  </si>
  <si>
    <t>Rasca celá, balenie: 500 g</t>
  </si>
  <si>
    <t>Rasca mletá, balenie: 500 g</t>
  </si>
  <si>
    <t>Rastlinná tuková nátierka (72 %) na pečenie - HERA, balenie: 250 g</t>
  </si>
  <si>
    <t>Rastlinná tuková nátierka PERLA - margarín light s obsahom tuku 39 %, balenie: 500 g</t>
  </si>
  <si>
    <t>Rastlinná tuková nátierka RAMA - margarín so zníženým obsahom tuku (60 %), balenie: 400 g</t>
  </si>
  <si>
    <t>Rastlinná tuková nátierka FLORA - rastlinná nátierka so zníženým obsahom tuku 45 %, balenie: 400 g</t>
  </si>
  <si>
    <t>Rozpustný cereálny nápoj CARO - rozpustná zmes kávovín. Zloženie: jačmeň, slad z jačmeňa, čakanka, raž. Balenie: 500 g</t>
  </si>
  <si>
    <t>Ryža guľatozrnná lúpaná, I. trieda kvality</t>
  </si>
  <si>
    <t>Sóda bicarbóna, jedlá, balenie: 100 g</t>
  </si>
  <si>
    <t>Sója kocky. Zloženie: odtučnená sójová múka. Balenie: 90 g</t>
  </si>
  <si>
    <t>Sója rezy. Zloženie: odtučnená sójová múka. Balenie: 90 g</t>
  </si>
  <si>
    <t>Sójová omáčka. Tekuté ochucovadlo do omáčok, zeleninových šalátov a na dusené mäso. Balenie: 160 - 185 ml</t>
  </si>
  <si>
    <t>Soľ varená jódovaná</t>
  </si>
  <si>
    <t>Sucháre - ostatné pekárenské výrobky. Zloženie: pšeničná múka, pitná voda, droždie, pokrmový rastlinný tuk, cukor, jedlá soľ. Balenie: 250 g</t>
  </si>
  <si>
    <t>Sušené mlieko polotučné čiastočne odtučnené, obsah tuku 14 % hm. Balenie: 400 g</t>
  </si>
  <si>
    <t>Sypký ochucujúci prípravok do polievok, omáčok a na mäso, neobsahuje glutaman sodný. Zloženie: jedlá soľ (najviac 58 %), sušená zelenina (najmenej 23 % - mrkva, paštrnák, cibuľa, petržlenová vňať), cukor, zvýrazňovač chuti, kukurma, kukuričná krupica, korenie čierne, farbivo: riboflavíny. Balenie: 5 kg - vedro</t>
  </si>
  <si>
    <t>Škorica mletá, balenie: 20 g</t>
  </si>
  <si>
    <t>Šošovica sušená I. trieda kvality, balenie 500 g</t>
  </si>
  <si>
    <t>Worcesterová omáčka na mäsá a omáčky, balenie: 160 g</t>
  </si>
  <si>
    <t>Zemiaková kaša, balenie: 2,5 kg</t>
  </si>
  <si>
    <t>Závarka - knedličky krupicové - dehydrovaný výrobok. Zloženie: pšeničná krupica 60,3 %, palmový tuk, sušené vaječné bielka a žĺtky, pšeničný glutén, jódová jedlá soľ, cukor, muškátorvý orech, sušený kvasnicový extrakt. Balenie: 1,6 kg</t>
  </si>
  <si>
    <t>Cukrovinky:</t>
  </si>
  <si>
    <t>Banán v čokoláde - želé s chuťou banánov 74 % máčané v horkej čokoláde 26%. Balenie: 45 g</t>
  </si>
  <si>
    <t>Croisant s náplňou (kakaovou, jahodovou, lieskovoorieškovou, vanilkovou). Balenie: 60 g</t>
  </si>
  <si>
    <t>Cukríky HAŠLERKY, balenie: 90 g</t>
  </si>
  <si>
    <t>Cukríky MIXLE PIXLE - želé s ovocnými príchuťami. Balenie: 80 g</t>
  </si>
  <si>
    <t xml:space="preserve">Oblátkové rezy s krémovou (kakaovou, kávovou) náplňou - KAKAOVÉ resp. KÁVENKY. Balenie: 50 g </t>
  </si>
  <si>
    <t xml:space="preserve">Oblátky celomáčané s krémovou náplňou - MIŇONKY - plnené oblátky s náplňou (kakaovou, smotanovou, orieškovou) 45 %, celomáčané v kakaovej poleve. Balenie: 50 g </t>
  </si>
  <si>
    <t xml:space="preserve">Oblátky s náplňou - DELISA - oblátka s náplňou 53 % (s jemnou náplňou, lieskovoorieškovou) máčaná v mliečnej čokoláde 32 %. Balenie: 33 g </t>
  </si>
  <si>
    <t>Oblátky dia</t>
  </si>
  <si>
    <t xml:space="preserve">Oblátky s čokoládovou náplňou 71 % - FLORENTA. Balenie: 112 g </t>
  </si>
  <si>
    <t xml:space="preserve">Oblátky s kakaovou krémovou náplňou 54 % s arašidami v mliečno-kakaovej poleve - LINA. Balenie: 60 g </t>
  </si>
  <si>
    <t xml:space="preserve">Oblátky s mliečnou krémovou náplňou 78 % so smotanovo-vanilkovou arómou - VESNA. Balenie:50 g </t>
  </si>
  <si>
    <t xml:space="preserve">Oblátky s mliečnou krémovou náplňou 70 % v kakaovej poleve - MILA. Balenie: 50 g </t>
  </si>
  <si>
    <t xml:space="preserve">Oblátky SIESTA - oblátky s (kakaovou, lieskovoorieškovou) náplňou 48 % máčané v mliečnej čokoláde 32 %. Balenie: 35 g </t>
  </si>
  <si>
    <t>Oblátky v kakaovej poleve s krémovou náplňou s mätovou arómou - MÄTA. Balenie: 50 g</t>
  </si>
  <si>
    <t xml:space="preserve">Obvodovo máčané oblátky - HORALKY - oblátky s arašidovou krémovou náplňou 72 % v kakaovej poleve. Balenie: 50 g </t>
  </si>
  <si>
    <t>Perník s ovocnou náplňou v kakaovej poleve, balenie: 45 g</t>
  </si>
  <si>
    <t>Piškóty detské. Zloženie: pšeničná múka, vajcia, cukor. Balenie: 120 g</t>
  </si>
  <si>
    <t>Piškóty čoko - jemné pečivo so želé 52 % s ovocnou (malinovou, marhuľovou, višňovou) príchuťou polomáčané v horkej čokoláde 15 %. Balenie: 147 g</t>
  </si>
  <si>
    <t xml:space="preserve">Sušienky - neplnené sušienky s maslovou príchuťou Zlaté Club. Balenie: 140 g </t>
  </si>
  <si>
    <t>Sušienky polomáčané mliečne s maslovou príchuťou - sušienky s maslovou príchuťou polomáčané v mliečnej poleve 19 %. Balenie: 100 g</t>
  </si>
  <si>
    <t>Sušienky celozrnné plnené so zázvorovou náplňou ZÁZVORKY, balenie: 65 g</t>
  </si>
  <si>
    <t>Sušienky celozrnné plnené s brusnicovou náplňou BRUSIENKY, balenie: 65 g</t>
  </si>
  <si>
    <t>Sušienky VERBENA s vysokým obsahom vláknimy a mixom cereálií, rôzne druhy: levanduľové s kúskami čučoriedok, bazové s kúskami brusníc a rakytníkové s kúskami pomaranča, balenie: 90 g</t>
  </si>
  <si>
    <t>Trubičky kukuričné plnené krémom. Balenie: 18 g</t>
  </si>
  <si>
    <t xml:space="preserve">Tyčinka DELI s karamelom 15 % máčaná v horkej čokoláde 25 %. Balenie: 35 g </t>
  </si>
  <si>
    <t>Tyčinka s kokosom MARGOT - sójová tyčinka 75 % máčaná v kakaovej poleve 25 %. Balenie:  50 g</t>
  </si>
  <si>
    <t>Tyčinka KOKO - kokosová tyčinka 75 % máčaná v mliečnej čokoláde 25 %, balenie: 35 g</t>
  </si>
  <si>
    <t>Tyčinka KIT-KAT - oblátka 12,3 % s kakaovou náplňou 19,5 % v mliečnej čokoláde 68,2 %. Balenie:  41,5 g</t>
  </si>
  <si>
    <t>Tyčinka MÜSLI s kúskami ovocia. Balenie: 30 - 35 g</t>
  </si>
  <si>
    <t>Venčeky vaječné, kakaové, balenie: 100 g</t>
  </si>
  <si>
    <t>Venčeky DIA vaječné, kakaové, balenie: 100 g</t>
  </si>
  <si>
    <t>Cestoviny - (bezvaječné zo 100 % tvrdej pšenice - 100 % semolinové):</t>
  </si>
  <si>
    <t>Cestoviny bezvaječné semolinové sušené - FLIAČKY. Zloženie: semolina - múka z pšenice tvrdej. Balenie: min. 5000 g</t>
  </si>
  <si>
    <t>Cestoviny bezvaječné semolinové sušené - KOLIENKY. Zloženie: semolina - múka z pšenice tvrdej. Balenie: min. 5000 g</t>
  </si>
  <si>
    <t>Cestoviny bezvaječné semolinové sušené - NIŤOVKY. Zloženie: semolina - múka z pšenice tvrdej. Balenie: min. 5000 g</t>
  </si>
  <si>
    <t>Cestoviny bezvaječné semolinové sušené - PENNE. Zloženie: semolina - múka z pšenice tvrdej. Balenie: min. 5000 g</t>
  </si>
  <si>
    <t>Cestoviny bezvaječné semolinové sušené - PÍSMENKÁ, RÔZNE TVARY. Zloženie: semolina - múka z pšenice tvrdej. Balenie: min. 5000 g</t>
  </si>
  <si>
    <t>Cestoviny bezvaječné semolinové sušené ŠIROKÉ REZANCE. Zloženie: semolina - múka z pšenice tvrdej. Balenie: min. 5000 g</t>
  </si>
  <si>
    <t>Cestoviny bezvaječné semolinové sušené - SLOVENSKÁ RYŽA. Zloženie: semolina - múka z pšenice tvrdej. Balenie: min. 5000 g</t>
  </si>
  <si>
    <t>Cestoviny bezvaječné semolinové sušené - ŠPAGETY. Zloženie: semolina - múka z pšenice tvrdej. Balenie: min. 5000 g</t>
  </si>
  <si>
    <t>Cestoviny bezvaječné semolinové sušené - ŠPECLE. Zloženie: semolina - múka z pšenice tvrdej. Balenie: min. 5000 g</t>
  </si>
  <si>
    <t>Cestoviny bezvaječné semolinové sušené -  TARHOŇA. Zloženie: semolina - múka z pšenice tvrdej. Balenie: min. 5000 g</t>
  </si>
  <si>
    <t>Cestoviny bezvaječné semolinové sušené - VRETENÁ. Zloženie: semolina - múka z pšenice tvrdej. Balenie: min. 5000 g</t>
  </si>
  <si>
    <t>Cestoviny bezvaječné semolinové sušené - MRVENICA. Zloženie: semolina - múka z pšenice tvrdej. Balenie: min. 4000 g</t>
  </si>
  <si>
    <t>Ponúknutý tovar/ popis/veľkosť</t>
  </si>
  <si>
    <t>Verejný obstarávateľ: Domov dôchodcov a domov sociálnych služieb, Záhonok 3205/2, 960 01 Zvolen,                IČO: 00648515</t>
  </si>
  <si>
    <t>Verejný obstarávateľ: Domov dôchodcov a domov sociálnych služieb, Záhonok 3205/2, 960 01 Zvolen,                 IČO: 00648515</t>
  </si>
  <si>
    <t>Losos porcovaný 140 - 160 g</t>
  </si>
  <si>
    <t>Kurací stehenný steak (plátok) bez kosti a kože I. trieda kvality</t>
  </si>
  <si>
    <t>Kuracia pečeň, I. trieda kvality</t>
  </si>
  <si>
    <t>Kuracie prsia, I. trieda kvality</t>
  </si>
  <si>
    <t>Morčacie prsia I. trieda kvality</t>
  </si>
  <si>
    <t>Rybie filé 100 % - bez pridania vody, 150 g</t>
  </si>
  <si>
    <t>Zelenina mrazená mix: podsviečková zmes - kocky mrkva + zeler + petržlen</t>
  </si>
  <si>
    <t>min. 1 kg - 1,5 kg</t>
  </si>
  <si>
    <r>
      <t xml:space="preserve">Verejný obstrarávateľ požaduje </t>
    </r>
    <r>
      <rPr>
        <b/>
        <sz val="10"/>
        <rFont val="Arial"/>
        <family val="2"/>
      </rPr>
      <t>dodávky čerstvého mäsa, nie mrazené, hlbokomrazené ani rozmrazované, v I. triede kvality, bez pridania aditív, soli atď.</t>
    </r>
  </si>
  <si>
    <t>Rožok, 45 g, krájaný na kolieska</t>
  </si>
  <si>
    <t>Strúhanka bal. 1 kg - 1,5 kg</t>
  </si>
  <si>
    <r>
      <t xml:space="preserve">Pizza koliesko (slimák), 60 g </t>
    </r>
  </si>
  <si>
    <t>Názov tovaru a minimálne požadovaná veľkosť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</si>
</sst>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\ &quot;EUR&quot;;\-#,##0\ &quot;EUR&quot;"/>
    <numFmt numFmtId="175" formatCode="#,##0\ &quot;EUR&quot;;[Red]\-#,##0\ &quot;EUR&quot;"/>
    <numFmt numFmtId="176" formatCode="#,##0.00\ &quot;EUR&quot;;\-#,##0.00\ &quot;EUR&quot;"/>
    <numFmt numFmtId="177" formatCode="#,##0.00\ &quot;EUR&quot;;[Red]\-#,##0.00\ &quot;EUR&quot;"/>
    <numFmt numFmtId="178" formatCode="_-* #,##0\ &quot;EUR&quot;_-;\-* #,##0\ &quot;EUR&quot;_-;_-* &quot;-&quot;\ &quot;EUR&quot;_-;_-@_-"/>
    <numFmt numFmtId="179" formatCode="_-* #,##0\ _E_U_R_-;\-* #,##0\ _E_U_R_-;_-* &quot;-&quot;\ _E_U_R_-;_-@_-"/>
    <numFmt numFmtId="180" formatCode="_-* #,##0.00\ &quot;EUR&quot;_-;\-* #,##0.00\ &quot;EUR&quot;_-;_-* &quot;-&quot;??\ &quot;EUR&quot;_-;_-@_-"/>
    <numFmt numFmtId="181" formatCode="_-* #,##0.00\ _E_U_R_-;\-* #,##0.00\ _E_U_R_-;_-* &quot;-&quot;??\ _E_U_R_-;_-@_-"/>
    <numFmt numFmtId="182" formatCode="#,##0.000\ _S_k"/>
    <numFmt numFmtId="183" formatCode="#,##0.000"/>
    <numFmt numFmtId="184" formatCode="#,##0.00\ [$€-1007]"/>
    <numFmt numFmtId="185" formatCode="#,##0.0000"/>
    <numFmt numFmtId="186" formatCode="#,##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¥€-2]\ #\ ##,000_);[Red]\([$€-2]\ #\ ##,000\)"/>
  </numFmts>
  <fonts count="48">
    <font>
      <sz val="10"/>
      <name val="Arial"/>
      <family val="0"/>
    </font>
    <font>
      <b/>
      <sz val="10"/>
      <name val="Arial"/>
      <family val="2"/>
    </font>
    <font>
      <b/>
      <sz val="9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Book Antiqua"/>
      <family val="1"/>
    </font>
    <font>
      <sz val="10"/>
      <color indexed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wrapText="1"/>
    </xf>
    <xf numFmtId="9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33" borderId="13" xfId="0" applyFont="1" applyFill="1" applyBorder="1" applyAlignment="1">
      <alignment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/>
    </xf>
    <xf numFmtId="4" fontId="3" fillId="0" borderId="15" xfId="0" applyNumberFormat="1" applyFont="1" applyBorder="1" applyAlignment="1">
      <alignment/>
    </xf>
    <xf numFmtId="183" fontId="3" fillId="0" borderId="11" xfId="0" applyNumberFormat="1" applyFont="1" applyBorder="1" applyAlignment="1">
      <alignment/>
    </xf>
    <xf numFmtId="9" fontId="3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2" fillId="33" borderId="10" xfId="0" applyNumberFormat="1" applyFont="1" applyFill="1" applyBorder="1" applyAlignment="1">
      <alignment wrapText="1"/>
    </xf>
    <xf numFmtId="3" fontId="3" fillId="0" borderId="15" xfId="0" applyNumberFormat="1" applyFont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0" fontId="4" fillId="33" borderId="17" xfId="0" applyFont="1" applyFill="1" applyBorder="1" applyAlignment="1">
      <alignment/>
    </xf>
    <xf numFmtId="3" fontId="4" fillId="33" borderId="17" xfId="0" applyNumberFormat="1" applyFont="1" applyFill="1" applyBorder="1" applyAlignment="1">
      <alignment horizontal="right"/>
    </xf>
    <xf numFmtId="4" fontId="4" fillId="33" borderId="17" xfId="0" applyNumberFormat="1" applyFont="1" applyFill="1" applyBorder="1" applyAlignment="1">
      <alignment horizontal="right"/>
    </xf>
    <xf numFmtId="0" fontId="4" fillId="33" borderId="17" xfId="0" applyFont="1" applyFill="1" applyBorder="1" applyAlignment="1">
      <alignment horizontal="right"/>
    </xf>
    <xf numFmtId="4" fontId="4" fillId="33" borderId="17" xfId="0" applyNumberFormat="1" applyFont="1" applyFill="1" applyBorder="1" applyAlignment="1">
      <alignment/>
    </xf>
    <xf numFmtId="4" fontId="4" fillId="33" borderId="18" xfId="0" applyNumberFormat="1" applyFont="1" applyFill="1" applyBorder="1" applyAlignment="1">
      <alignment/>
    </xf>
    <xf numFmtId="0" fontId="4" fillId="33" borderId="19" xfId="0" applyFont="1" applyFill="1" applyBorder="1" applyAlignment="1">
      <alignment horizontal="left" wrapText="1"/>
    </xf>
    <xf numFmtId="0" fontId="3" fillId="0" borderId="20" xfId="0" applyFont="1" applyBorder="1" applyAlignment="1">
      <alignment/>
    </xf>
    <xf numFmtId="0" fontId="3" fillId="0" borderId="14" xfId="0" applyFont="1" applyBorder="1" applyAlignment="1">
      <alignment/>
    </xf>
    <xf numFmtId="0" fontId="2" fillId="33" borderId="21" xfId="0" applyFont="1" applyFill="1" applyBorder="1" applyAlignment="1">
      <alignment wrapText="1"/>
    </xf>
    <xf numFmtId="0" fontId="3" fillId="33" borderId="17" xfId="0" applyFont="1" applyFill="1" applyBorder="1" applyAlignment="1">
      <alignment/>
    </xf>
    <xf numFmtId="3" fontId="3" fillId="33" borderId="17" xfId="0" applyNumberFormat="1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0" fontId="2" fillId="33" borderId="19" xfId="0" applyFont="1" applyFill="1" applyBorder="1" applyAlignment="1">
      <alignment horizontal="left" wrapText="1"/>
    </xf>
    <xf numFmtId="183" fontId="3" fillId="0" borderId="15" xfId="0" applyNumberFormat="1" applyFont="1" applyBorder="1" applyAlignment="1">
      <alignment horizontal="right"/>
    </xf>
    <xf numFmtId="49" fontId="3" fillId="0" borderId="22" xfId="0" applyNumberFormat="1" applyFont="1" applyBorder="1" applyAlignment="1">
      <alignment horizontal="right"/>
    </xf>
    <xf numFmtId="4" fontId="4" fillId="33" borderId="23" xfId="0" applyNumberFormat="1" applyFont="1" applyFill="1" applyBorder="1" applyAlignment="1">
      <alignment horizontal="right"/>
    </xf>
    <xf numFmtId="0" fontId="2" fillId="33" borderId="24" xfId="0" applyFont="1" applyFill="1" applyBorder="1" applyAlignment="1">
      <alignment wrapText="1"/>
    </xf>
    <xf numFmtId="4" fontId="2" fillId="33" borderId="19" xfId="0" applyNumberFormat="1" applyFont="1" applyFill="1" applyBorder="1" applyAlignment="1">
      <alignment horizontal="left" wrapText="1"/>
    </xf>
    <xf numFmtId="0" fontId="10" fillId="0" borderId="20" xfId="0" applyFont="1" applyBorder="1" applyAlignment="1">
      <alignment wrapText="1"/>
    </xf>
    <xf numFmtId="4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4" xfId="0" applyFont="1" applyBorder="1" applyAlignment="1">
      <alignment wrapText="1"/>
    </xf>
    <xf numFmtId="4" fontId="10" fillId="0" borderId="15" xfId="0" applyNumberFormat="1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25" xfId="0" applyFont="1" applyBorder="1" applyAlignment="1">
      <alignment wrapText="1"/>
    </xf>
    <xf numFmtId="4" fontId="10" fillId="0" borderId="26" xfId="0" applyNumberFormat="1" applyFont="1" applyBorder="1" applyAlignment="1">
      <alignment/>
    </xf>
    <xf numFmtId="0" fontId="2" fillId="33" borderId="27" xfId="0" applyFont="1" applyFill="1" applyBorder="1" applyAlignment="1">
      <alignment wrapText="1"/>
    </xf>
    <xf numFmtId="0" fontId="2" fillId="33" borderId="28" xfId="0" applyFont="1" applyFill="1" applyBorder="1" applyAlignment="1">
      <alignment wrapText="1"/>
    </xf>
    <xf numFmtId="0" fontId="4" fillId="33" borderId="29" xfId="0" applyFont="1" applyFill="1" applyBorder="1" applyAlignment="1">
      <alignment/>
    </xf>
    <xf numFmtId="3" fontId="4" fillId="33" borderId="29" xfId="0" applyNumberFormat="1" applyFont="1" applyFill="1" applyBorder="1" applyAlignment="1">
      <alignment horizontal="right"/>
    </xf>
    <xf numFmtId="4" fontId="4" fillId="33" borderId="29" xfId="0" applyNumberFormat="1" applyFont="1" applyFill="1" applyBorder="1" applyAlignment="1">
      <alignment horizontal="right"/>
    </xf>
    <xf numFmtId="0" fontId="4" fillId="33" borderId="29" xfId="0" applyFont="1" applyFill="1" applyBorder="1" applyAlignment="1">
      <alignment horizontal="right"/>
    </xf>
    <xf numFmtId="4" fontId="4" fillId="33" borderId="3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2" fillId="33" borderId="24" xfId="0" applyFont="1" applyFill="1" applyBorder="1" applyAlignment="1">
      <alignment/>
    </xf>
    <xf numFmtId="0" fontId="3" fillId="0" borderId="22" xfId="0" applyFont="1" applyBorder="1" applyAlignment="1">
      <alignment wrapText="1"/>
    </xf>
    <xf numFmtId="0" fontId="2" fillId="33" borderId="31" xfId="0" applyFont="1" applyFill="1" applyBorder="1" applyAlignment="1">
      <alignment wrapText="1"/>
    </xf>
    <xf numFmtId="0" fontId="2" fillId="33" borderId="13" xfId="0" applyFont="1" applyFill="1" applyBorder="1" applyAlignment="1">
      <alignment wrapText="1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 wrapText="1"/>
    </xf>
    <xf numFmtId="0" fontId="10" fillId="0" borderId="11" xfId="0" applyFont="1" applyBorder="1" applyAlignment="1">
      <alignment wrapText="1"/>
    </xf>
    <xf numFmtId="9" fontId="10" fillId="0" borderId="11" xfId="0" applyNumberFormat="1" applyFont="1" applyBorder="1" applyAlignment="1">
      <alignment/>
    </xf>
    <xf numFmtId="183" fontId="10" fillId="0" borderId="11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0" fontId="10" fillId="0" borderId="15" xfId="0" applyFont="1" applyBorder="1" applyAlignment="1">
      <alignment wrapText="1"/>
    </xf>
    <xf numFmtId="9" fontId="10" fillId="0" borderId="15" xfId="0" applyNumberFormat="1" applyFont="1" applyBorder="1" applyAlignment="1">
      <alignment/>
    </xf>
    <xf numFmtId="183" fontId="10" fillId="0" borderId="15" xfId="0" applyNumberFormat="1" applyFont="1" applyBorder="1" applyAlignment="1">
      <alignment/>
    </xf>
    <xf numFmtId="4" fontId="10" fillId="0" borderId="16" xfId="0" applyNumberFormat="1" applyFont="1" applyBorder="1" applyAlignment="1">
      <alignment/>
    </xf>
    <xf numFmtId="0" fontId="10" fillId="34" borderId="15" xfId="0" applyFont="1" applyFill="1" applyBorder="1" applyAlignment="1">
      <alignment/>
    </xf>
    <xf numFmtId="0" fontId="10" fillId="0" borderId="32" xfId="0" applyFont="1" applyBorder="1" applyAlignment="1">
      <alignment wrapText="1"/>
    </xf>
    <xf numFmtId="0" fontId="10" fillId="0" borderId="33" xfId="0" applyFont="1" applyBorder="1" applyAlignment="1">
      <alignment wrapText="1"/>
    </xf>
    <xf numFmtId="0" fontId="10" fillId="0" borderId="33" xfId="0" applyFont="1" applyBorder="1" applyAlignment="1">
      <alignment/>
    </xf>
    <xf numFmtId="4" fontId="10" fillId="0" borderId="33" xfId="0" applyNumberFormat="1" applyFont="1" applyBorder="1" applyAlignment="1">
      <alignment/>
    </xf>
    <xf numFmtId="9" fontId="10" fillId="0" borderId="33" xfId="0" applyNumberFormat="1" applyFont="1" applyBorder="1" applyAlignment="1">
      <alignment/>
    </xf>
    <xf numFmtId="183" fontId="10" fillId="0" borderId="33" xfId="0" applyNumberFormat="1" applyFont="1" applyBorder="1" applyAlignment="1">
      <alignment/>
    </xf>
    <xf numFmtId="4" fontId="10" fillId="0" borderId="34" xfId="0" applyNumberFormat="1" applyFont="1" applyBorder="1" applyAlignment="1">
      <alignment/>
    </xf>
    <xf numFmtId="0" fontId="3" fillId="33" borderId="29" xfId="0" applyFont="1" applyFill="1" applyBorder="1" applyAlignment="1">
      <alignment/>
    </xf>
    <xf numFmtId="3" fontId="3" fillId="33" borderId="29" xfId="0" applyNumberFormat="1" applyFont="1" applyFill="1" applyBorder="1" applyAlignment="1">
      <alignment horizontal="right"/>
    </xf>
    <xf numFmtId="4" fontId="3" fillId="33" borderId="29" xfId="0" applyNumberFormat="1" applyFont="1" applyFill="1" applyBorder="1" applyAlignment="1">
      <alignment horizontal="right"/>
    </xf>
    <xf numFmtId="0" fontId="3" fillId="33" borderId="29" xfId="0" applyFont="1" applyFill="1" applyBorder="1" applyAlignment="1">
      <alignment horizontal="right"/>
    </xf>
    <xf numFmtId="4" fontId="4" fillId="33" borderId="29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183" fontId="3" fillId="0" borderId="11" xfId="0" applyNumberFormat="1" applyFont="1" applyBorder="1" applyAlignment="1">
      <alignment horizontal="right"/>
    </xf>
    <xf numFmtId="183" fontId="3" fillId="0" borderId="15" xfId="0" applyNumberFormat="1" applyFont="1" applyBorder="1" applyAlignment="1">
      <alignment/>
    </xf>
    <xf numFmtId="183" fontId="10" fillId="0" borderId="11" xfId="0" applyNumberFormat="1" applyFont="1" applyBorder="1" applyAlignment="1">
      <alignment horizontal="right"/>
    </xf>
    <xf numFmtId="183" fontId="10" fillId="0" borderId="15" xfId="0" applyNumberFormat="1" applyFont="1" applyBorder="1" applyAlignment="1">
      <alignment horizontal="right"/>
    </xf>
    <xf numFmtId="183" fontId="10" fillId="0" borderId="33" xfId="0" applyNumberFormat="1" applyFont="1" applyBorder="1" applyAlignment="1">
      <alignment horizontal="right"/>
    </xf>
    <xf numFmtId="183" fontId="0" fillId="0" borderId="0" xfId="0" applyNumberFormat="1" applyAlignment="1">
      <alignment/>
    </xf>
    <xf numFmtId="183" fontId="1" fillId="0" borderId="0" xfId="0" applyNumberFormat="1" applyFont="1" applyAlignment="1">
      <alignment horizontal="center" wrapText="1"/>
    </xf>
    <xf numFmtId="183" fontId="2" fillId="33" borderId="10" xfId="0" applyNumberFormat="1" applyFont="1" applyFill="1" applyBorder="1" applyAlignment="1">
      <alignment horizontal="left" wrapText="1"/>
    </xf>
    <xf numFmtId="0" fontId="3" fillId="0" borderId="20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33" xfId="0" applyFont="1" applyBorder="1" applyAlignment="1">
      <alignment/>
    </xf>
    <xf numFmtId="4" fontId="3" fillId="0" borderId="33" xfId="0" applyNumberFormat="1" applyFont="1" applyBorder="1" applyAlignment="1">
      <alignment/>
    </xf>
    <xf numFmtId="183" fontId="3" fillId="0" borderId="33" xfId="0" applyNumberFormat="1" applyFont="1" applyBorder="1" applyAlignment="1">
      <alignment/>
    </xf>
    <xf numFmtId="9" fontId="3" fillId="0" borderId="33" xfId="0" applyNumberFormat="1" applyFont="1" applyBorder="1" applyAlignment="1">
      <alignment/>
    </xf>
    <xf numFmtId="183" fontId="4" fillId="33" borderId="29" xfId="0" applyNumberFormat="1" applyFont="1" applyFill="1" applyBorder="1" applyAlignment="1">
      <alignment horizontal="right"/>
    </xf>
    <xf numFmtId="183" fontId="0" fillId="0" borderId="0" xfId="0" applyNumberFormat="1" applyFont="1" applyAlignment="1">
      <alignment/>
    </xf>
    <xf numFmtId="4" fontId="4" fillId="33" borderId="10" xfId="0" applyNumberFormat="1" applyFont="1" applyFill="1" applyBorder="1" applyAlignment="1">
      <alignment horizontal="left" wrapText="1"/>
    </xf>
    <xf numFmtId="4" fontId="4" fillId="33" borderId="19" xfId="0" applyNumberFormat="1" applyFont="1" applyFill="1" applyBorder="1" applyAlignment="1">
      <alignment horizontal="left" wrapText="1"/>
    </xf>
    <xf numFmtId="0" fontId="3" fillId="0" borderId="1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4" fillId="33" borderId="21" xfId="0" applyFont="1" applyFill="1" applyBorder="1" applyAlignment="1">
      <alignment wrapText="1"/>
    </xf>
    <xf numFmtId="4" fontId="1" fillId="34" borderId="0" xfId="0" applyNumberFormat="1" applyFont="1" applyFill="1" applyAlignment="1">
      <alignment horizontal="center" wrapText="1"/>
    </xf>
    <xf numFmtId="0" fontId="3" fillId="0" borderId="35" xfId="0" applyFont="1" applyBorder="1" applyAlignment="1">
      <alignment wrapText="1"/>
    </xf>
    <xf numFmtId="0" fontId="3" fillId="0" borderId="36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3" fillId="34" borderId="15" xfId="0" applyFont="1" applyFill="1" applyBorder="1" applyAlignment="1">
      <alignment/>
    </xf>
    <xf numFmtId="0" fontId="3" fillId="35" borderId="37" xfId="0" applyFont="1" applyFill="1" applyBorder="1" applyAlignment="1">
      <alignment wrapText="1"/>
    </xf>
    <xf numFmtId="0" fontId="3" fillId="35" borderId="15" xfId="0" applyFont="1" applyFill="1" applyBorder="1" applyAlignment="1">
      <alignment wrapText="1"/>
    </xf>
    <xf numFmtId="0" fontId="3" fillId="0" borderId="38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26" xfId="0" applyFont="1" applyBorder="1" applyAlignment="1">
      <alignment/>
    </xf>
    <xf numFmtId="183" fontId="3" fillId="0" borderId="26" xfId="0" applyNumberFormat="1" applyFont="1" applyBorder="1" applyAlignment="1">
      <alignment/>
    </xf>
    <xf numFmtId="4" fontId="3" fillId="0" borderId="34" xfId="0" applyNumberFormat="1" applyFont="1" applyBorder="1" applyAlignment="1">
      <alignment/>
    </xf>
    <xf numFmtId="4" fontId="0" fillId="34" borderId="0" xfId="0" applyNumberFormat="1" applyFont="1" applyFill="1" applyAlignment="1">
      <alignment/>
    </xf>
    <xf numFmtId="0" fontId="0" fillId="36" borderId="28" xfId="0" applyFont="1" applyFill="1" applyBorder="1" applyAlignment="1">
      <alignment wrapText="1"/>
    </xf>
    <xf numFmtId="0" fontId="4" fillId="33" borderId="31" xfId="0" applyFont="1" applyFill="1" applyBorder="1" applyAlignment="1">
      <alignment wrapText="1"/>
    </xf>
    <xf numFmtId="0" fontId="3" fillId="0" borderId="39" xfId="0" applyFont="1" applyBorder="1" applyAlignment="1">
      <alignment wrapText="1"/>
    </xf>
    <xf numFmtId="0" fontId="3" fillId="0" borderId="40" xfId="0" applyFont="1" applyBorder="1" applyAlignment="1">
      <alignment wrapText="1"/>
    </xf>
    <xf numFmtId="0" fontId="10" fillId="34" borderId="15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 wrapText="1"/>
    </xf>
    <xf numFmtId="183" fontId="1" fillId="33" borderId="10" xfId="0" applyNumberFormat="1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4" fontId="1" fillId="33" borderId="10" xfId="0" applyNumberFormat="1" applyFont="1" applyFill="1" applyBorder="1" applyAlignment="1">
      <alignment horizontal="left" wrapText="1"/>
    </xf>
    <xf numFmtId="4" fontId="1" fillId="33" borderId="19" xfId="0" applyNumberFormat="1" applyFont="1" applyFill="1" applyBorder="1" applyAlignment="1">
      <alignment horizontal="left"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3" fontId="0" fillId="0" borderId="15" xfId="0" applyNumberFormat="1" applyFont="1" applyBorder="1" applyAlignment="1">
      <alignment wrapText="1"/>
    </xf>
    <xf numFmtId="183" fontId="0" fillId="0" borderId="15" xfId="0" applyNumberFormat="1" applyFont="1" applyBorder="1" applyAlignment="1">
      <alignment wrapText="1"/>
    </xf>
    <xf numFmtId="9" fontId="0" fillId="0" borderId="15" xfId="0" applyNumberFormat="1" applyFont="1" applyBorder="1" applyAlignment="1">
      <alignment wrapText="1"/>
    </xf>
    <xf numFmtId="183" fontId="0" fillId="0" borderId="11" xfId="0" applyNumberFormat="1" applyFont="1" applyBorder="1" applyAlignment="1">
      <alignment wrapText="1"/>
    </xf>
    <xf numFmtId="4" fontId="0" fillId="0" borderId="11" xfId="0" applyNumberFormat="1" applyFont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0" fontId="0" fillId="34" borderId="14" xfId="0" applyFont="1" applyFill="1" applyBorder="1" applyAlignment="1">
      <alignment wrapText="1"/>
    </xf>
    <xf numFmtId="0" fontId="0" fillId="34" borderId="15" xfId="0" applyFont="1" applyFill="1" applyBorder="1" applyAlignment="1">
      <alignment wrapText="1"/>
    </xf>
    <xf numFmtId="3" fontId="0" fillId="34" borderId="15" xfId="0" applyNumberFormat="1" applyFont="1" applyFill="1" applyBorder="1" applyAlignment="1">
      <alignment wrapText="1"/>
    </xf>
    <xf numFmtId="3" fontId="1" fillId="33" borderId="29" xfId="0" applyNumberFormat="1" applyFont="1" applyFill="1" applyBorder="1" applyAlignment="1">
      <alignment horizontal="right"/>
    </xf>
    <xf numFmtId="183" fontId="1" fillId="33" borderId="29" xfId="0" applyNumberFormat="1" applyFont="1" applyFill="1" applyBorder="1" applyAlignment="1">
      <alignment horizontal="right"/>
    </xf>
    <xf numFmtId="0" fontId="1" fillId="33" borderId="29" xfId="0" applyFont="1" applyFill="1" applyBorder="1" applyAlignment="1">
      <alignment horizontal="right"/>
    </xf>
    <xf numFmtId="0" fontId="0" fillId="0" borderId="25" xfId="0" applyFont="1" applyBorder="1" applyAlignment="1">
      <alignment wrapText="1"/>
    </xf>
    <xf numFmtId="0" fontId="0" fillId="34" borderId="25" xfId="0" applyFont="1" applyFill="1" applyBorder="1" applyAlignment="1">
      <alignment wrapText="1"/>
    </xf>
    <xf numFmtId="3" fontId="0" fillId="0" borderId="15" xfId="0" applyNumberFormat="1" applyFont="1" applyFill="1" applyBorder="1" applyAlignment="1">
      <alignment wrapText="1"/>
    </xf>
    <xf numFmtId="0" fontId="0" fillId="0" borderId="41" xfId="0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1" fillId="33" borderId="27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4" fontId="1" fillId="33" borderId="29" xfId="0" applyNumberFormat="1" applyFont="1" applyFill="1" applyBorder="1" applyAlignment="1">
      <alignment/>
    </xf>
    <xf numFmtId="4" fontId="1" fillId="33" borderId="3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33" borderId="28" xfId="0" applyFont="1" applyFill="1" applyBorder="1" applyAlignment="1">
      <alignment/>
    </xf>
    <xf numFmtId="0" fontId="1" fillId="33" borderId="24" xfId="0" applyFont="1" applyFill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34" borderId="22" xfId="0" applyFont="1" applyFill="1" applyBorder="1" applyAlignment="1">
      <alignment wrapText="1"/>
    </xf>
    <xf numFmtId="0" fontId="0" fillId="0" borderId="43" xfId="0" applyFont="1" applyBorder="1" applyAlignment="1">
      <alignment wrapText="1"/>
    </xf>
    <xf numFmtId="0" fontId="0" fillId="0" borderId="26" xfId="0" applyFont="1" applyBorder="1" applyAlignment="1">
      <alignment wrapText="1"/>
    </xf>
    <xf numFmtId="3" fontId="0" fillId="0" borderId="26" xfId="0" applyNumberFormat="1" applyFont="1" applyBorder="1" applyAlignment="1">
      <alignment wrapText="1"/>
    </xf>
    <xf numFmtId="0" fontId="0" fillId="34" borderId="43" xfId="0" applyFont="1" applyFill="1" applyBorder="1" applyAlignment="1">
      <alignment wrapText="1"/>
    </xf>
    <xf numFmtId="0" fontId="0" fillId="34" borderId="26" xfId="0" applyFont="1" applyFill="1" applyBorder="1" applyAlignment="1">
      <alignment wrapText="1"/>
    </xf>
    <xf numFmtId="3" fontId="0" fillId="34" borderId="26" xfId="0" applyNumberFormat="1" applyFont="1" applyFill="1" applyBorder="1" applyAlignment="1">
      <alignment wrapText="1"/>
    </xf>
    <xf numFmtId="0" fontId="10" fillId="0" borderId="14" xfId="46" applyFont="1" applyBorder="1" applyAlignment="1">
      <alignment wrapText="1"/>
      <protection/>
    </xf>
    <xf numFmtId="0" fontId="10" fillId="0" borderId="15" xfId="46" applyFont="1" applyBorder="1" applyAlignment="1">
      <alignment wrapText="1"/>
      <protection/>
    </xf>
    <xf numFmtId="0" fontId="0" fillId="0" borderId="0" xfId="46">
      <alignment/>
      <protection/>
    </xf>
    <xf numFmtId="0" fontId="0" fillId="0" borderId="0" xfId="46" applyFont="1">
      <alignment/>
      <protection/>
    </xf>
    <xf numFmtId="3" fontId="0" fillId="0" borderId="0" xfId="46" applyNumberFormat="1" applyFont="1">
      <alignment/>
      <protection/>
    </xf>
    <xf numFmtId="0" fontId="1" fillId="0" borderId="0" xfId="46" applyFont="1" applyAlignment="1">
      <alignment horizontal="center" wrapText="1"/>
      <protection/>
    </xf>
    <xf numFmtId="183" fontId="1" fillId="0" borderId="0" xfId="46" applyNumberFormat="1" applyFont="1" applyAlignment="1">
      <alignment horizontal="center" wrapText="1"/>
      <protection/>
    </xf>
    <xf numFmtId="3" fontId="1" fillId="33" borderId="10" xfId="46" applyNumberFormat="1" applyFont="1" applyFill="1" applyBorder="1" applyAlignment="1">
      <alignment wrapText="1"/>
      <protection/>
    </xf>
    <xf numFmtId="183" fontId="1" fillId="33" borderId="10" xfId="46" applyNumberFormat="1" applyFont="1" applyFill="1" applyBorder="1" applyAlignment="1">
      <alignment horizontal="left" wrapText="1"/>
      <protection/>
    </xf>
    <xf numFmtId="0" fontId="1" fillId="33" borderId="10" xfId="46" applyFont="1" applyFill="1" applyBorder="1" applyAlignment="1">
      <alignment horizontal="left" wrapText="1"/>
      <protection/>
    </xf>
    <xf numFmtId="4" fontId="1" fillId="33" borderId="10" xfId="46" applyNumberFormat="1" applyFont="1" applyFill="1" applyBorder="1" applyAlignment="1">
      <alignment horizontal="left" wrapText="1"/>
      <protection/>
    </xf>
    <xf numFmtId="4" fontId="1" fillId="33" borderId="19" xfId="46" applyNumberFormat="1" applyFont="1" applyFill="1" applyBorder="1" applyAlignment="1">
      <alignment horizontal="left" wrapText="1"/>
      <protection/>
    </xf>
    <xf numFmtId="0" fontId="0" fillId="0" borderId="14" xfId="46" applyFont="1" applyBorder="1" applyAlignment="1">
      <alignment wrapText="1"/>
      <protection/>
    </xf>
    <xf numFmtId="0" fontId="0" fillId="0" borderId="15" xfId="46" applyFont="1" applyBorder="1" applyAlignment="1">
      <alignment wrapText="1"/>
      <protection/>
    </xf>
    <xf numFmtId="3" fontId="0" fillId="0" borderId="15" xfId="46" applyNumberFormat="1" applyFont="1" applyBorder="1" applyAlignment="1">
      <alignment wrapText="1"/>
      <protection/>
    </xf>
    <xf numFmtId="183" fontId="0" fillId="0" borderId="15" xfId="46" applyNumberFormat="1" applyFont="1" applyBorder="1" applyAlignment="1">
      <alignment wrapText="1"/>
      <protection/>
    </xf>
    <xf numFmtId="9" fontId="0" fillId="0" borderId="15" xfId="46" applyNumberFormat="1" applyFont="1" applyBorder="1" applyAlignment="1">
      <alignment wrapText="1"/>
      <protection/>
    </xf>
    <xf numFmtId="183" fontId="0" fillId="0" borderId="11" xfId="46" applyNumberFormat="1" applyFont="1" applyBorder="1" applyAlignment="1">
      <alignment wrapText="1"/>
      <protection/>
    </xf>
    <xf numFmtId="4" fontId="0" fillId="0" borderId="11" xfId="46" applyNumberFormat="1" applyFont="1" applyBorder="1" applyAlignment="1">
      <alignment wrapText="1"/>
      <protection/>
    </xf>
    <xf numFmtId="4" fontId="0" fillId="0" borderId="12" xfId="46" applyNumberFormat="1" applyFont="1" applyBorder="1" applyAlignment="1">
      <alignment wrapText="1"/>
      <protection/>
    </xf>
    <xf numFmtId="2" fontId="0" fillId="0" borderId="15" xfId="46" applyNumberFormat="1" applyFont="1" applyBorder="1" applyAlignment="1">
      <alignment wrapText="1"/>
      <protection/>
    </xf>
    <xf numFmtId="0" fontId="0" fillId="34" borderId="14" xfId="46" applyFont="1" applyFill="1" applyBorder="1" applyAlignment="1">
      <alignment wrapText="1"/>
      <protection/>
    </xf>
    <xf numFmtId="0" fontId="0" fillId="34" borderId="15" xfId="46" applyFont="1" applyFill="1" applyBorder="1" applyAlignment="1">
      <alignment wrapText="1"/>
      <protection/>
    </xf>
    <xf numFmtId="3" fontId="0" fillId="34" borderId="15" xfId="46" applyNumberFormat="1" applyFont="1" applyFill="1" applyBorder="1" applyAlignment="1">
      <alignment wrapText="1"/>
      <protection/>
    </xf>
    <xf numFmtId="186" fontId="0" fillId="0" borderId="14" xfId="46" applyNumberFormat="1" applyFont="1" applyBorder="1" applyAlignment="1">
      <alignment wrapText="1"/>
      <protection/>
    </xf>
    <xf numFmtId="186" fontId="0" fillId="0" borderId="15" xfId="46" applyNumberFormat="1" applyFont="1" applyBorder="1" applyAlignment="1">
      <alignment wrapText="1"/>
      <protection/>
    </xf>
    <xf numFmtId="4" fontId="0" fillId="0" borderId="15" xfId="46" applyNumberFormat="1" applyFont="1" applyBorder="1" applyAlignment="1">
      <alignment wrapText="1"/>
      <protection/>
    </xf>
    <xf numFmtId="4" fontId="0" fillId="0" borderId="16" xfId="46" applyNumberFormat="1" applyFont="1" applyBorder="1" applyAlignment="1">
      <alignment wrapText="1"/>
      <protection/>
    </xf>
    <xf numFmtId="186" fontId="0" fillId="34" borderId="14" xfId="46" applyNumberFormat="1" applyFont="1" applyFill="1" applyBorder="1" applyAlignment="1">
      <alignment wrapText="1"/>
      <protection/>
    </xf>
    <xf numFmtId="0" fontId="1" fillId="33" borderId="27" xfId="46" applyFont="1" applyFill="1" applyBorder="1" applyAlignment="1">
      <alignment wrapText="1"/>
      <protection/>
    </xf>
    <xf numFmtId="0" fontId="0" fillId="0" borderId="14" xfId="46" applyFont="1" applyFill="1" applyBorder="1" applyAlignment="1">
      <alignment wrapText="1"/>
      <protection/>
    </xf>
    <xf numFmtId="0" fontId="0" fillId="0" borderId="15" xfId="46" applyFont="1" applyFill="1" applyBorder="1" applyAlignment="1">
      <alignment wrapText="1"/>
      <protection/>
    </xf>
    <xf numFmtId="3" fontId="0" fillId="0" borderId="15" xfId="46" applyNumberFormat="1" applyFont="1" applyFill="1" applyBorder="1" applyAlignment="1">
      <alignment wrapText="1"/>
      <protection/>
    </xf>
    <xf numFmtId="0" fontId="0" fillId="0" borderId="41" xfId="46" applyFont="1" applyBorder="1" applyAlignment="1">
      <alignment wrapText="1"/>
      <protection/>
    </xf>
    <xf numFmtId="0" fontId="0" fillId="0" borderId="42" xfId="46" applyFont="1" applyBorder="1" applyAlignment="1">
      <alignment wrapText="1"/>
      <protection/>
    </xf>
    <xf numFmtId="0" fontId="1" fillId="33" borderId="13" xfId="46" applyFont="1" applyFill="1" applyBorder="1" applyAlignment="1">
      <alignment wrapText="1"/>
      <protection/>
    </xf>
    <xf numFmtId="0" fontId="1" fillId="33" borderId="10" xfId="46" applyFont="1" applyFill="1" applyBorder="1" applyAlignment="1">
      <alignment wrapText="1"/>
      <protection/>
    </xf>
    <xf numFmtId="0" fontId="1" fillId="33" borderId="29" xfId="46" applyFont="1" applyFill="1" applyBorder="1" applyAlignment="1">
      <alignment wrapText="1"/>
      <protection/>
    </xf>
    <xf numFmtId="3" fontId="1" fillId="33" borderId="29" xfId="46" applyNumberFormat="1" applyFont="1" applyFill="1" applyBorder="1" applyAlignment="1">
      <alignment horizontal="right" wrapText="1"/>
      <protection/>
    </xf>
    <xf numFmtId="183" fontId="1" fillId="33" borderId="29" xfId="46" applyNumberFormat="1" applyFont="1" applyFill="1" applyBorder="1" applyAlignment="1">
      <alignment horizontal="right" wrapText="1"/>
      <protection/>
    </xf>
    <xf numFmtId="0" fontId="1" fillId="33" borderId="29" xfId="46" applyFont="1" applyFill="1" applyBorder="1" applyAlignment="1">
      <alignment horizontal="right" wrapText="1"/>
      <protection/>
    </xf>
    <xf numFmtId="4" fontId="1" fillId="33" borderId="29" xfId="46" applyNumberFormat="1" applyFont="1" applyFill="1" applyBorder="1" applyAlignment="1">
      <alignment wrapText="1"/>
      <protection/>
    </xf>
    <xf numFmtId="4" fontId="1" fillId="33" borderId="30" xfId="46" applyNumberFormat="1" applyFont="1" applyFill="1" applyBorder="1" applyAlignment="1">
      <alignment wrapText="1"/>
      <protection/>
    </xf>
    <xf numFmtId="0" fontId="1" fillId="33" borderId="24" xfId="46" applyFont="1" applyFill="1" applyBorder="1" applyAlignment="1">
      <alignment wrapText="1"/>
      <protection/>
    </xf>
    <xf numFmtId="0" fontId="0" fillId="0" borderId="22" xfId="46" applyFont="1" applyBorder="1" applyAlignment="1">
      <alignment wrapText="1"/>
      <protection/>
    </xf>
    <xf numFmtId="0" fontId="0" fillId="34" borderId="22" xfId="46" applyFont="1" applyFill="1" applyBorder="1" applyAlignment="1">
      <alignment wrapText="1"/>
      <protection/>
    </xf>
    <xf numFmtId="186" fontId="0" fillId="0" borderId="22" xfId="46" applyNumberFormat="1" applyFont="1" applyBorder="1" applyAlignment="1">
      <alignment wrapText="1"/>
      <protection/>
    </xf>
    <xf numFmtId="0" fontId="0" fillId="34" borderId="41" xfId="46" applyFont="1" applyFill="1" applyBorder="1" applyAlignment="1">
      <alignment wrapText="1"/>
      <protection/>
    </xf>
    <xf numFmtId="0" fontId="0" fillId="0" borderId="22" xfId="46" applyFont="1" applyFill="1" applyBorder="1" applyAlignment="1">
      <alignment wrapText="1"/>
      <protection/>
    </xf>
    <xf numFmtId="186" fontId="0" fillId="34" borderId="22" xfId="46" applyNumberFormat="1" applyFont="1" applyFill="1" applyBorder="1" applyAlignment="1">
      <alignment wrapText="1"/>
      <protection/>
    </xf>
    <xf numFmtId="0" fontId="1" fillId="33" borderId="28" xfId="46" applyFont="1" applyFill="1" applyBorder="1" applyAlignment="1">
      <alignment wrapText="1"/>
      <protection/>
    </xf>
    <xf numFmtId="0" fontId="0" fillId="34" borderId="21" xfId="46" applyFont="1" applyFill="1" applyBorder="1" applyAlignment="1">
      <alignment wrapText="1"/>
      <protection/>
    </xf>
    <xf numFmtId="0" fontId="0" fillId="34" borderId="31" xfId="46" applyFont="1" applyFill="1" applyBorder="1" applyAlignment="1">
      <alignment wrapText="1"/>
      <protection/>
    </xf>
    <xf numFmtId="0" fontId="0" fillId="34" borderId="17" xfId="46" applyFont="1" applyFill="1" applyBorder="1" applyAlignment="1">
      <alignment wrapText="1"/>
      <protection/>
    </xf>
    <xf numFmtId="3" fontId="0" fillId="34" borderId="17" xfId="46" applyNumberFormat="1" applyFont="1" applyFill="1" applyBorder="1" applyAlignment="1">
      <alignment wrapText="1"/>
      <protection/>
    </xf>
    <xf numFmtId="183" fontId="0" fillId="0" borderId="17" xfId="46" applyNumberFormat="1" applyFont="1" applyBorder="1" applyAlignment="1">
      <alignment wrapText="1"/>
      <protection/>
    </xf>
    <xf numFmtId="9" fontId="0" fillId="0" borderId="17" xfId="46" applyNumberFormat="1" applyFont="1" applyBorder="1" applyAlignment="1">
      <alignment wrapText="1"/>
      <protection/>
    </xf>
    <xf numFmtId="4" fontId="0" fillId="0" borderId="17" xfId="46" applyNumberFormat="1" applyFont="1" applyBorder="1" applyAlignment="1">
      <alignment wrapText="1"/>
      <protection/>
    </xf>
    <xf numFmtId="4" fontId="0" fillId="0" borderId="18" xfId="46" applyNumberFormat="1" applyFont="1" applyBorder="1" applyAlignment="1">
      <alignment wrapText="1"/>
      <protection/>
    </xf>
    <xf numFmtId="0" fontId="47" fillId="0" borderId="0" xfId="0" applyFont="1" applyAlignment="1">
      <alignment/>
    </xf>
    <xf numFmtId="0" fontId="4" fillId="33" borderId="13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44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4" fillId="33" borderId="44" xfId="0" applyFont="1" applyFill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1" fillId="0" borderId="44" xfId="0" applyFont="1" applyBorder="1" applyAlignment="1">
      <alignment horizontal="center" wrapText="1"/>
    </xf>
    <xf numFmtId="0" fontId="0" fillId="0" borderId="0" xfId="46" applyFont="1" applyAlignment="1">
      <alignment wrapText="1"/>
      <protection/>
    </xf>
    <xf numFmtId="0" fontId="0" fillId="0" borderId="0" xfId="46" applyAlignment="1">
      <alignment wrapText="1"/>
      <protection/>
    </xf>
    <xf numFmtId="0" fontId="0" fillId="0" borderId="0" xfId="46" applyFont="1">
      <alignment/>
      <protection/>
    </xf>
    <xf numFmtId="0" fontId="0" fillId="0" borderId="0" xfId="46">
      <alignment/>
      <protection/>
    </xf>
    <xf numFmtId="0" fontId="1" fillId="0" borderId="0" xfId="46" applyFont="1" applyAlignment="1">
      <alignment horizontal="center" wrapText="1"/>
      <protection/>
    </xf>
    <xf numFmtId="0" fontId="0" fillId="0" borderId="0" xfId="46" applyAlignment="1">
      <alignment horizontal="center" wrapText="1"/>
      <protection/>
    </xf>
    <xf numFmtId="0" fontId="7" fillId="0" borderId="0" xfId="46" applyFont="1" applyAlignment="1">
      <alignment horizontal="center"/>
      <protection/>
    </xf>
    <xf numFmtId="0" fontId="1" fillId="0" borderId="44" xfId="46" applyFont="1" applyBorder="1" applyAlignment="1">
      <alignment horizontal="center"/>
      <protection/>
    </xf>
    <xf numFmtId="0" fontId="1" fillId="0" borderId="45" xfId="46" applyFont="1" applyBorder="1" applyAlignment="1">
      <alignment horizontal="center"/>
      <protection/>
    </xf>
    <xf numFmtId="0" fontId="0" fillId="0" borderId="45" xfId="46" applyBorder="1" applyAlignment="1">
      <alignment horizontal="center"/>
      <protection/>
    </xf>
    <xf numFmtId="0" fontId="0" fillId="0" borderId="46" xfId="46" applyBorder="1" applyAlignment="1">
      <alignment horizontal="center"/>
      <protection/>
    </xf>
    <xf numFmtId="0" fontId="8" fillId="0" borderId="0" xfId="46" applyFont="1" applyAlignment="1">
      <alignment horizontal="center" wrapText="1"/>
      <protection/>
    </xf>
    <xf numFmtId="0" fontId="9" fillId="0" borderId="0" xfId="46" applyFont="1" applyAlignment="1">
      <alignment horizontal="center" wrapText="1"/>
      <protection/>
    </xf>
    <xf numFmtId="0" fontId="1" fillId="0" borderId="37" xfId="46" applyFont="1" applyBorder="1" applyAlignment="1">
      <alignment wrapText="1"/>
      <protection/>
    </xf>
    <xf numFmtId="0" fontId="0" fillId="0" borderId="41" xfId="0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37" xfId="0" applyFont="1" applyBorder="1" applyAlignment="1">
      <alignment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a 2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41">
      <selection activeCell="A56" sqref="A56:H56"/>
    </sheetView>
  </sheetViews>
  <sheetFormatPr defaultColWidth="9.140625" defaultRowHeight="12.75"/>
  <cols>
    <col min="1" max="1" width="27.7109375" style="1" customWidth="1"/>
    <col min="2" max="2" width="4.00390625" style="1" customWidth="1"/>
    <col min="3" max="3" width="10.28125" style="2" customWidth="1"/>
    <col min="4" max="4" width="9.421875" style="1" customWidth="1"/>
    <col min="5" max="5" width="7.00390625" style="1" customWidth="1"/>
    <col min="6" max="6" width="8.28125" style="1" customWidth="1"/>
    <col min="7" max="8" width="10.28125" style="1" customWidth="1"/>
    <col min="9" max="16384" width="9.140625" style="1" customWidth="1"/>
  </cols>
  <sheetData>
    <row r="1" spans="1:8" ht="27" customHeight="1">
      <c r="A1" s="236" t="s">
        <v>15</v>
      </c>
      <c r="B1" s="237"/>
      <c r="C1" s="237"/>
      <c r="D1" s="237"/>
      <c r="E1" s="237"/>
      <c r="F1" s="237"/>
      <c r="G1" s="237"/>
      <c r="H1" s="237"/>
    </row>
    <row r="2" spans="1:8" ht="12.75">
      <c r="A2" s="9"/>
      <c r="B2" s="9"/>
      <c r="C2" s="9"/>
      <c r="D2" s="9"/>
      <c r="E2" s="9"/>
      <c r="F2" s="9"/>
      <c r="G2" s="238"/>
      <c r="H2" s="238"/>
    </row>
    <row r="3" spans="1:8" ht="13.5" thickBot="1">
      <c r="A3" s="9"/>
      <c r="B3" s="9"/>
      <c r="C3" s="9"/>
      <c r="D3" s="9"/>
      <c r="E3" s="9"/>
      <c r="F3" s="9"/>
      <c r="G3" s="9"/>
      <c r="H3" s="9"/>
    </row>
    <row r="4" spans="1:8" ht="13.5" thickBot="1">
      <c r="A4" s="239" t="s">
        <v>147</v>
      </c>
      <c r="B4" s="240"/>
      <c r="C4" s="240"/>
      <c r="D4" s="240"/>
      <c r="E4" s="240"/>
      <c r="F4" s="240"/>
      <c r="G4" s="240"/>
      <c r="H4" s="241"/>
    </row>
    <row r="5" spans="1:8" ht="12.75">
      <c r="A5" s="9"/>
      <c r="B5" s="9"/>
      <c r="C5" s="9"/>
      <c r="D5" s="9"/>
      <c r="E5" s="9"/>
      <c r="F5" s="9"/>
      <c r="G5" s="9"/>
      <c r="H5" s="9"/>
    </row>
    <row r="6" spans="1:8" ht="33" customHeight="1">
      <c r="A6" s="242" t="s">
        <v>21</v>
      </c>
      <c r="B6" s="243"/>
      <c r="C6" s="243"/>
      <c r="D6" s="243"/>
      <c r="E6" s="243"/>
      <c r="F6" s="243"/>
      <c r="G6" s="243"/>
      <c r="H6" s="243"/>
    </row>
    <row r="7" spans="1:8" ht="12.75">
      <c r="A7" s="9"/>
      <c r="B7" s="9"/>
      <c r="C7" s="9"/>
      <c r="D7" s="9"/>
      <c r="E7" s="9"/>
      <c r="F7" s="9"/>
      <c r="G7" s="9"/>
      <c r="H7" s="9"/>
    </row>
    <row r="8" spans="1:8" ht="12.75">
      <c r="A8" s="244" t="s">
        <v>129</v>
      </c>
      <c r="B8" s="233"/>
      <c r="C8" s="233"/>
      <c r="D8" s="9"/>
      <c r="E8" s="9"/>
      <c r="F8" s="9"/>
      <c r="G8" s="9"/>
      <c r="H8" s="9"/>
    </row>
    <row r="9" spans="1:8" ht="12.75">
      <c r="A9" s="9"/>
      <c r="B9" s="9"/>
      <c r="C9" s="9"/>
      <c r="D9" s="9"/>
      <c r="E9" s="9"/>
      <c r="F9" s="9"/>
      <c r="G9" s="9"/>
      <c r="H9" s="9"/>
    </row>
    <row r="10" spans="1:8" ht="12.75">
      <c r="A10" s="88" t="s">
        <v>130</v>
      </c>
      <c r="B10" s="9"/>
      <c r="C10" s="9"/>
      <c r="D10" s="9"/>
      <c r="E10" s="9"/>
      <c r="F10" s="9"/>
      <c r="G10" s="9"/>
      <c r="H10" s="9"/>
    </row>
    <row r="11" spans="1:8" ht="12.75">
      <c r="A11" s="88" t="s">
        <v>131</v>
      </c>
      <c r="B11" s="9"/>
      <c r="C11" s="9"/>
      <c r="D11" s="9"/>
      <c r="E11" s="9"/>
      <c r="F11" s="9"/>
      <c r="G11" s="9"/>
      <c r="H11" s="9"/>
    </row>
    <row r="12" spans="1:8" ht="12.75">
      <c r="A12" s="88"/>
      <c r="B12" s="9"/>
      <c r="C12" s="9"/>
      <c r="D12" s="9"/>
      <c r="E12" s="9"/>
      <c r="F12" s="9"/>
      <c r="G12" s="9"/>
      <c r="H12" s="9"/>
    </row>
    <row r="13" spans="1:8" ht="12.75">
      <c r="A13" s="88" t="s">
        <v>132</v>
      </c>
      <c r="B13" s="9"/>
      <c r="C13" s="9"/>
      <c r="D13" s="9"/>
      <c r="E13" s="9"/>
      <c r="F13" s="9"/>
      <c r="G13" s="9"/>
      <c r="H13" s="9"/>
    </row>
    <row r="14" spans="1:8" ht="12.75">
      <c r="A14" s="88"/>
      <c r="B14" s="9"/>
      <c r="C14" s="9"/>
      <c r="D14" s="9"/>
      <c r="E14" s="9"/>
      <c r="F14" s="9"/>
      <c r="G14" s="9"/>
      <c r="H14" s="9"/>
    </row>
    <row r="15" spans="1:8" ht="12.75">
      <c r="A15" s="88" t="s">
        <v>133</v>
      </c>
      <c r="B15" s="9"/>
      <c r="C15" s="9"/>
      <c r="D15" s="9"/>
      <c r="E15" s="9"/>
      <c r="F15" s="9"/>
      <c r="G15" s="9"/>
      <c r="H15" s="9"/>
    </row>
    <row r="16" spans="1:8" ht="12.75">
      <c r="A16" s="9"/>
      <c r="B16" s="9"/>
      <c r="C16" s="9"/>
      <c r="D16" s="9"/>
      <c r="E16" s="9"/>
      <c r="F16" s="9"/>
      <c r="G16" s="9"/>
      <c r="H16" s="9"/>
    </row>
    <row r="17" ht="12.75" thickBot="1"/>
    <row r="18" spans="1:8" ht="39" thickBot="1">
      <c r="A18" s="20" t="s">
        <v>20</v>
      </c>
      <c r="B18" s="21" t="s">
        <v>0</v>
      </c>
      <c r="C18" s="22" t="s">
        <v>17</v>
      </c>
      <c r="D18" s="23" t="s">
        <v>3</v>
      </c>
      <c r="E18" s="23" t="s">
        <v>2</v>
      </c>
      <c r="F18" s="23" t="s">
        <v>4</v>
      </c>
      <c r="G18" s="23" t="s">
        <v>5</v>
      </c>
      <c r="H18" s="30" t="s">
        <v>6</v>
      </c>
    </row>
    <row r="19" spans="1:8" ht="13.5" customHeight="1" thickTop="1">
      <c r="A19" s="31" t="s">
        <v>22</v>
      </c>
      <c r="B19" s="17" t="s">
        <v>16</v>
      </c>
      <c r="C19" s="6">
        <v>4450</v>
      </c>
      <c r="D19" s="14"/>
      <c r="E19" s="5">
        <v>0.2</v>
      </c>
      <c r="F19" s="14">
        <f>+D19*1.2</f>
        <v>0</v>
      </c>
      <c r="G19" s="6">
        <f>+D19*C19</f>
        <v>0</v>
      </c>
      <c r="H19" s="7">
        <f>+F19*C19</f>
        <v>0</v>
      </c>
    </row>
    <row r="20" spans="1:8" ht="13.5" customHeight="1">
      <c r="A20" s="31" t="s">
        <v>23</v>
      </c>
      <c r="B20" s="17" t="s">
        <v>16</v>
      </c>
      <c r="C20" s="6">
        <v>550</v>
      </c>
      <c r="D20" s="90"/>
      <c r="E20" s="5">
        <v>0.2</v>
      </c>
      <c r="F20" s="14">
        <f>+D20*1.2</f>
        <v>0</v>
      </c>
      <c r="G20" s="6">
        <f aca="true" t="shared" si="0" ref="G20:G49">+D20*C20</f>
        <v>0</v>
      </c>
      <c r="H20" s="7">
        <f aca="true" t="shared" si="1" ref="H20:H49">+F20*C20</f>
        <v>0</v>
      </c>
    </row>
    <row r="21" spans="1:8" ht="13.5" customHeight="1">
      <c r="A21" s="32" t="s">
        <v>24</v>
      </c>
      <c r="B21" s="12" t="s">
        <v>16</v>
      </c>
      <c r="C21" s="13">
        <v>60</v>
      </c>
      <c r="D21" s="90"/>
      <c r="E21" s="5">
        <v>0.1</v>
      </c>
      <c r="F21" s="14">
        <f>+D21*1.1</f>
        <v>0</v>
      </c>
      <c r="G21" s="6">
        <f t="shared" si="0"/>
        <v>0</v>
      </c>
      <c r="H21" s="7">
        <f t="shared" si="1"/>
        <v>0</v>
      </c>
    </row>
    <row r="22" spans="1:8" ht="13.5" customHeight="1">
      <c r="A22" s="32" t="s">
        <v>25</v>
      </c>
      <c r="B22" s="12" t="s">
        <v>16</v>
      </c>
      <c r="C22" s="13">
        <v>1420</v>
      </c>
      <c r="D22" s="90"/>
      <c r="E22" s="5">
        <v>0.1</v>
      </c>
      <c r="F22" s="14">
        <f>+D22*1.1</f>
        <v>0</v>
      </c>
      <c r="G22" s="6">
        <f t="shared" si="0"/>
        <v>0</v>
      </c>
      <c r="H22" s="7">
        <f t="shared" si="1"/>
        <v>0</v>
      </c>
    </row>
    <row r="23" spans="1:8" ht="13.5" customHeight="1">
      <c r="A23" s="32" t="s">
        <v>26</v>
      </c>
      <c r="B23" s="12" t="s">
        <v>16</v>
      </c>
      <c r="C23" s="13">
        <v>4</v>
      </c>
      <c r="D23" s="90"/>
      <c r="E23" s="5">
        <v>0.2</v>
      </c>
      <c r="F23" s="14">
        <f>+D23*1.2</f>
        <v>0</v>
      </c>
      <c r="G23" s="6">
        <f t="shared" si="0"/>
        <v>0</v>
      </c>
      <c r="H23" s="7">
        <f t="shared" si="1"/>
        <v>0</v>
      </c>
    </row>
    <row r="24" spans="1:8" ht="13.5" customHeight="1">
      <c r="A24" s="32" t="s">
        <v>27</v>
      </c>
      <c r="B24" s="12" t="s">
        <v>16</v>
      </c>
      <c r="C24" s="13">
        <v>20</v>
      </c>
      <c r="D24" s="90"/>
      <c r="E24" s="5">
        <v>0.2</v>
      </c>
      <c r="F24" s="14">
        <f>+D24*1.2</f>
        <v>0</v>
      </c>
      <c r="G24" s="6">
        <f t="shared" si="0"/>
        <v>0</v>
      </c>
      <c r="H24" s="7">
        <f t="shared" si="1"/>
        <v>0</v>
      </c>
    </row>
    <row r="25" spans="1:8" ht="13.5" customHeight="1">
      <c r="A25" s="32" t="s">
        <v>28</v>
      </c>
      <c r="B25" s="12" t="s">
        <v>16</v>
      </c>
      <c r="C25" s="13">
        <v>2300</v>
      </c>
      <c r="D25" s="90"/>
      <c r="E25" s="5">
        <v>0.1</v>
      </c>
      <c r="F25" s="14">
        <f aca="true" t="shared" si="2" ref="F25:F32">+D25*1.1</f>
        <v>0</v>
      </c>
      <c r="G25" s="6">
        <f t="shared" si="0"/>
        <v>0</v>
      </c>
      <c r="H25" s="7">
        <f t="shared" si="1"/>
        <v>0</v>
      </c>
    </row>
    <row r="26" spans="1:8" ht="13.5" customHeight="1">
      <c r="A26" s="32" t="s">
        <v>29</v>
      </c>
      <c r="B26" s="12" t="s">
        <v>16</v>
      </c>
      <c r="C26" s="13">
        <v>3700</v>
      </c>
      <c r="D26" s="90"/>
      <c r="E26" s="5">
        <v>0.1</v>
      </c>
      <c r="F26" s="14">
        <f t="shared" si="2"/>
        <v>0</v>
      </c>
      <c r="G26" s="6">
        <f t="shared" si="0"/>
        <v>0</v>
      </c>
      <c r="H26" s="7">
        <f t="shared" si="1"/>
        <v>0</v>
      </c>
    </row>
    <row r="27" spans="1:8" ht="13.5" customHeight="1">
      <c r="A27" s="32" t="s">
        <v>30</v>
      </c>
      <c r="B27" s="12" t="s">
        <v>16</v>
      </c>
      <c r="C27" s="13">
        <v>1300</v>
      </c>
      <c r="D27" s="90"/>
      <c r="E27" s="5">
        <v>0.1</v>
      </c>
      <c r="F27" s="14">
        <f t="shared" si="2"/>
        <v>0</v>
      </c>
      <c r="G27" s="6">
        <f t="shared" si="0"/>
        <v>0</v>
      </c>
      <c r="H27" s="7">
        <f t="shared" si="1"/>
        <v>0</v>
      </c>
    </row>
    <row r="28" spans="1:8" ht="13.5" customHeight="1">
      <c r="A28" s="32" t="s">
        <v>31</v>
      </c>
      <c r="B28" s="12" t="s">
        <v>16</v>
      </c>
      <c r="C28" s="13">
        <v>40</v>
      </c>
      <c r="D28" s="90"/>
      <c r="E28" s="5">
        <v>0.1</v>
      </c>
      <c r="F28" s="14">
        <f t="shared" si="2"/>
        <v>0</v>
      </c>
      <c r="G28" s="6">
        <f t="shared" si="0"/>
        <v>0</v>
      </c>
      <c r="H28" s="7">
        <f t="shared" si="1"/>
        <v>0</v>
      </c>
    </row>
    <row r="29" spans="1:8" ht="13.5" customHeight="1">
      <c r="A29" s="32" t="s">
        <v>32</v>
      </c>
      <c r="B29" s="12" t="s">
        <v>14</v>
      </c>
      <c r="C29" s="13">
        <v>65</v>
      </c>
      <c r="D29" s="90"/>
      <c r="E29" s="5">
        <v>0.1</v>
      </c>
      <c r="F29" s="14">
        <f t="shared" si="2"/>
        <v>0</v>
      </c>
      <c r="G29" s="6">
        <f t="shared" si="0"/>
        <v>0</v>
      </c>
      <c r="H29" s="7">
        <f t="shared" si="1"/>
        <v>0</v>
      </c>
    </row>
    <row r="30" spans="1:8" ht="13.5" customHeight="1">
      <c r="A30" s="32" t="s">
        <v>33</v>
      </c>
      <c r="B30" s="12" t="s">
        <v>16</v>
      </c>
      <c r="C30" s="13">
        <v>550</v>
      </c>
      <c r="D30" s="90"/>
      <c r="E30" s="5">
        <v>0.1</v>
      </c>
      <c r="F30" s="14">
        <f t="shared" si="2"/>
        <v>0</v>
      </c>
      <c r="G30" s="6">
        <f t="shared" si="0"/>
        <v>0</v>
      </c>
      <c r="H30" s="7">
        <f t="shared" si="1"/>
        <v>0</v>
      </c>
    </row>
    <row r="31" spans="1:8" ht="13.5" customHeight="1">
      <c r="A31" s="32" t="s">
        <v>34</v>
      </c>
      <c r="B31" s="12" t="s">
        <v>16</v>
      </c>
      <c r="C31" s="13">
        <v>410</v>
      </c>
      <c r="D31" s="90"/>
      <c r="E31" s="5">
        <v>0.1</v>
      </c>
      <c r="F31" s="14">
        <f t="shared" si="2"/>
        <v>0</v>
      </c>
      <c r="G31" s="6">
        <f t="shared" si="0"/>
        <v>0</v>
      </c>
      <c r="H31" s="7">
        <f t="shared" si="1"/>
        <v>0</v>
      </c>
    </row>
    <row r="32" spans="1:8" ht="13.5" customHeight="1">
      <c r="A32" s="32" t="s">
        <v>35</v>
      </c>
      <c r="B32" s="12" t="s">
        <v>16</v>
      </c>
      <c r="C32" s="13">
        <v>115</v>
      </c>
      <c r="D32" s="90"/>
      <c r="E32" s="5">
        <v>0.1</v>
      </c>
      <c r="F32" s="14">
        <f t="shared" si="2"/>
        <v>0</v>
      </c>
      <c r="G32" s="6">
        <f t="shared" si="0"/>
        <v>0</v>
      </c>
      <c r="H32" s="7">
        <f t="shared" si="1"/>
        <v>0</v>
      </c>
    </row>
    <row r="33" spans="1:8" ht="13.5" customHeight="1">
      <c r="A33" s="32" t="s">
        <v>36</v>
      </c>
      <c r="B33" s="12" t="s">
        <v>16</v>
      </c>
      <c r="C33" s="13">
        <v>750</v>
      </c>
      <c r="D33" s="90"/>
      <c r="E33" s="5">
        <v>0.2</v>
      </c>
      <c r="F33" s="14">
        <f>+D33*1.2</f>
        <v>0</v>
      </c>
      <c r="G33" s="6">
        <f t="shared" si="0"/>
        <v>0</v>
      </c>
      <c r="H33" s="7">
        <f t="shared" si="1"/>
        <v>0</v>
      </c>
    </row>
    <row r="34" spans="1:8" ht="13.5" customHeight="1">
      <c r="A34" s="32" t="s">
        <v>37</v>
      </c>
      <c r="B34" s="12" t="s">
        <v>16</v>
      </c>
      <c r="C34" s="13">
        <v>250</v>
      </c>
      <c r="D34" s="90"/>
      <c r="E34" s="5">
        <v>0.2</v>
      </c>
      <c r="F34" s="14">
        <f aca="true" t="shared" si="3" ref="F34:F39">+D34*1.2</f>
        <v>0</v>
      </c>
      <c r="G34" s="6">
        <f t="shared" si="0"/>
        <v>0</v>
      </c>
      <c r="H34" s="7">
        <f t="shared" si="1"/>
        <v>0</v>
      </c>
    </row>
    <row r="35" spans="1:8" ht="13.5" customHeight="1">
      <c r="A35" s="32" t="s">
        <v>38</v>
      </c>
      <c r="B35" s="12" t="s">
        <v>16</v>
      </c>
      <c r="C35" s="13">
        <v>70</v>
      </c>
      <c r="D35" s="90"/>
      <c r="E35" s="5">
        <v>0.2</v>
      </c>
      <c r="F35" s="14">
        <f t="shared" si="3"/>
        <v>0</v>
      </c>
      <c r="G35" s="6">
        <f>+D35*C35</f>
        <v>0</v>
      </c>
      <c r="H35" s="7">
        <f>+F35*C35</f>
        <v>0</v>
      </c>
    </row>
    <row r="36" spans="1:8" ht="13.5" customHeight="1">
      <c r="A36" s="32" t="s">
        <v>39</v>
      </c>
      <c r="B36" s="12" t="s">
        <v>16</v>
      </c>
      <c r="C36" s="13">
        <v>1740</v>
      </c>
      <c r="D36" s="90"/>
      <c r="E36" s="5">
        <v>0.2</v>
      </c>
      <c r="F36" s="14">
        <f t="shared" si="3"/>
        <v>0</v>
      </c>
      <c r="G36" s="6">
        <f t="shared" si="0"/>
        <v>0</v>
      </c>
      <c r="H36" s="7">
        <f t="shared" si="1"/>
        <v>0</v>
      </c>
    </row>
    <row r="37" spans="1:8" ht="13.5" customHeight="1">
      <c r="A37" s="32" t="s">
        <v>40</v>
      </c>
      <c r="B37" s="12" t="s">
        <v>16</v>
      </c>
      <c r="C37" s="13">
        <v>260</v>
      </c>
      <c r="D37" s="90"/>
      <c r="E37" s="5">
        <v>0.2</v>
      </c>
      <c r="F37" s="14">
        <f t="shared" si="3"/>
        <v>0</v>
      </c>
      <c r="G37" s="6">
        <f t="shared" si="0"/>
        <v>0</v>
      </c>
      <c r="H37" s="7">
        <f t="shared" si="1"/>
        <v>0</v>
      </c>
    </row>
    <row r="38" spans="1:8" ht="13.5" customHeight="1">
      <c r="A38" s="32" t="s">
        <v>41</v>
      </c>
      <c r="B38" s="12" t="s">
        <v>16</v>
      </c>
      <c r="C38" s="13">
        <v>390</v>
      </c>
      <c r="D38" s="90"/>
      <c r="E38" s="5">
        <v>0.2</v>
      </c>
      <c r="F38" s="14">
        <f t="shared" si="3"/>
        <v>0</v>
      </c>
      <c r="G38" s="6">
        <f t="shared" si="0"/>
        <v>0</v>
      </c>
      <c r="H38" s="7">
        <f t="shared" si="1"/>
        <v>0</v>
      </c>
    </row>
    <row r="39" spans="1:8" ht="13.5" customHeight="1">
      <c r="A39" s="32" t="s">
        <v>42</v>
      </c>
      <c r="B39" s="12" t="s">
        <v>16</v>
      </c>
      <c r="C39" s="13">
        <v>2</v>
      </c>
      <c r="D39" s="90"/>
      <c r="E39" s="5">
        <v>0.2</v>
      </c>
      <c r="F39" s="14">
        <f t="shared" si="3"/>
        <v>0</v>
      </c>
      <c r="G39" s="6">
        <f t="shared" si="0"/>
        <v>0</v>
      </c>
      <c r="H39" s="7">
        <f t="shared" si="1"/>
        <v>0</v>
      </c>
    </row>
    <row r="40" spans="1:8" ht="13.5" customHeight="1">
      <c r="A40" s="32" t="s">
        <v>43</v>
      </c>
      <c r="B40" s="12" t="s">
        <v>16</v>
      </c>
      <c r="C40" s="13">
        <v>890</v>
      </c>
      <c r="D40" s="90"/>
      <c r="E40" s="5">
        <v>0.1</v>
      </c>
      <c r="F40" s="14">
        <f>+D40*1.1</f>
        <v>0</v>
      </c>
      <c r="G40" s="6">
        <f t="shared" si="0"/>
        <v>0</v>
      </c>
      <c r="H40" s="7">
        <f t="shared" si="1"/>
        <v>0</v>
      </c>
    </row>
    <row r="41" spans="1:8" ht="13.5" customHeight="1">
      <c r="A41" s="32" t="s">
        <v>44</v>
      </c>
      <c r="B41" s="12" t="s">
        <v>16</v>
      </c>
      <c r="C41" s="13">
        <v>1730</v>
      </c>
      <c r="D41" s="90"/>
      <c r="E41" s="5">
        <v>0.1</v>
      </c>
      <c r="F41" s="14">
        <f>+D41*1.1</f>
        <v>0</v>
      </c>
      <c r="G41" s="6">
        <f t="shared" si="0"/>
        <v>0</v>
      </c>
      <c r="H41" s="7">
        <f t="shared" si="1"/>
        <v>0</v>
      </c>
    </row>
    <row r="42" spans="1:8" ht="13.5" customHeight="1">
      <c r="A42" s="32" t="s">
        <v>45</v>
      </c>
      <c r="B42" s="12" t="s">
        <v>16</v>
      </c>
      <c r="C42" s="13">
        <v>910</v>
      </c>
      <c r="D42" s="90"/>
      <c r="E42" s="5">
        <v>0.2</v>
      </c>
      <c r="F42" s="14">
        <f>+D42*1.2</f>
        <v>0</v>
      </c>
      <c r="G42" s="6">
        <f t="shared" si="0"/>
        <v>0</v>
      </c>
      <c r="H42" s="7">
        <f t="shared" si="1"/>
        <v>0</v>
      </c>
    </row>
    <row r="43" spans="1:8" ht="13.5" customHeight="1">
      <c r="A43" s="32" t="s">
        <v>46</v>
      </c>
      <c r="B43" s="12" t="s">
        <v>16</v>
      </c>
      <c r="C43" s="13">
        <v>65</v>
      </c>
      <c r="D43" s="90"/>
      <c r="E43" s="5">
        <v>0.2</v>
      </c>
      <c r="F43" s="14">
        <f>+D43*1.2</f>
        <v>0</v>
      </c>
      <c r="G43" s="6">
        <f t="shared" si="0"/>
        <v>0</v>
      </c>
      <c r="H43" s="7">
        <f t="shared" si="1"/>
        <v>0</v>
      </c>
    </row>
    <row r="44" spans="1:8" ht="13.5" customHeight="1">
      <c r="A44" s="32" t="s">
        <v>47</v>
      </c>
      <c r="B44" s="12" t="s">
        <v>14</v>
      </c>
      <c r="C44" s="13">
        <v>270</v>
      </c>
      <c r="D44" s="90"/>
      <c r="E44" s="15">
        <v>0.1</v>
      </c>
      <c r="F44" s="90">
        <f aca="true" t="shared" si="4" ref="F44:F49">+D44*1.1</f>
        <v>0</v>
      </c>
      <c r="G44" s="13">
        <f t="shared" si="0"/>
        <v>0</v>
      </c>
      <c r="H44" s="16">
        <f t="shared" si="1"/>
        <v>0</v>
      </c>
    </row>
    <row r="45" spans="1:8" ht="13.5" customHeight="1">
      <c r="A45" s="32" t="s">
        <v>48</v>
      </c>
      <c r="B45" s="12" t="s">
        <v>14</v>
      </c>
      <c r="C45" s="13">
        <v>420</v>
      </c>
      <c r="D45" s="90"/>
      <c r="E45" s="15">
        <v>0.1</v>
      </c>
      <c r="F45" s="90">
        <f t="shared" si="4"/>
        <v>0</v>
      </c>
      <c r="G45" s="13">
        <f t="shared" si="0"/>
        <v>0</v>
      </c>
      <c r="H45" s="16">
        <f t="shared" si="1"/>
        <v>0</v>
      </c>
    </row>
    <row r="46" spans="1:8" ht="13.5" customHeight="1">
      <c r="A46" s="32" t="s">
        <v>49</v>
      </c>
      <c r="B46" s="12" t="s">
        <v>16</v>
      </c>
      <c r="C46" s="13">
        <v>310</v>
      </c>
      <c r="D46" s="90"/>
      <c r="E46" s="5">
        <v>0.1</v>
      </c>
      <c r="F46" s="14">
        <f t="shared" si="4"/>
        <v>0</v>
      </c>
      <c r="G46" s="6">
        <f t="shared" si="0"/>
        <v>0</v>
      </c>
      <c r="H46" s="7">
        <f t="shared" si="1"/>
        <v>0</v>
      </c>
    </row>
    <row r="47" spans="1:8" ht="13.5" customHeight="1">
      <c r="A47" s="32" t="s">
        <v>50</v>
      </c>
      <c r="B47" s="12" t="s">
        <v>16</v>
      </c>
      <c r="C47" s="13">
        <v>440</v>
      </c>
      <c r="D47" s="90"/>
      <c r="E47" s="5">
        <v>0.1</v>
      </c>
      <c r="F47" s="14">
        <f t="shared" si="4"/>
        <v>0</v>
      </c>
      <c r="G47" s="6">
        <f t="shared" si="0"/>
        <v>0</v>
      </c>
      <c r="H47" s="7">
        <f t="shared" si="1"/>
        <v>0</v>
      </c>
    </row>
    <row r="48" spans="1:8" ht="13.5" customHeight="1">
      <c r="A48" s="32" t="s">
        <v>51</v>
      </c>
      <c r="B48" s="12" t="s">
        <v>16</v>
      </c>
      <c r="C48" s="13">
        <v>13700</v>
      </c>
      <c r="D48" s="90"/>
      <c r="E48" s="5">
        <v>0.1</v>
      </c>
      <c r="F48" s="14">
        <f t="shared" si="4"/>
        <v>0</v>
      </c>
      <c r="G48" s="6">
        <f t="shared" si="0"/>
        <v>0</v>
      </c>
      <c r="H48" s="7">
        <f t="shared" si="1"/>
        <v>0</v>
      </c>
    </row>
    <row r="49" spans="1:8" ht="13.5" customHeight="1">
      <c r="A49" s="32" t="s">
        <v>52</v>
      </c>
      <c r="B49" s="12" t="s">
        <v>16</v>
      </c>
      <c r="C49" s="13">
        <v>5300</v>
      </c>
      <c r="D49" s="90"/>
      <c r="E49" s="15">
        <v>0.1</v>
      </c>
      <c r="F49" s="90">
        <f t="shared" si="4"/>
        <v>0</v>
      </c>
      <c r="G49" s="13">
        <f t="shared" si="0"/>
        <v>0</v>
      </c>
      <c r="H49" s="16">
        <f t="shared" si="1"/>
        <v>0</v>
      </c>
    </row>
    <row r="50" spans="1:8" ht="13.5" thickBot="1">
      <c r="A50" s="33" t="s">
        <v>7</v>
      </c>
      <c r="B50" s="34" t="s">
        <v>1</v>
      </c>
      <c r="C50" s="35" t="s">
        <v>1</v>
      </c>
      <c r="D50" s="36" t="s">
        <v>1</v>
      </c>
      <c r="E50" s="36" t="s">
        <v>1</v>
      </c>
      <c r="F50" s="36" t="s">
        <v>1</v>
      </c>
      <c r="G50" s="28">
        <f>SUM(G19:G49)</f>
        <v>0</v>
      </c>
      <c r="H50" s="29">
        <f>SUM(H19:H49)</f>
        <v>0</v>
      </c>
    </row>
    <row r="52" spans="1:8" ht="38.25" customHeight="1">
      <c r="A52" s="232" t="s">
        <v>18</v>
      </c>
      <c r="B52" s="233"/>
      <c r="C52" s="233"/>
      <c r="D52" s="233"/>
      <c r="E52" s="233"/>
      <c r="F52" s="233"/>
      <c r="G52" s="233"/>
      <c r="H52" s="233"/>
    </row>
    <row r="53" spans="1:8" ht="40.5" customHeight="1">
      <c r="A53" s="232" t="s">
        <v>53</v>
      </c>
      <c r="B53" s="233"/>
      <c r="C53" s="233"/>
      <c r="D53" s="233"/>
      <c r="E53" s="233"/>
      <c r="F53" s="233"/>
      <c r="G53" s="233"/>
      <c r="H53" s="233"/>
    </row>
    <row r="54" spans="1:8" ht="26.25" customHeight="1">
      <c r="A54" s="232" t="s">
        <v>8</v>
      </c>
      <c r="B54" s="233"/>
      <c r="C54" s="233"/>
      <c r="D54" s="233"/>
      <c r="E54" s="233"/>
      <c r="F54" s="233"/>
      <c r="G54" s="233"/>
      <c r="H54" s="233"/>
    </row>
    <row r="56" spans="1:8" ht="12">
      <c r="A56" s="234" t="s">
        <v>9</v>
      </c>
      <c r="B56" s="235"/>
      <c r="C56" s="235"/>
      <c r="D56" s="235"/>
      <c r="E56" s="235"/>
      <c r="F56" s="235"/>
      <c r="G56" s="235"/>
      <c r="H56" s="235"/>
    </row>
    <row r="58" ht="12">
      <c r="A58" s="1" t="s">
        <v>10</v>
      </c>
    </row>
    <row r="61" ht="12">
      <c r="C61" s="1"/>
    </row>
    <row r="64" spans="1:2" ht="12">
      <c r="A64" s="1" t="s">
        <v>11</v>
      </c>
      <c r="B64" s="1" t="s">
        <v>12</v>
      </c>
    </row>
    <row r="70" spans="1:5" ht="12">
      <c r="A70" s="1" t="s">
        <v>13</v>
      </c>
      <c r="E70" s="2" t="s">
        <v>19</v>
      </c>
    </row>
  </sheetData>
  <sheetProtection/>
  <mergeCells count="9">
    <mergeCell ref="A53:H53"/>
    <mergeCell ref="A54:H54"/>
    <mergeCell ref="A56:H56"/>
    <mergeCell ref="A1:H1"/>
    <mergeCell ref="G2:H2"/>
    <mergeCell ref="A4:H4"/>
    <mergeCell ref="A6:H6"/>
    <mergeCell ref="A52:H52"/>
    <mergeCell ref="A8:C8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23.140625" style="1" customWidth="1"/>
    <col min="2" max="2" width="10.421875" style="1" customWidth="1"/>
    <col min="3" max="3" width="22.28125" style="1" customWidth="1"/>
    <col min="4" max="4" width="4.00390625" style="1" customWidth="1"/>
    <col min="5" max="5" width="6.8515625" style="2" customWidth="1"/>
    <col min="6" max="6" width="8.7109375" style="58" customWidth="1"/>
    <col min="7" max="7" width="7.57421875" style="1" customWidth="1"/>
    <col min="8" max="8" width="6.7109375" style="58" customWidth="1"/>
    <col min="9" max="9" width="10.140625" style="1" customWidth="1"/>
    <col min="10" max="10" width="10.28125" style="1" customWidth="1"/>
    <col min="11" max="16384" width="9.140625" style="1" customWidth="1"/>
  </cols>
  <sheetData>
    <row r="1" spans="1:10" ht="36" customHeight="1">
      <c r="A1" s="236" t="s">
        <v>145</v>
      </c>
      <c r="B1" s="235"/>
      <c r="C1" s="235"/>
      <c r="D1" s="235"/>
      <c r="E1" s="235"/>
      <c r="F1" s="235"/>
      <c r="G1" s="235"/>
      <c r="H1" s="235"/>
      <c r="I1" s="235"/>
      <c r="J1" s="235"/>
    </row>
    <row r="2" spans="1:10" ht="14.25" customHeight="1">
      <c r="A2" s="9"/>
      <c r="B2"/>
      <c r="C2"/>
      <c r="D2"/>
      <c r="E2"/>
      <c r="F2" s="63"/>
      <c r="G2"/>
      <c r="H2"/>
      <c r="I2"/>
      <c r="J2"/>
    </row>
    <row r="3" spans="1:10" ht="14.25" customHeight="1">
      <c r="A3" s="9"/>
      <c r="B3"/>
      <c r="C3"/>
      <c r="D3"/>
      <c r="E3"/>
      <c r="F3" s="63"/>
      <c r="G3"/>
      <c r="H3"/>
      <c r="I3"/>
      <c r="J3"/>
    </row>
    <row r="4" spans="1:10" ht="14.25" customHeight="1">
      <c r="A4" s="9"/>
      <c r="B4"/>
      <c r="C4"/>
      <c r="D4"/>
      <c r="E4"/>
      <c r="F4" s="63"/>
      <c r="G4"/>
      <c r="H4"/>
      <c r="I4" s="238"/>
      <c r="J4" s="238"/>
    </row>
    <row r="5" spans="1:10" ht="14.25" customHeight="1" thickBot="1">
      <c r="A5" s="9"/>
      <c r="B5"/>
      <c r="C5"/>
      <c r="D5"/>
      <c r="E5"/>
      <c r="F5" s="63"/>
      <c r="G5"/>
      <c r="H5"/>
      <c r="I5"/>
      <c r="J5"/>
    </row>
    <row r="6" spans="1:10" ht="14.25" customHeight="1" thickBot="1">
      <c r="A6" s="239" t="s">
        <v>306</v>
      </c>
      <c r="B6" s="245"/>
      <c r="C6" s="245"/>
      <c r="D6" s="245"/>
      <c r="E6" s="245"/>
      <c r="F6" s="245"/>
      <c r="G6" s="245"/>
      <c r="H6" s="245"/>
      <c r="I6" s="245"/>
      <c r="J6" s="246"/>
    </row>
    <row r="7" spans="1:10" ht="14.25" customHeight="1">
      <c r="A7" s="9"/>
      <c r="B7"/>
      <c r="C7"/>
      <c r="D7"/>
      <c r="E7"/>
      <c r="F7" s="63"/>
      <c r="G7"/>
      <c r="H7"/>
      <c r="I7"/>
      <c r="J7"/>
    </row>
    <row r="8" spans="1:10" ht="28.5" customHeight="1">
      <c r="A8" s="247" t="s">
        <v>400</v>
      </c>
      <c r="B8" s="248"/>
      <c r="C8" s="248"/>
      <c r="D8" s="248"/>
      <c r="E8" s="248"/>
      <c r="F8" s="248"/>
      <c r="G8" s="248"/>
      <c r="H8" s="248"/>
      <c r="I8" s="248"/>
      <c r="J8" s="248"/>
    </row>
    <row r="9" spans="1:10" ht="14.25" customHeight="1">
      <c r="A9" s="9"/>
      <c r="B9"/>
      <c r="C9"/>
      <c r="D9"/>
      <c r="E9"/>
      <c r="F9" s="63"/>
      <c r="G9"/>
      <c r="H9"/>
      <c r="I9"/>
      <c r="J9"/>
    </row>
    <row r="10" spans="1:10" ht="14.25" customHeight="1">
      <c r="A10" s="244" t="s">
        <v>129</v>
      </c>
      <c r="B10" s="233"/>
      <c r="C10" s="233"/>
      <c r="D10"/>
      <c r="E10"/>
      <c r="F10" s="63"/>
      <c r="G10"/>
      <c r="H10"/>
      <c r="I10"/>
      <c r="J10"/>
    </row>
    <row r="11" spans="1:10" ht="14.25" customHeight="1">
      <c r="A11" s="9"/>
      <c r="B11" s="9"/>
      <c r="C11" s="9"/>
      <c r="D11"/>
      <c r="E11"/>
      <c r="F11" s="63"/>
      <c r="G11"/>
      <c r="H11"/>
      <c r="I11"/>
      <c r="J11"/>
    </row>
    <row r="12" spans="1:10" ht="14.25" customHeight="1">
      <c r="A12" s="88" t="s">
        <v>130</v>
      </c>
      <c r="B12" s="9"/>
      <c r="C12" s="9"/>
      <c r="D12"/>
      <c r="E12"/>
      <c r="F12" s="63"/>
      <c r="G12"/>
      <c r="H12"/>
      <c r="I12"/>
      <c r="J12"/>
    </row>
    <row r="13" spans="1:10" ht="14.25" customHeight="1">
      <c r="A13" s="88" t="s">
        <v>131</v>
      </c>
      <c r="B13" s="9"/>
      <c r="C13" s="9"/>
      <c r="D13"/>
      <c r="E13"/>
      <c r="F13" s="63"/>
      <c r="G13"/>
      <c r="H13"/>
      <c r="I13"/>
      <c r="J13"/>
    </row>
    <row r="14" spans="1:10" ht="14.25" customHeight="1">
      <c r="A14" s="88"/>
      <c r="B14" s="9"/>
      <c r="C14" s="9"/>
      <c r="D14"/>
      <c r="E14"/>
      <c r="F14" s="63"/>
      <c r="G14"/>
      <c r="H14"/>
      <c r="I14"/>
      <c r="J14"/>
    </row>
    <row r="15" spans="1:10" ht="14.25" customHeight="1">
      <c r="A15" s="88" t="s">
        <v>132</v>
      </c>
      <c r="B15" s="9"/>
      <c r="C15" s="9"/>
      <c r="D15"/>
      <c r="E15"/>
      <c r="F15" s="63"/>
      <c r="G15"/>
      <c r="H15"/>
      <c r="I15"/>
      <c r="J15"/>
    </row>
    <row r="16" spans="1:10" ht="14.25" customHeight="1">
      <c r="A16" s="88"/>
      <c r="B16" s="9"/>
      <c r="C16" s="9"/>
      <c r="D16"/>
      <c r="E16"/>
      <c r="F16" s="63"/>
      <c r="G16"/>
      <c r="H16"/>
      <c r="I16"/>
      <c r="J16"/>
    </row>
    <row r="17" spans="1:10" ht="14.25" customHeight="1">
      <c r="A17" s="88" t="s">
        <v>133</v>
      </c>
      <c r="B17" s="9"/>
      <c r="C17" s="9"/>
      <c r="D17"/>
      <c r="E17"/>
      <c r="F17" s="63"/>
      <c r="G17"/>
      <c r="H17"/>
      <c r="I17"/>
      <c r="J17"/>
    </row>
    <row r="18" spans="1:10" ht="14.25" customHeight="1">
      <c r="A18" s="9"/>
      <c r="B18"/>
      <c r="C18"/>
      <c r="D18"/>
      <c r="E18"/>
      <c r="F18" s="63"/>
      <c r="G18"/>
      <c r="H18"/>
      <c r="I18"/>
      <c r="J18"/>
    </row>
    <row r="19" spans="1:10" ht="14.25" customHeight="1" thickBot="1">
      <c r="A19" s="9"/>
      <c r="B19" s="9"/>
      <c r="C19" s="9"/>
      <c r="D19" s="9"/>
      <c r="E19" s="9"/>
      <c r="F19" s="64"/>
      <c r="G19" s="9"/>
      <c r="H19" s="9"/>
      <c r="I19" s="9"/>
      <c r="J19" s="9"/>
    </row>
    <row r="20" spans="1:10" ht="68.25" customHeight="1" thickBot="1">
      <c r="A20" s="10" t="s">
        <v>20</v>
      </c>
      <c r="B20" s="59" t="s">
        <v>102</v>
      </c>
      <c r="C20" s="41" t="s">
        <v>304</v>
      </c>
      <c r="D20" s="3" t="s">
        <v>0</v>
      </c>
      <c r="E20" s="18" t="s">
        <v>17</v>
      </c>
      <c r="F20" s="8" t="s">
        <v>3</v>
      </c>
      <c r="G20" s="4" t="s">
        <v>2</v>
      </c>
      <c r="H20" s="8" t="s">
        <v>4</v>
      </c>
      <c r="I20" s="4" t="s">
        <v>5</v>
      </c>
      <c r="J20" s="37" t="s">
        <v>6</v>
      </c>
    </row>
    <row r="21" spans="1:11" ht="13.5" thickTop="1">
      <c r="A21" s="43" t="s">
        <v>103</v>
      </c>
      <c r="B21" s="65" t="s">
        <v>1</v>
      </c>
      <c r="C21" s="65"/>
      <c r="D21" s="45" t="s">
        <v>16</v>
      </c>
      <c r="E21" s="44">
        <v>50</v>
      </c>
      <c r="F21" s="91"/>
      <c r="G21" s="66">
        <v>0.2</v>
      </c>
      <c r="H21" s="67">
        <f>+F21*1.2</f>
        <v>0</v>
      </c>
      <c r="I21" s="44">
        <f>+F21*E21</f>
        <v>0</v>
      </c>
      <c r="J21" s="68">
        <f>+H21*E21</f>
        <v>0</v>
      </c>
      <c r="K21" s="230"/>
    </row>
    <row r="22" spans="1:10" ht="12.75">
      <c r="A22" s="43" t="s">
        <v>104</v>
      </c>
      <c r="B22" s="65" t="s">
        <v>136</v>
      </c>
      <c r="C22" s="65"/>
      <c r="D22" s="45" t="s">
        <v>16</v>
      </c>
      <c r="E22" s="44">
        <v>70</v>
      </c>
      <c r="F22" s="92"/>
      <c r="G22" s="66">
        <v>0.2</v>
      </c>
      <c r="H22" s="67">
        <f aca="true" t="shared" si="0" ref="H22:H60">+F22*1.2</f>
        <v>0</v>
      </c>
      <c r="I22" s="44">
        <f aca="true" t="shared" si="1" ref="I22:I60">+F22*E22</f>
        <v>0</v>
      </c>
      <c r="J22" s="68">
        <f aca="true" t="shared" si="2" ref="J22:J60">+H22*E22</f>
        <v>0</v>
      </c>
    </row>
    <row r="23" spans="1:10" ht="24">
      <c r="A23" s="43" t="s">
        <v>104</v>
      </c>
      <c r="B23" s="65" t="s">
        <v>144</v>
      </c>
      <c r="C23" s="65"/>
      <c r="D23" s="45" t="s">
        <v>16</v>
      </c>
      <c r="E23" s="44">
        <v>70</v>
      </c>
      <c r="F23" s="92"/>
      <c r="G23" s="66">
        <v>0.2</v>
      </c>
      <c r="H23" s="67">
        <f t="shared" si="0"/>
        <v>0</v>
      </c>
      <c r="I23" s="44">
        <f t="shared" si="1"/>
        <v>0</v>
      </c>
      <c r="J23" s="68">
        <f t="shared" si="2"/>
        <v>0</v>
      </c>
    </row>
    <row r="24" spans="1:10" ht="12.75">
      <c r="A24" s="46" t="s">
        <v>105</v>
      </c>
      <c r="B24" s="69" t="s">
        <v>143</v>
      </c>
      <c r="C24" s="69"/>
      <c r="D24" s="48" t="s">
        <v>16</v>
      </c>
      <c r="E24" s="47">
        <v>270</v>
      </c>
      <c r="F24" s="92"/>
      <c r="G24" s="66">
        <v>0.2</v>
      </c>
      <c r="H24" s="67">
        <f t="shared" si="0"/>
        <v>0</v>
      </c>
      <c r="I24" s="44">
        <f t="shared" si="1"/>
        <v>0</v>
      </c>
      <c r="J24" s="68">
        <f t="shared" si="2"/>
        <v>0</v>
      </c>
    </row>
    <row r="25" spans="1:10" ht="12.75">
      <c r="A25" s="46" t="s">
        <v>105</v>
      </c>
      <c r="B25" s="69" t="s">
        <v>142</v>
      </c>
      <c r="C25" s="69"/>
      <c r="D25" s="48" t="s">
        <v>16</v>
      </c>
      <c r="E25" s="47">
        <v>4</v>
      </c>
      <c r="F25" s="92"/>
      <c r="G25" s="66">
        <v>0.2</v>
      </c>
      <c r="H25" s="67">
        <f t="shared" si="0"/>
        <v>0</v>
      </c>
      <c r="I25" s="44">
        <f t="shared" si="1"/>
        <v>0</v>
      </c>
      <c r="J25" s="68">
        <f t="shared" si="2"/>
        <v>0</v>
      </c>
    </row>
    <row r="26" spans="1:10" ht="24">
      <c r="A26" s="46" t="s">
        <v>106</v>
      </c>
      <c r="B26" s="69" t="s">
        <v>141</v>
      </c>
      <c r="C26" s="69"/>
      <c r="D26" s="48" t="s">
        <v>16</v>
      </c>
      <c r="E26" s="47">
        <v>480</v>
      </c>
      <c r="F26" s="92"/>
      <c r="G26" s="66">
        <v>0.2</v>
      </c>
      <c r="H26" s="67">
        <f t="shared" si="0"/>
        <v>0</v>
      </c>
      <c r="I26" s="44">
        <f t="shared" si="1"/>
        <v>0</v>
      </c>
      <c r="J26" s="68">
        <f t="shared" si="2"/>
        <v>0</v>
      </c>
    </row>
    <row r="27" spans="1:10" ht="24">
      <c r="A27" s="46" t="s">
        <v>107</v>
      </c>
      <c r="B27" s="69" t="s">
        <v>1</v>
      </c>
      <c r="C27" s="69"/>
      <c r="D27" s="48" t="s">
        <v>16</v>
      </c>
      <c r="E27" s="47">
        <v>150</v>
      </c>
      <c r="F27" s="92"/>
      <c r="G27" s="66">
        <v>0.2</v>
      </c>
      <c r="H27" s="67">
        <f t="shared" si="0"/>
        <v>0</v>
      </c>
      <c r="I27" s="44">
        <f t="shared" si="1"/>
        <v>0</v>
      </c>
      <c r="J27" s="68">
        <f t="shared" si="2"/>
        <v>0</v>
      </c>
    </row>
    <row r="28" spans="1:10" ht="12.75">
      <c r="A28" s="46" t="s">
        <v>108</v>
      </c>
      <c r="B28" s="69" t="s">
        <v>136</v>
      </c>
      <c r="C28" s="69"/>
      <c r="D28" s="48" t="s">
        <v>16</v>
      </c>
      <c r="E28" s="47">
        <v>420</v>
      </c>
      <c r="F28" s="92"/>
      <c r="G28" s="66">
        <v>0.2</v>
      </c>
      <c r="H28" s="67">
        <f t="shared" si="0"/>
        <v>0</v>
      </c>
      <c r="I28" s="44">
        <f t="shared" si="1"/>
        <v>0</v>
      </c>
      <c r="J28" s="68">
        <f t="shared" si="2"/>
        <v>0</v>
      </c>
    </row>
    <row r="29" spans="1:10" ht="24">
      <c r="A29" s="46" t="s">
        <v>108</v>
      </c>
      <c r="B29" s="69" t="s">
        <v>135</v>
      </c>
      <c r="C29" s="69"/>
      <c r="D29" s="48" t="s">
        <v>16</v>
      </c>
      <c r="E29" s="47">
        <v>60</v>
      </c>
      <c r="F29" s="92"/>
      <c r="G29" s="66">
        <v>0.2</v>
      </c>
      <c r="H29" s="67">
        <f t="shared" si="0"/>
        <v>0</v>
      </c>
      <c r="I29" s="44">
        <f t="shared" si="1"/>
        <v>0</v>
      </c>
      <c r="J29" s="68">
        <f t="shared" si="2"/>
        <v>0</v>
      </c>
    </row>
    <row r="30" spans="1:10" ht="24">
      <c r="A30" s="46" t="s">
        <v>109</v>
      </c>
      <c r="B30" s="69" t="s">
        <v>135</v>
      </c>
      <c r="C30" s="69"/>
      <c r="D30" s="48" t="s">
        <v>16</v>
      </c>
      <c r="E30" s="47">
        <v>300</v>
      </c>
      <c r="F30" s="92"/>
      <c r="G30" s="66">
        <v>0.2</v>
      </c>
      <c r="H30" s="67">
        <f t="shared" si="0"/>
        <v>0</v>
      </c>
      <c r="I30" s="44">
        <f t="shared" si="1"/>
        <v>0</v>
      </c>
      <c r="J30" s="68">
        <f t="shared" si="2"/>
        <v>0</v>
      </c>
    </row>
    <row r="31" spans="1:10" ht="12.75">
      <c r="A31" s="46" t="s">
        <v>109</v>
      </c>
      <c r="B31" s="69" t="s">
        <v>140</v>
      </c>
      <c r="C31" s="69"/>
      <c r="D31" s="48" t="s">
        <v>16</v>
      </c>
      <c r="E31" s="47">
        <v>4</v>
      </c>
      <c r="F31" s="92"/>
      <c r="G31" s="66">
        <v>0.2</v>
      </c>
      <c r="H31" s="67">
        <f t="shared" si="0"/>
        <v>0</v>
      </c>
      <c r="I31" s="44">
        <f t="shared" si="1"/>
        <v>0</v>
      </c>
      <c r="J31" s="68">
        <f t="shared" si="2"/>
        <v>0</v>
      </c>
    </row>
    <row r="32" spans="1:10" ht="12.75">
      <c r="A32" s="46" t="s">
        <v>110</v>
      </c>
      <c r="B32" s="69" t="s">
        <v>1</v>
      </c>
      <c r="C32" s="69"/>
      <c r="D32" s="48" t="s">
        <v>16</v>
      </c>
      <c r="E32" s="47">
        <v>160</v>
      </c>
      <c r="F32" s="92"/>
      <c r="G32" s="66">
        <v>0.2</v>
      </c>
      <c r="H32" s="67">
        <f t="shared" si="0"/>
        <v>0</v>
      </c>
      <c r="I32" s="44">
        <f t="shared" si="1"/>
        <v>0</v>
      </c>
      <c r="J32" s="68">
        <f t="shared" si="2"/>
        <v>0</v>
      </c>
    </row>
    <row r="33" spans="1:10" ht="24">
      <c r="A33" s="46" t="s">
        <v>111</v>
      </c>
      <c r="B33" s="69" t="s">
        <v>135</v>
      </c>
      <c r="C33" s="69"/>
      <c r="D33" s="48" t="s">
        <v>16</v>
      </c>
      <c r="E33" s="47">
        <v>30</v>
      </c>
      <c r="F33" s="92"/>
      <c r="G33" s="66">
        <v>0.2</v>
      </c>
      <c r="H33" s="67">
        <f t="shared" si="0"/>
        <v>0</v>
      </c>
      <c r="I33" s="44">
        <f t="shared" si="1"/>
        <v>0</v>
      </c>
      <c r="J33" s="68">
        <f t="shared" si="2"/>
        <v>0</v>
      </c>
    </row>
    <row r="34" spans="1:10" ht="36">
      <c r="A34" s="46" t="s">
        <v>533</v>
      </c>
      <c r="B34" s="69" t="s">
        <v>1</v>
      </c>
      <c r="C34" s="69"/>
      <c r="D34" s="48" t="s">
        <v>16</v>
      </c>
      <c r="E34" s="47">
        <v>1500</v>
      </c>
      <c r="F34" s="92"/>
      <c r="G34" s="66">
        <v>0.2</v>
      </c>
      <c r="H34" s="67">
        <f t="shared" si="0"/>
        <v>0</v>
      </c>
      <c r="I34" s="44">
        <f t="shared" si="1"/>
        <v>0</v>
      </c>
      <c r="J34" s="68">
        <f t="shared" si="2"/>
        <v>0</v>
      </c>
    </row>
    <row r="35" spans="1:10" ht="24">
      <c r="A35" s="46" t="s">
        <v>534</v>
      </c>
      <c r="B35" s="69" t="s">
        <v>1</v>
      </c>
      <c r="C35" s="69"/>
      <c r="D35" s="48" t="s">
        <v>16</v>
      </c>
      <c r="E35" s="47">
        <v>100</v>
      </c>
      <c r="F35" s="92"/>
      <c r="G35" s="66">
        <v>0.2</v>
      </c>
      <c r="H35" s="67">
        <f t="shared" si="0"/>
        <v>0</v>
      </c>
      <c r="I35" s="44">
        <f t="shared" si="1"/>
        <v>0</v>
      </c>
      <c r="J35" s="68">
        <f t="shared" si="2"/>
        <v>0</v>
      </c>
    </row>
    <row r="36" spans="1:10" ht="12.75">
      <c r="A36" s="46" t="s">
        <v>535</v>
      </c>
      <c r="B36" s="69" t="s">
        <v>1</v>
      </c>
      <c r="C36" s="69"/>
      <c r="D36" s="48" t="s">
        <v>16</v>
      </c>
      <c r="E36" s="47">
        <v>900</v>
      </c>
      <c r="F36" s="92"/>
      <c r="G36" s="66">
        <v>0.2</v>
      </c>
      <c r="H36" s="67">
        <f t="shared" si="0"/>
        <v>0</v>
      </c>
      <c r="I36" s="44">
        <f t="shared" si="1"/>
        <v>0</v>
      </c>
      <c r="J36" s="68">
        <f t="shared" si="2"/>
        <v>0</v>
      </c>
    </row>
    <row r="37" spans="1:10" ht="24">
      <c r="A37" s="46" t="s">
        <v>112</v>
      </c>
      <c r="B37" s="69" t="s">
        <v>139</v>
      </c>
      <c r="C37" s="69"/>
      <c r="D37" s="48" t="s">
        <v>16</v>
      </c>
      <c r="E37" s="47">
        <v>1120</v>
      </c>
      <c r="F37" s="92"/>
      <c r="G37" s="66">
        <v>0.2</v>
      </c>
      <c r="H37" s="67">
        <f t="shared" si="0"/>
        <v>0</v>
      </c>
      <c r="I37" s="44">
        <f t="shared" si="1"/>
        <v>0</v>
      </c>
      <c r="J37" s="68">
        <f t="shared" si="2"/>
        <v>0</v>
      </c>
    </row>
    <row r="38" spans="1:10" ht="12.75">
      <c r="A38" s="46" t="s">
        <v>532</v>
      </c>
      <c r="B38" s="69" t="s">
        <v>1</v>
      </c>
      <c r="C38" s="69"/>
      <c r="D38" s="48" t="s">
        <v>16</v>
      </c>
      <c r="E38" s="47">
        <v>100</v>
      </c>
      <c r="F38" s="92"/>
      <c r="G38" s="66">
        <v>0.2</v>
      </c>
      <c r="H38" s="67">
        <f t="shared" si="0"/>
        <v>0</v>
      </c>
      <c r="I38" s="44">
        <f t="shared" si="1"/>
        <v>0</v>
      </c>
      <c r="J38" s="68">
        <f t="shared" si="2"/>
        <v>0</v>
      </c>
    </row>
    <row r="39" spans="1:10" ht="24">
      <c r="A39" s="46" t="s">
        <v>536</v>
      </c>
      <c r="B39" s="69" t="s">
        <v>1</v>
      </c>
      <c r="C39" s="69"/>
      <c r="D39" s="48" t="s">
        <v>16</v>
      </c>
      <c r="E39" s="47">
        <v>380</v>
      </c>
      <c r="F39" s="92"/>
      <c r="G39" s="66">
        <v>0.2</v>
      </c>
      <c r="H39" s="67">
        <f t="shared" si="0"/>
        <v>0</v>
      </c>
      <c r="I39" s="44">
        <f t="shared" si="1"/>
        <v>0</v>
      </c>
      <c r="J39" s="68">
        <f t="shared" si="2"/>
        <v>0</v>
      </c>
    </row>
    <row r="40" spans="1:10" ht="24">
      <c r="A40" s="46" t="s">
        <v>113</v>
      </c>
      <c r="B40" s="69" t="s">
        <v>135</v>
      </c>
      <c r="C40" s="69"/>
      <c r="D40" s="48" t="s">
        <v>16</v>
      </c>
      <c r="E40" s="47">
        <v>20</v>
      </c>
      <c r="F40" s="92"/>
      <c r="G40" s="70">
        <v>0.2</v>
      </c>
      <c r="H40" s="71">
        <f t="shared" si="0"/>
        <v>0</v>
      </c>
      <c r="I40" s="47">
        <f t="shared" si="1"/>
        <v>0</v>
      </c>
      <c r="J40" s="72">
        <f t="shared" si="2"/>
        <v>0</v>
      </c>
    </row>
    <row r="41" spans="1:10" ht="24">
      <c r="A41" s="46" t="s">
        <v>114</v>
      </c>
      <c r="B41" s="69" t="s">
        <v>135</v>
      </c>
      <c r="C41" s="69"/>
      <c r="D41" s="48" t="s">
        <v>16</v>
      </c>
      <c r="E41" s="47">
        <v>160</v>
      </c>
      <c r="F41" s="92"/>
      <c r="G41" s="70">
        <v>0.2</v>
      </c>
      <c r="H41" s="71">
        <f t="shared" si="0"/>
        <v>0</v>
      </c>
      <c r="I41" s="47">
        <f t="shared" si="1"/>
        <v>0</v>
      </c>
      <c r="J41" s="72">
        <f t="shared" si="2"/>
        <v>0</v>
      </c>
    </row>
    <row r="42" spans="1:10" ht="24">
      <c r="A42" s="46" t="s">
        <v>537</v>
      </c>
      <c r="B42" s="69" t="s">
        <v>138</v>
      </c>
      <c r="C42" s="69"/>
      <c r="D42" s="48" t="s">
        <v>16</v>
      </c>
      <c r="E42" s="47">
        <v>660</v>
      </c>
      <c r="F42" s="92"/>
      <c r="G42" s="66">
        <v>0.2</v>
      </c>
      <c r="H42" s="67">
        <f t="shared" si="0"/>
        <v>0</v>
      </c>
      <c r="I42" s="44">
        <f t="shared" si="1"/>
        <v>0</v>
      </c>
      <c r="J42" s="68">
        <f t="shared" si="2"/>
        <v>0</v>
      </c>
    </row>
    <row r="43" spans="1:10" ht="24">
      <c r="A43" s="46" t="s">
        <v>115</v>
      </c>
      <c r="B43" s="69" t="s">
        <v>1</v>
      </c>
      <c r="C43" s="69"/>
      <c r="D43" s="48" t="s">
        <v>16</v>
      </c>
      <c r="E43" s="47">
        <v>280</v>
      </c>
      <c r="F43" s="92"/>
      <c r="G43" s="66">
        <v>0.2</v>
      </c>
      <c r="H43" s="67">
        <f t="shared" si="0"/>
        <v>0</v>
      </c>
      <c r="I43" s="44">
        <f t="shared" si="1"/>
        <v>0</v>
      </c>
      <c r="J43" s="68">
        <f t="shared" si="2"/>
        <v>0</v>
      </c>
    </row>
    <row r="44" spans="1:10" ht="24">
      <c r="A44" s="46" t="s">
        <v>116</v>
      </c>
      <c r="B44" s="69" t="s">
        <v>135</v>
      </c>
      <c r="C44" s="69"/>
      <c r="D44" s="48" t="s">
        <v>16</v>
      </c>
      <c r="E44" s="47">
        <v>70</v>
      </c>
      <c r="F44" s="92"/>
      <c r="G44" s="66">
        <v>0.2</v>
      </c>
      <c r="H44" s="67">
        <f t="shared" si="0"/>
        <v>0</v>
      </c>
      <c r="I44" s="44">
        <f t="shared" si="1"/>
        <v>0</v>
      </c>
      <c r="J44" s="68">
        <f t="shared" si="2"/>
        <v>0</v>
      </c>
    </row>
    <row r="45" spans="1:10" ht="12.75">
      <c r="A45" s="46" t="s">
        <v>116</v>
      </c>
      <c r="B45" s="69" t="s">
        <v>137</v>
      </c>
      <c r="C45" s="69"/>
      <c r="D45" s="48" t="s">
        <v>14</v>
      </c>
      <c r="E45" s="47">
        <v>10</v>
      </c>
      <c r="F45" s="92"/>
      <c r="G45" s="66">
        <v>0.2</v>
      </c>
      <c r="H45" s="67">
        <f t="shared" si="0"/>
        <v>0</v>
      </c>
      <c r="I45" s="44">
        <f t="shared" si="1"/>
        <v>0</v>
      </c>
      <c r="J45" s="68">
        <f t="shared" si="2"/>
        <v>0</v>
      </c>
    </row>
    <row r="46" spans="1:10" ht="12.75">
      <c r="A46" s="46" t="s">
        <v>117</v>
      </c>
      <c r="B46" s="69" t="s">
        <v>136</v>
      </c>
      <c r="C46" s="69"/>
      <c r="D46" s="48" t="s">
        <v>16</v>
      </c>
      <c r="E46" s="47">
        <v>420</v>
      </c>
      <c r="F46" s="92"/>
      <c r="G46" s="66">
        <v>0.2</v>
      </c>
      <c r="H46" s="67">
        <f t="shared" si="0"/>
        <v>0</v>
      </c>
      <c r="I46" s="44">
        <f t="shared" si="1"/>
        <v>0</v>
      </c>
      <c r="J46" s="68">
        <f t="shared" si="2"/>
        <v>0</v>
      </c>
    </row>
    <row r="47" spans="1:10" ht="24">
      <c r="A47" s="46" t="s">
        <v>117</v>
      </c>
      <c r="B47" s="69" t="s">
        <v>135</v>
      </c>
      <c r="C47" s="69"/>
      <c r="D47" s="48" t="s">
        <v>16</v>
      </c>
      <c r="E47" s="47">
        <v>30</v>
      </c>
      <c r="F47" s="92"/>
      <c r="G47" s="70">
        <v>0.2</v>
      </c>
      <c r="H47" s="71">
        <f t="shared" si="0"/>
        <v>0</v>
      </c>
      <c r="I47" s="47">
        <f t="shared" si="1"/>
        <v>0</v>
      </c>
      <c r="J47" s="72">
        <f t="shared" si="2"/>
        <v>0</v>
      </c>
    </row>
    <row r="48" spans="1:10" ht="24">
      <c r="A48" s="46" t="s">
        <v>118</v>
      </c>
      <c r="B48" s="69" t="s">
        <v>1</v>
      </c>
      <c r="C48" s="69"/>
      <c r="D48" s="48" t="s">
        <v>16</v>
      </c>
      <c r="E48" s="47">
        <v>160</v>
      </c>
      <c r="F48" s="92"/>
      <c r="G48" s="66">
        <v>0.2</v>
      </c>
      <c r="H48" s="67">
        <f t="shared" si="0"/>
        <v>0</v>
      </c>
      <c r="I48" s="44">
        <f t="shared" si="1"/>
        <v>0</v>
      </c>
      <c r="J48" s="68">
        <f t="shared" si="2"/>
        <v>0</v>
      </c>
    </row>
    <row r="49" spans="1:10" ht="24">
      <c r="A49" s="46" t="s">
        <v>119</v>
      </c>
      <c r="B49" s="69" t="s">
        <v>135</v>
      </c>
      <c r="C49" s="69"/>
      <c r="D49" s="48" t="s">
        <v>16</v>
      </c>
      <c r="E49" s="47">
        <v>30</v>
      </c>
      <c r="F49" s="92"/>
      <c r="G49" s="70">
        <v>0.2</v>
      </c>
      <c r="H49" s="71">
        <f t="shared" si="0"/>
        <v>0</v>
      </c>
      <c r="I49" s="47">
        <f t="shared" si="1"/>
        <v>0</v>
      </c>
      <c r="J49" s="72">
        <f t="shared" si="2"/>
        <v>0</v>
      </c>
    </row>
    <row r="50" spans="1:10" ht="36">
      <c r="A50" s="46" t="s">
        <v>538</v>
      </c>
      <c r="B50" s="69" t="s">
        <v>135</v>
      </c>
      <c r="C50" s="69"/>
      <c r="D50" s="48" t="s">
        <v>16</v>
      </c>
      <c r="E50" s="47">
        <v>2350</v>
      </c>
      <c r="F50" s="92"/>
      <c r="G50" s="70">
        <v>0.2</v>
      </c>
      <c r="H50" s="71">
        <f t="shared" si="0"/>
        <v>0</v>
      </c>
      <c r="I50" s="47">
        <f t="shared" si="1"/>
        <v>0</v>
      </c>
      <c r="J50" s="72">
        <f t="shared" si="2"/>
        <v>0</v>
      </c>
    </row>
    <row r="51" spans="1:10" ht="36">
      <c r="A51" s="46" t="s">
        <v>120</v>
      </c>
      <c r="B51" s="69" t="s">
        <v>135</v>
      </c>
      <c r="C51" s="69"/>
      <c r="D51" s="48" t="s">
        <v>16</v>
      </c>
      <c r="E51" s="47">
        <v>10</v>
      </c>
      <c r="F51" s="92"/>
      <c r="G51" s="66">
        <v>0.2</v>
      </c>
      <c r="H51" s="67">
        <f t="shared" si="0"/>
        <v>0</v>
      </c>
      <c r="I51" s="44">
        <f t="shared" si="1"/>
        <v>0</v>
      </c>
      <c r="J51" s="68">
        <f t="shared" si="2"/>
        <v>0</v>
      </c>
    </row>
    <row r="52" spans="1:10" ht="24">
      <c r="A52" s="46" t="s">
        <v>121</v>
      </c>
      <c r="B52" s="69" t="s">
        <v>135</v>
      </c>
      <c r="C52" s="69"/>
      <c r="D52" s="48" t="s">
        <v>16</v>
      </c>
      <c r="E52" s="47">
        <v>110</v>
      </c>
      <c r="F52" s="92"/>
      <c r="G52" s="66">
        <v>0.2</v>
      </c>
      <c r="H52" s="67">
        <f t="shared" si="0"/>
        <v>0</v>
      </c>
      <c r="I52" s="44">
        <f t="shared" si="1"/>
        <v>0</v>
      </c>
      <c r="J52" s="68">
        <f t="shared" si="2"/>
        <v>0</v>
      </c>
    </row>
    <row r="53" spans="1:10" ht="24">
      <c r="A53" s="46" t="s">
        <v>122</v>
      </c>
      <c r="B53" s="69" t="s">
        <v>539</v>
      </c>
      <c r="C53" s="69"/>
      <c r="D53" s="73" t="s">
        <v>16</v>
      </c>
      <c r="E53" s="47">
        <v>120</v>
      </c>
      <c r="F53" s="92"/>
      <c r="G53" s="66">
        <v>0.2</v>
      </c>
      <c r="H53" s="67">
        <f t="shared" si="0"/>
        <v>0</v>
      </c>
      <c r="I53" s="44">
        <f t="shared" si="1"/>
        <v>0</v>
      </c>
      <c r="J53" s="68">
        <f t="shared" si="2"/>
        <v>0</v>
      </c>
    </row>
    <row r="54" spans="1:10" ht="24">
      <c r="A54" s="171" t="s">
        <v>401</v>
      </c>
      <c r="B54" s="172" t="s">
        <v>402</v>
      </c>
      <c r="C54" s="69"/>
      <c r="D54" s="127" t="s">
        <v>14</v>
      </c>
      <c r="E54" s="47">
        <v>3500</v>
      </c>
      <c r="F54" s="92"/>
      <c r="G54" s="66">
        <v>0.2</v>
      </c>
      <c r="H54" s="67">
        <f>+F54*1.2</f>
        <v>0</v>
      </c>
      <c r="I54" s="44">
        <f>+F54*E54</f>
        <v>0</v>
      </c>
      <c r="J54" s="68">
        <f>+H54*E54</f>
        <v>0</v>
      </c>
    </row>
    <row r="55" spans="1:10" ht="24">
      <c r="A55" s="46" t="s">
        <v>123</v>
      </c>
      <c r="B55" s="69" t="s">
        <v>539</v>
      </c>
      <c r="C55" s="69"/>
      <c r="D55" s="73" t="s">
        <v>16</v>
      </c>
      <c r="E55" s="47">
        <v>100</v>
      </c>
      <c r="F55" s="92"/>
      <c r="G55" s="66">
        <v>0.2</v>
      </c>
      <c r="H55" s="67">
        <f t="shared" si="0"/>
        <v>0</v>
      </c>
      <c r="I55" s="44">
        <f t="shared" si="1"/>
        <v>0</v>
      </c>
      <c r="J55" s="68">
        <f t="shared" si="2"/>
        <v>0</v>
      </c>
    </row>
    <row r="56" spans="1:10" ht="24">
      <c r="A56" s="46" t="s">
        <v>124</v>
      </c>
      <c r="B56" s="69" t="s">
        <v>539</v>
      </c>
      <c r="C56" s="69"/>
      <c r="D56" s="73" t="s">
        <v>16</v>
      </c>
      <c r="E56" s="47">
        <v>160</v>
      </c>
      <c r="F56" s="92"/>
      <c r="G56" s="66">
        <v>0.2</v>
      </c>
      <c r="H56" s="67">
        <f t="shared" si="0"/>
        <v>0</v>
      </c>
      <c r="I56" s="44">
        <f t="shared" si="1"/>
        <v>0</v>
      </c>
      <c r="J56" s="68">
        <f t="shared" si="2"/>
        <v>0</v>
      </c>
    </row>
    <row r="57" spans="1:10" ht="24">
      <c r="A57" s="46" t="s">
        <v>125</v>
      </c>
      <c r="B57" s="69" t="s">
        <v>539</v>
      </c>
      <c r="C57" s="69"/>
      <c r="D57" s="73" t="s">
        <v>16</v>
      </c>
      <c r="E57" s="47">
        <v>80</v>
      </c>
      <c r="F57" s="92"/>
      <c r="G57" s="66">
        <v>0.2</v>
      </c>
      <c r="H57" s="67">
        <f t="shared" si="0"/>
        <v>0</v>
      </c>
      <c r="I57" s="44">
        <f t="shared" si="1"/>
        <v>0</v>
      </c>
      <c r="J57" s="68">
        <f t="shared" si="2"/>
        <v>0</v>
      </c>
    </row>
    <row r="58" spans="1:10" ht="24">
      <c r="A58" s="46" t="s">
        <v>126</v>
      </c>
      <c r="B58" s="69" t="s">
        <v>539</v>
      </c>
      <c r="C58" s="69"/>
      <c r="D58" s="48" t="s">
        <v>16</v>
      </c>
      <c r="E58" s="47">
        <v>200</v>
      </c>
      <c r="F58" s="92"/>
      <c r="G58" s="70">
        <v>0.2</v>
      </c>
      <c r="H58" s="67">
        <f t="shared" si="0"/>
        <v>0</v>
      </c>
      <c r="I58" s="44">
        <f t="shared" si="1"/>
        <v>0</v>
      </c>
      <c r="J58" s="68">
        <f t="shared" si="2"/>
        <v>0</v>
      </c>
    </row>
    <row r="59" spans="1:10" ht="24">
      <c r="A59" s="46" t="s">
        <v>127</v>
      </c>
      <c r="B59" s="69" t="s">
        <v>539</v>
      </c>
      <c r="C59" s="69"/>
      <c r="D59" s="48" t="s">
        <v>16</v>
      </c>
      <c r="E59" s="47">
        <v>420</v>
      </c>
      <c r="F59" s="92"/>
      <c r="G59" s="70">
        <v>0.2</v>
      </c>
      <c r="H59" s="71">
        <f t="shared" si="0"/>
        <v>0</v>
      </c>
      <c r="I59" s="47">
        <f t="shared" si="1"/>
        <v>0</v>
      </c>
      <c r="J59" s="72">
        <f t="shared" si="2"/>
        <v>0</v>
      </c>
    </row>
    <row r="60" spans="1:10" ht="13.5" thickBot="1">
      <c r="A60" s="74" t="s">
        <v>128</v>
      </c>
      <c r="B60" s="75" t="s">
        <v>134</v>
      </c>
      <c r="C60" s="75"/>
      <c r="D60" s="76" t="s">
        <v>14</v>
      </c>
      <c r="E60" s="77">
        <v>2500</v>
      </c>
      <c r="F60" s="93"/>
      <c r="G60" s="78">
        <v>0.00165</v>
      </c>
      <c r="H60" s="79">
        <f t="shared" si="0"/>
        <v>0</v>
      </c>
      <c r="I60" s="77">
        <f t="shared" si="1"/>
        <v>0</v>
      </c>
      <c r="J60" s="80">
        <f t="shared" si="2"/>
        <v>0</v>
      </c>
    </row>
    <row r="61" spans="1:10" ht="24" thickBot="1">
      <c r="A61" s="51" t="s">
        <v>7</v>
      </c>
      <c r="B61" s="52"/>
      <c r="C61" s="52"/>
      <c r="D61" s="81" t="s">
        <v>1</v>
      </c>
      <c r="E61" s="82" t="s">
        <v>1</v>
      </c>
      <c r="F61" s="83" t="s">
        <v>1</v>
      </c>
      <c r="G61" s="84" t="s">
        <v>1</v>
      </c>
      <c r="H61" s="83" t="s">
        <v>1</v>
      </c>
      <c r="I61" s="85">
        <f>SUM(I21:I60)</f>
        <v>0</v>
      </c>
      <c r="J61" s="57">
        <f>SUM(J21:J60)</f>
        <v>0</v>
      </c>
    </row>
    <row r="63" spans="1:10" ht="42.75" customHeight="1">
      <c r="A63" s="232" t="s">
        <v>97</v>
      </c>
      <c r="B63" s="235"/>
      <c r="C63" s="235"/>
      <c r="D63" s="235"/>
      <c r="E63" s="235"/>
      <c r="F63" s="235"/>
      <c r="G63" s="235"/>
      <c r="H63" s="235"/>
      <c r="I63" s="235"/>
      <c r="J63" s="235"/>
    </row>
    <row r="64" spans="1:10" ht="27" customHeight="1">
      <c r="A64" s="232" t="s">
        <v>98</v>
      </c>
      <c r="B64" s="235"/>
      <c r="C64" s="235"/>
      <c r="D64" s="235"/>
      <c r="E64" s="235"/>
      <c r="F64" s="235"/>
      <c r="G64" s="235"/>
      <c r="H64" s="235"/>
      <c r="I64" s="235"/>
      <c r="J64" s="235"/>
    </row>
    <row r="65" spans="1:10" ht="27" customHeight="1">
      <c r="A65" s="232" t="s">
        <v>8</v>
      </c>
      <c r="B65" s="235"/>
      <c r="C65" s="235"/>
      <c r="D65" s="235"/>
      <c r="E65" s="235"/>
      <c r="F65" s="235"/>
      <c r="G65" s="235"/>
      <c r="H65" s="235"/>
      <c r="I65" s="235"/>
      <c r="J65" s="235"/>
    </row>
    <row r="66" spans="4:8" ht="12">
      <c r="D66" s="2"/>
      <c r="E66" s="1"/>
      <c r="H66" s="1"/>
    </row>
    <row r="67" spans="1:9" ht="12">
      <c r="A67" s="234" t="s">
        <v>9</v>
      </c>
      <c r="B67" s="235"/>
      <c r="C67" s="235"/>
      <c r="D67" s="235"/>
      <c r="E67" s="235"/>
      <c r="F67" s="235"/>
      <c r="G67" s="235"/>
      <c r="H67" s="235"/>
      <c r="I67" s="235"/>
    </row>
    <row r="68" spans="4:8" ht="12">
      <c r="D68" s="2"/>
      <c r="E68" s="1"/>
      <c r="H68" s="1"/>
    </row>
    <row r="69" spans="1:8" ht="12">
      <c r="A69" s="1" t="s">
        <v>10</v>
      </c>
      <c r="D69" s="2"/>
      <c r="E69" s="1"/>
      <c r="H69" s="1"/>
    </row>
    <row r="70" spans="4:8" ht="12">
      <c r="D70" s="2"/>
      <c r="E70" s="1"/>
      <c r="H70" s="1"/>
    </row>
    <row r="71" spans="4:8" ht="12">
      <c r="D71" s="2"/>
      <c r="E71" s="1"/>
      <c r="H71" s="1"/>
    </row>
    <row r="72" spans="1:8" ht="12">
      <c r="A72" s="1" t="s">
        <v>11</v>
      </c>
      <c r="B72" s="1" t="s">
        <v>12</v>
      </c>
      <c r="D72" s="2"/>
      <c r="E72" s="1"/>
      <c r="H72" s="1"/>
    </row>
    <row r="73" spans="4:8" ht="12">
      <c r="D73" s="2"/>
      <c r="E73" s="1"/>
      <c r="H73" s="1"/>
    </row>
    <row r="74" spans="4:8" ht="12">
      <c r="D74" s="2"/>
      <c r="E74" s="1"/>
      <c r="H74" s="1"/>
    </row>
    <row r="75" spans="4:8" ht="12">
      <c r="D75" s="2"/>
      <c r="E75" s="1"/>
      <c r="H75" s="1"/>
    </row>
    <row r="76" spans="1:8" ht="12">
      <c r="A76" s="1" t="s">
        <v>13</v>
      </c>
      <c r="D76" s="2"/>
      <c r="E76" s="1"/>
      <c r="G76" s="2" t="s">
        <v>99</v>
      </c>
      <c r="H76" s="1"/>
    </row>
  </sheetData>
  <sheetProtection/>
  <mergeCells count="9">
    <mergeCell ref="A64:J64"/>
    <mergeCell ref="A65:J65"/>
    <mergeCell ref="A67:I67"/>
    <mergeCell ref="A1:J1"/>
    <mergeCell ref="I4:J4"/>
    <mergeCell ref="A6:J6"/>
    <mergeCell ref="A8:J8"/>
    <mergeCell ref="A63:J63"/>
    <mergeCell ref="A10:C10"/>
  </mergeCells>
  <printOptions/>
  <pageMargins left="0.25" right="0.25" top="0.75" bottom="0.75" header="0.3" footer="0.3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15">
      <selection activeCell="D15" sqref="D15"/>
    </sheetView>
  </sheetViews>
  <sheetFormatPr defaultColWidth="9.140625" defaultRowHeight="12.75"/>
  <cols>
    <col min="1" max="1" width="28.00390625" style="1" customWidth="1"/>
    <col min="2" max="2" width="9.28125" style="1" customWidth="1"/>
    <col min="3" max="3" width="4.00390625" style="1" customWidth="1"/>
    <col min="4" max="4" width="8.7109375" style="2" customWidth="1"/>
    <col min="5" max="5" width="8.7109375" style="58" customWidth="1"/>
    <col min="6" max="6" width="8.7109375" style="1" customWidth="1"/>
    <col min="7" max="7" width="11.28125" style="58" customWidth="1"/>
    <col min="8" max="8" width="10.421875" style="1" customWidth="1"/>
    <col min="9" max="16384" width="9.140625" style="1" customWidth="1"/>
  </cols>
  <sheetData>
    <row r="1" spans="1:8" ht="36" customHeight="1">
      <c r="A1" s="236" t="s">
        <v>101</v>
      </c>
      <c r="B1" s="235"/>
      <c r="C1" s="235"/>
      <c r="D1" s="235"/>
      <c r="E1" s="235"/>
      <c r="F1" s="235"/>
      <c r="G1" s="235"/>
      <c r="H1" s="235"/>
    </row>
    <row r="2" spans="1:8" ht="14.25" customHeight="1">
      <c r="A2" s="9"/>
      <c r="B2"/>
      <c r="C2"/>
      <c r="D2"/>
      <c r="E2"/>
      <c r="F2"/>
      <c r="G2"/>
      <c r="H2"/>
    </row>
    <row r="3" spans="1:8" ht="14.25" customHeight="1">
      <c r="A3" s="9"/>
      <c r="B3"/>
      <c r="C3"/>
      <c r="D3"/>
      <c r="E3"/>
      <c r="F3"/>
      <c r="G3" s="238" t="s">
        <v>100</v>
      </c>
      <c r="H3" s="235"/>
    </row>
    <row r="4" spans="1:8" ht="14.25" customHeight="1" thickBot="1">
      <c r="A4" s="9"/>
      <c r="B4"/>
      <c r="C4"/>
      <c r="D4"/>
      <c r="E4"/>
      <c r="F4"/>
      <c r="G4"/>
      <c r="H4"/>
    </row>
    <row r="5" spans="1:8" ht="14.25" customHeight="1" thickBot="1">
      <c r="A5" s="239" t="s">
        <v>147</v>
      </c>
      <c r="B5" s="245"/>
      <c r="C5" s="245"/>
      <c r="D5" s="245"/>
      <c r="E5" s="245"/>
      <c r="F5" s="245"/>
      <c r="G5" s="245"/>
      <c r="H5" s="246"/>
    </row>
    <row r="6" spans="1:8" ht="14.25" customHeight="1">
      <c r="A6" s="9"/>
      <c r="B6"/>
      <c r="C6"/>
      <c r="D6"/>
      <c r="E6"/>
      <c r="F6"/>
      <c r="G6"/>
      <c r="H6"/>
    </row>
    <row r="7" spans="1:8" ht="28.5" customHeight="1">
      <c r="A7" s="247" t="s">
        <v>86</v>
      </c>
      <c r="B7" s="248"/>
      <c r="C7" s="248"/>
      <c r="D7" s="248"/>
      <c r="E7" s="248"/>
      <c r="F7" s="248"/>
      <c r="G7" s="248"/>
      <c r="H7" s="248"/>
    </row>
    <row r="8" spans="1:8" ht="14.25" customHeight="1">
      <c r="A8" s="9"/>
      <c r="B8"/>
      <c r="C8"/>
      <c r="D8"/>
      <c r="E8"/>
      <c r="F8"/>
      <c r="G8"/>
      <c r="H8"/>
    </row>
    <row r="9" spans="1:8" ht="14.25" customHeight="1">
      <c r="A9" s="244" t="s">
        <v>129</v>
      </c>
      <c r="B9" s="233"/>
      <c r="C9" s="233"/>
      <c r="D9"/>
      <c r="E9"/>
      <c r="F9"/>
      <c r="G9"/>
      <c r="H9"/>
    </row>
    <row r="10" spans="1:8" ht="14.25" customHeight="1">
      <c r="A10" s="9"/>
      <c r="B10" s="9"/>
      <c r="C10" s="9"/>
      <c r="D10"/>
      <c r="E10"/>
      <c r="F10"/>
      <c r="G10"/>
      <c r="H10"/>
    </row>
    <row r="11" spans="1:8" ht="14.25" customHeight="1">
      <c r="A11" s="88" t="s">
        <v>130</v>
      </c>
      <c r="B11" s="9"/>
      <c r="C11" s="9"/>
      <c r="D11"/>
      <c r="E11"/>
      <c r="F11"/>
      <c r="G11"/>
      <c r="H11"/>
    </row>
    <row r="12" spans="1:8" ht="14.25" customHeight="1">
      <c r="A12" s="88" t="s">
        <v>131</v>
      </c>
      <c r="B12" s="9"/>
      <c r="C12" s="9"/>
      <c r="D12"/>
      <c r="E12"/>
      <c r="F12"/>
      <c r="G12"/>
      <c r="H12"/>
    </row>
    <row r="13" spans="1:8" ht="14.25" customHeight="1">
      <c r="A13" s="88"/>
      <c r="B13" s="9"/>
      <c r="C13" s="9"/>
      <c r="D13"/>
      <c r="E13"/>
      <c r="F13"/>
      <c r="G13"/>
      <c r="H13"/>
    </row>
    <row r="14" spans="1:8" ht="14.25" customHeight="1">
      <c r="A14" s="88" t="s">
        <v>132</v>
      </c>
      <c r="B14" s="9"/>
      <c r="C14" s="9"/>
      <c r="D14"/>
      <c r="E14"/>
      <c r="F14"/>
      <c r="G14"/>
      <c r="H14"/>
    </row>
    <row r="15" spans="1:8" ht="14.25" customHeight="1">
      <c r="A15" s="88"/>
      <c r="B15" s="9"/>
      <c r="C15" s="9"/>
      <c r="D15"/>
      <c r="E15"/>
      <c r="F15"/>
      <c r="G15"/>
      <c r="H15"/>
    </row>
    <row r="16" spans="1:8" ht="14.25" customHeight="1">
      <c r="A16" s="88" t="s">
        <v>133</v>
      </c>
      <c r="B16" s="9"/>
      <c r="C16" s="9"/>
      <c r="D16"/>
      <c r="E16"/>
      <c r="F16"/>
      <c r="G16"/>
      <c r="H16"/>
    </row>
    <row r="17" spans="1:8" ht="14.25" customHeight="1">
      <c r="A17" s="9"/>
      <c r="B17"/>
      <c r="C17"/>
      <c r="D17"/>
      <c r="E17"/>
      <c r="F17"/>
      <c r="G17"/>
      <c r="H17"/>
    </row>
    <row r="18" spans="1:8" ht="18.75" customHeight="1" thickBot="1">
      <c r="A18" s="9"/>
      <c r="B18" s="9"/>
      <c r="C18" s="9"/>
      <c r="D18" s="9"/>
      <c r="E18" s="9"/>
      <c r="F18" s="9"/>
      <c r="G18" s="9"/>
      <c r="H18" s="9"/>
    </row>
    <row r="19" spans="1:8" ht="68.25" customHeight="1" thickBot="1">
      <c r="A19" s="10" t="s">
        <v>87</v>
      </c>
      <c r="B19" s="41" t="s">
        <v>88</v>
      </c>
      <c r="C19" s="3" t="s">
        <v>0</v>
      </c>
      <c r="D19" s="8" t="s">
        <v>3</v>
      </c>
      <c r="E19" s="4" t="s">
        <v>2</v>
      </c>
      <c r="F19" s="8" t="s">
        <v>4</v>
      </c>
      <c r="G19" s="8" t="s">
        <v>5</v>
      </c>
      <c r="H19" s="42" t="s">
        <v>6</v>
      </c>
    </row>
    <row r="20" spans="1:8" ht="36" thickTop="1">
      <c r="A20" s="43" t="s">
        <v>89</v>
      </c>
      <c r="B20" s="44">
        <v>1650</v>
      </c>
      <c r="C20" s="45" t="s">
        <v>16</v>
      </c>
      <c r="D20" s="89"/>
      <c r="E20" s="5">
        <v>0.1</v>
      </c>
      <c r="F20" s="14">
        <f aca="true" t="shared" si="0" ref="F20:F27">+D20*1.1</f>
        <v>0</v>
      </c>
      <c r="G20" s="6">
        <f aca="true" t="shared" si="1" ref="G20:G27">+D20*B20</f>
        <v>0</v>
      </c>
      <c r="H20" s="7">
        <f aca="true" t="shared" si="2" ref="H20:H27">+F20*B20</f>
        <v>0</v>
      </c>
    </row>
    <row r="21" spans="1:8" ht="36">
      <c r="A21" s="46" t="s">
        <v>90</v>
      </c>
      <c r="B21" s="47">
        <v>1350</v>
      </c>
      <c r="C21" s="48" t="s">
        <v>16</v>
      </c>
      <c r="D21" s="38"/>
      <c r="E21" s="5">
        <v>0.1</v>
      </c>
      <c r="F21" s="14">
        <f t="shared" si="0"/>
        <v>0</v>
      </c>
      <c r="G21" s="6">
        <f t="shared" si="1"/>
        <v>0</v>
      </c>
      <c r="H21" s="7">
        <f t="shared" si="2"/>
        <v>0</v>
      </c>
    </row>
    <row r="22" spans="1:8" ht="24">
      <c r="A22" s="46" t="s">
        <v>91</v>
      </c>
      <c r="B22" s="47">
        <v>50</v>
      </c>
      <c r="C22" s="48" t="s">
        <v>16</v>
      </c>
      <c r="D22" s="38"/>
      <c r="E22" s="5">
        <v>0.1</v>
      </c>
      <c r="F22" s="14">
        <f t="shared" si="0"/>
        <v>0</v>
      </c>
      <c r="G22" s="6">
        <f t="shared" si="1"/>
        <v>0</v>
      </c>
      <c r="H22" s="7">
        <f t="shared" si="2"/>
        <v>0</v>
      </c>
    </row>
    <row r="23" spans="1:8" ht="24">
      <c r="A23" s="46" t="s">
        <v>92</v>
      </c>
      <c r="B23" s="47">
        <v>5</v>
      </c>
      <c r="C23" s="48" t="s">
        <v>16</v>
      </c>
      <c r="D23" s="38"/>
      <c r="E23" s="5">
        <v>0.1</v>
      </c>
      <c r="F23" s="14">
        <f t="shared" si="0"/>
        <v>0</v>
      </c>
      <c r="G23" s="6">
        <f t="shared" si="1"/>
        <v>0</v>
      </c>
      <c r="H23" s="7">
        <f t="shared" si="2"/>
        <v>0</v>
      </c>
    </row>
    <row r="24" spans="1:8" ht="12.75">
      <c r="A24" s="46" t="s">
        <v>93</v>
      </c>
      <c r="B24" s="47">
        <v>60</v>
      </c>
      <c r="C24" s="48" t="s">
        <v>16</v>
      </c>
      <c r="D24" s="38"/>
      <c r="E24" s="15">
        <v>0.1</v>
      </c>
      <c r="F24" s="90">
        <f t="shared" si="0"/>
        <v>0</v>
      </c>
      <c r="G24" s="13">
        <f t="shared" si="1"/>
        <v>0</v>
      </c>
      <c r="H24" s="16">
        <f t="shared" si="2"/>
        <v>0</v>
      </c>
    </row>
    <row r="25" spans="1:8" ht="12.75">
      <c r="A25" s="46" t="s">
        <v>94</v>
      </c>
      <c r="B25" s="47">
        <v>40</v>
      </c>
      <c r="C25" s="48" t="s">
        <v>16</v>
      </c>
      <c r="D25" s="38"/>
      <c r="E25" s="15">
        <v>0.1</v>
      </c>
      <c r="F25" s="90">
        <f t="shared" si="0"/>
        <v>0</v>
      </c>
      <c r="G25" s="13">
        <f t="shared" si="1"/>
        <v>0</v>
      </c>
      <c r="H25" s="16">
        <f t="shared" si="2"/>
        <v>0</v>
      </c>
    </row>
    <row r="26" spans="1:8" ht="12.75">
      <c r="A26" s="46" t="s">
        <v>95</v>
      </c>
      <c r="B26" s="47">
        <v>6</v>
      </c>
      <c r="C26" s="48" t="s">
        <v>16</v>
      </c>
      <c r="D26" s="38"/>
      <c r="E26" s="5">
        <v>0.1</v>
      </c>
      <c r="F26" s="90">
        <f t="shared" si="0"/>
        <v>0</v>
      </c>
      <c r="G26" s="13">
        <f t="shared" si="1"/>
        <v>0</v>
      </c>
      <c r="H26" s="16">
        <f t="shared" si="2"/>
        <v>0</v>
      </c>
    </row>
    <row r="27" spans="1:8" ht="13.5" thickBot="1">
      <c r="A27" s="49" t="s">
        <v>96</v>
      </c>
      <c r="B27" s="50">
        <v>120</v>
      </c>
      <c r="C27" s="48" t="s">
        <v>16</v>
      </c>
      <c r="D27" s="38"/>
      <c r="E27" s="5">
        <v>0.1</v>
      </c>
      <c r="F27" s="90">
        <f t="shared" si="0"/>
        <v>0</v>
      </c>
      <c r="G27" s="13">
        <f t="shared" si="1"/>
        <v>0</v>
      </c>
      <c r="H27" s="16">
        <f t="shared" si="2"/>
        <v>0</v>
      </c>
    </row>
    <row r="28" spans="1:8" ht="13.5" thickBot="1">
      <c r="A28" s="51" t="s">
        <v>7</v>
      </c>
      <c r="B28" s="52"/>
      <c r="C28" s="53" t="s">
        <v>1</v>
      </c>
      <c r="D28" s="54" t="s">
        <v>1</v>
      </c>
      <c r="E28" s="55"/>
      <c r="F28" s="56" t="s">
        <v>1</v>
      </c>
      <c r="G28" s="55">
        <f>SUM(G20:G27)</f>
        <v>0</v>
      </c>
      <c r="H28" s="57">
        <f>SUM(H20:H27)</f>
        <v>0</v>
      </c>
    </row>
    <row r="31" spans="1:8" ht="29.25" customHeight="1">
      <c r="A31" s="232" t="s">
        <v>540</v>
      </c>
      <c r="B31" s="232"/>
      <c r="C31" s="232"/>
      <c r="D31" s="232"/>
      <c r="E31" s="232"/>
      <c r="F31" s="232"/>
      <c r="G31" s="232"/>
      <c r="H31" s="232"/>
    </row>
    <row r="32" spans="1:8" ht="42.75" customHeight="1">
      <c r="A32" s="232" t="s">
        <v>97</v>
      </c>
      <c r="B32" s="235"/>
      <c r="C32" s="235"/>
      <c r="D32" s="235"/>
      <c r="E32" s="235"/>
      <c r="F32" s="235"/>
      <c r="G32" s="235"/>
      <c r="H32" s="235"/>
    </row>
    <row r="33" spans="1:8" ht="27" customHeight="1">
      <c r="A33" s="232" t="s">
        <v>98</v>
      </c>
      <c r="B33" s="235"/>
      <c r="C33" s="235"/>
      <c r="D33" s="235"/>
      <c r="E33" s="235"/>
      <c r="F33" s="235"/>
      <c r="G33" s="235"/>
      <c r="H33" s="235"/>
    </row>
    <row r="34" spans="1:8" ht="27" customHeight="1">
      <c r="A34" s="232" t="s">
        <v>8</v>
      </c>
      <c r="B34" s="235"/>
      <c r="C34" s="235"/>
      <c r="D34" s="235"/>
      <c r="E34" s="235"/>
      <c r="F34" s="235"/>
      <c r="G34" s="235"/>
      <c r="H34" s="235"/>
    </row>
    <row r="35" spans="3:7" ht="12">
      <c r="C35" s="2"/>
      <c r="D35" s="1"/>
      <c r="E35" s="1"/>
      <c r="G35" s="1"/>
    </row>
    <row r="36" spans="1:8" ht="12">
      <c r="A36" s="234" t="s">
        <v>9</v>
      </c>
      <c r="B36" s="235"/>
      <c r="C36" s="235"/>
      <c r="D36" s="235"/>
      <c r="E36" s="235"/>
      <c r="F36" s="235"/>
      <c r="G36" s="235"/>
      <c r="H36" s="235"/>
    </row>
    <row r="37" spans="3:7" ht="12">
      <c r="C37" s="2"/>
      <c r="D37" s="1"/>
      <c r="E37" s="1"/>
      <c r="G37" s="1"/>
    </row>
    <row r="38" spans="1:7" ht="12">
      <c r="A38" s="1" t="s">
        <v>10</v>
      </c>
      <c r="C38" s="2"/>
      <c r="D38" s="1"/>
      <c r="E38" s="1"/>
      <c r="G38" s="1"/>
    </row>
    <row r="39" spans="3:7" ht="12">
      <c r="C39" s="2"/>
      <c r="D39" s="1"/>
      <c r="E39" s="1"/>
      <c r="G39" s="1"/>
    </row>
    <row r="40" spans="3:7" ht="12">
      <c r="C40" s="2"/>
      <c r="D40" s="1"/>
      <c r="E40" s="1"/>
      <c r="G40" s="1"/>
    </row>
    <row r="41" spans="1:7" ht="12">
      <c r="A41" s="1" t="s">
        <v>11</v>
      </c>
      <c r="B41" s="1" t="s">
        <v>12</v>
      </c>
      <c r="C41" s="2"/>
      <c r="D41" s="1"/>
      <c r="E41" s="1"/>
      <c r="G41" s="1"/>
    </row>
    <row r="42" spans="3:7" ht="12">
      <c r="C42" s="2"/>
      <c r="D42" s="1"/>
      <c r="E42" s="1"/>
      <c r="G42" s="1"/>
    </row>
    <row r="43" spans="3:7" ht="12">
      <c r="C43" s="2"/>
      <c r="D43" s="1"/>
      <c r="E43" s="1"/>
      <c r="G43" s="1"/>
    </row>
    <row r="44" spans="3:7" ht="12">
      <c r="C44" s="2"/>
      <c r="D44" s="1"/>
      <c r="E44" s="1"/>
      <c r="G44" s="1"/>
    </row>
    <row r="45" spans="1:7" ht="12">
      <c r="A45" s="1" t="s">
        <v>13</v>
      </c>
      <c r="C45" s="2"/>
      <c r="D45" s="1"/>
      <c r="E45" s="1"/>
      <c r="F45" s="2" t="s">
        <v>99</v>
      </c>
      <c r="G45" s="1"/>
    </row>
  </sheetData>
  <sheetProtection/>
  <mergeCells count="10">
    <mergeCell ref="A32:H32"/>
    <mergeCell ref="A33:H33"/>
    <mergeCell ref="A34:H34"/>
    <mergeCell ref="A36:H36"/>
    <mergeCell ref="A1:H1"/>
    <mergeCell ref="G3:H3"/>
    <mergeCell ref="A5:H5"/>
    <mergeCell ref="A7:H7"/>
    <mergeCell ref="A31:H31"/>
    <mergeCell ref="A9:C9"/>
  </mergeCells>
  <printOptions/>
  <pageMargins left="0.7" right="0.7" top="0.75" bottom="0.75" header="0.3" footer="0.3"/>
  <pageSetup fitToHeight="1" fitToWidth="1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4">
      <selection activeCell="A17" sqref="A17"/>
    </sheetView>
  </sheetViews>
  <sheetFormatPr defaultColWidth="9.140625" defaultRowHeight="12.75"/>
  <cols>
    <col min="1" max="1" width="34.7109375" style="1" customWidth="1"/>
    <col min="2" max="2" width="30.00390625" style="1" customWidth="1"/>
    <col min="3" max="3" width="5.140625" style="1" customWidth="1"/>
    <col min="4" max="4" width="10.28125" style="2" customWidth="1"/>
    <col min="5" max="5" width="9.421875" style="1" customWidth="1"/>
    <col min="6" max="6" width="7.00390625" style="1" customWidth="1"/>
    <col min="7" max="7" width="8.28125" style="1" customWidth="1"/>
    <col min="8" max="9" width="10.28125" style="1" customWidth="1"/>
    <col min="10" max="16384" width="9.140625" style="1" customWidth="1"/>
  </cols>
  <sheetData>
    <row r="1" spans="1:9" ht="27" customHeight="1">
      <c r="A1" s="236" t="s">
        <v>101</v>
      </c>
      <c r="B1" s="236"/>
      <c r="C1" s="237"/>
      <c r="D1" s="237"/>
      <c r="E1" s="237"/>
      <c r="F1" s="237"/>
      <c r="G1" s="237"/>
      <c r="H1" s="237"/>
      <c r="I1" s="237"/>
    </row>
    <row r="2" spans="1:9" ht="12.75">
      <c r="A2" s="9"/>
      <c r="B2" s="9"/>
      <c r="C2" s="9"/>
      <c r="D2" s="9"/>
      <c r="E2" s="9"/>
      <c r="F2" s="9"/>
      <c r="G2" s="9"/>
      <c r="H2" s="9"/>
      <c r="I2" s="9"/>
    </row>
    <row r="3" spans="1:9" ht="13.5" thickBot="1">
      <c r="A3" s="9"/>
      <c r="B3" s="9"/>
      <c r="C3" s="9"/>
      <c r="D3" s="9"/>
      <c r="E3" s="9"/>
      <c r="F3" s="9"/>
      <c r="G3" s="9"/>
      <c r="H3" s="9"/>
      <c r="I3" s="9"/>
    </row>
    <row r="4" spans="1:9" ht="13.5" thickBot="1">
      <c r="A4" s="239" t="s">
        <v>147</v>
      </c>
      <c r="B4" s="249"/>
      <c r="C4" s="240"/>
      <c r="D4" s="240"/>
      <c r="E4" s="240"/>
      <c r="F4" s="240"/>
      <c r="G4" s="240"/>
      <c r="H4" s="240"/>
      <c r="I4" s="241"/>
    </row>
    <row r="5" spans="1:9" ht="12.75">
      <c r="A5" s="9"/>
      <c r="B5" s="9"/>
      <c r="C5" s="9"/>
      <c r="D5" s="9"/>
      <c r="E5" s="9"/>
      <c r="F5" s="9"/>
      <c r="G5" s="9"/>
      <c r="H5" s="9"/>
      <c r="I5" s="9"/>
    </row>
    <row r="6" spans="1:9" ht="33" customHeight="1">
      <c r="A6" s="247" t="s">
        <v>399</v>
      </c>
      <c r="B6" s="247"/>
      <c r="C6" s="248"/>
      <c r="D6" s="248"/>
      <c r="E6" s="248"/>
      <c r="F6" s="248"/>
      <c r="G6" s="248"/>
      <c r="H6" s="248"/>
      <c r="I6" s="248"/>
    </row>
    <row r="7" spans="1:9" ht="12.75">
      <c r="A7" s="9"/>
      <c r="B7" s="9"/>
      <c r="C7" s="9"/>
      <c r="D7" s="9"/>
      <c r="E7" s="9"/>
      <c r="F7" s="9"/>
      <c r="G7" s="9"/>
      <c r="H7" s="9"/>
      <c r="I7" s="9"/>
    </row>
    <row r="8" spans="1:9" ht="12.75">
      <c r="A8" s="244" t="s">
        <v>129</v>
      </c>
      <c r="B8" s="233"/>
      <c r="C8" s="233"/>
      <c r="D8" s="9"/>
      <c r="E8" s="9"/>
      <c r="F8" s="9"/>
      <c r="G8" s="9"/>
      <c r="H8" s="9"/>
      <c r="I8" s="9"/>
    </row>
    <row r="9" spans="1:9" ht="12.75">
      <c r="A9" s="9"/>
      <c r="B9" s="9"/>
      <c r="C9" s="9"/>
      <c r="D9" s="9"/>
      <c r="E9" s="9"/>
      <c r="F9" s="9"/>
      <c r="G9" s="9"/>
      <c r="H9" s="9"/>
      <c r="I9" s="9"/>
    </row>
    <row r="10" spans="1:9" ht="12.75">
      <c r="A10" s="88" t="s">
        <v>130</v>
      </c>
      <c r="B10" s="9"/>
      <c r="C10" s="9"/>
      <c r="D10" s="9"/>
      <c r="E10" s="9"/>
      <c r="F10" s="9"/>
      <c r="G10" s="9"/>
      <c r="H10" s="9"/>
      <c r="I10" s="9"/>
    </row>
    <row r="11" spans="1:9" ht="12.75">
      <c r="A11" s="88" t="s">
        <v>131</v>
      </c>
      <c r="B11" s="9"/>
      <c r="C11" s="9"/>
      <c r="D11" s="9"/>
      <c r="E11" s="9"/>
      <c r="F11" s="9"/>
      <c r="G11" s="9"/>
      <c r="H11" s="9"/>
      <c r="I11" s="9"/>
    </row>
    <row r="12" spans="1:9" ht="12.75">
      <c r="A12" s="88"/>
      <c r="B12" s="9"/>
      <c r="C12" s="9"/>
      <c r="D12" s="9"/>
      <c r="E12" s="9"/>
      <c r="F12" s="9"/>
      <c r="G12" s="9"/>
      <c r="H12" s="9"/>
      <c r="I12" s="9"/>
    </row>
    <row r="13" spans="1:9" ht="12.75">
      <c r="A13" s="88" t="s">
        <v>132</v>
      </c>
      <c r="B13" s="9"/>
      <c r="C13" s="9"/>
      <c r="D13" s="9"/>
      <c r="E13" s="9"/>
      <c r="F13" s="9"/>
      <c r="G13" s="9"/>
      <c r="H13" s="9"/>
      <c r="I13" s="9"/>
    </row>
    <row r="14" spans="1:9" ht="12.75">
      <c r="A14" s="88"/>
      <c r="B14" s="9"/>
      <c r="C14" s="9"/>
      <c r="D14" s="9"/>
      <c r="E14" s="9"/>
      <c r="F14" s="9"/>
      <c r="G14" s="9"/>
      <c r="H14" s="9"/>
      <c r="I14" s="9"/>
    </row>
    <row r="15" spans="1:9" ht="12.75">
      <c r="A15" s="88" t="s">
        <v>133</v>
      </c>
      <c r="B15" s="9"/>
      <c r="C15" s="9"/>
      <c r="D15" s="9"/>
      <c r="E15" s="9"/>
      <c r="F15" s="9"/>
      <c r="G15" s="9"/>
      <c r="H15" s="9"/>
      <c r="I15" s="9"/>
    </row>
    <row r="16" ht="12.75" thickBot="1"/>
    <row r="17" spans="1:9" ht="36" thickBot="1">
      <c r="A17" s="62" t="s">
        <v>544</v>
      </c>
      <c r="B17" s="59" t="s">
        <v>305</v>
      </c>
      <c r="C17" s="3" t="s">
        <v>0</v>
      </c>
      <c r="D17" s="18" t="s">
        <v>17</v>
      </c>
      <c r="E17" s="8" t="s">
        <v>3</v>
      </c>
      <c r="F17" s="4" t="s">
        <v>2</v>
      </c>
      <c r="G17" s="8" t="s">
        <v>4</v>
      </c>
      <c r="H17" s="4" t="s">
        <v>5</v>
      </c>
      <c r="I17" s="37" t="s">
        <v>6</v>
      </c>
    </row>
    <row r="18" spans="1:9" ht="13.5" customHeight="1" thickTop="1">
      <c r="A18" s="11" t="s">
        <v>54</v>
      </c>
      <c r="B18" s="60"/>
      <c r="C18" s="12" t="s">
        <v>14</v>
      </c>
      <c r="D18" s="19">
        <v>440</v>
      </c>
      <c r="E18" s="38"/>
      <c r="F18" s="39" t="s">
        <v>55</v>
      </c>
      <c r="G18" s="14">
        <f>+E18*1.2</f>
        <v>0</v>
      </c>
      <c r="H18" s="6">
        <f>+E18*D18</f>
        <v>0</v>
      </c>
      <c r="I18" s="7">
        <f>+G18*D18</f>
        <v>0</v>
      </c>
    </row>
    <row r="19" spans="1:9" ht="13.5" customHeight="1">
      <c r="A19" s="11" t="s">
        <v>56</v>
      </c>
      <c r="B19" s="60"/>
      <c r="C19" s="12" t="s">
        <v>14</v>
      </c>
      <c r="D19" s="19">
        <v>240</v>
      </c>
      <c r="E19" s="38"/>
      <c r="F19" s="39" t="s">
        <v>55</v>
      </c>
      <c r="G19" s="14">
        <f aca="true" t="shared" si="0" ref="G19:G48">+E19*1.2</f>
        <v>0</v>
      </c>
      <c r="H19" s="6">
        <f aca="true" t="shared" si="1" ref="H19:H48">+E19*D19</f>
        <v>0</v>
      </c>
      <c r="I19" s="7">
        <f aca="true" t="shared" si="2" ref="I19:I48">+G19*D19</f>
        <v>0</v>
      </c>
    </row>
    <row r="20" spans="1:9" ht="13.5" customHeight="1">
      <c r="A20" s="11" t="s">
        <v>57</v>
      </c>
      <c r="B20" s="60"/>
      <c r="C20" s="12" t="s">
        <v>14</v>
      </c>
      <c r="D20" s="19">
        <v>880</v>
      </c>
      <c r="E20" s="38"/>
      <c r="F20" s="39" t="s">
        <v>55</v>
      </c>
      <c r="G20" s="14">
        <f t="shared" si="0"/>
        <v>0</v>
      </c>
      <c r="H20" s="6">
        <f t="shared" si="1"/>
        <v>0</v>
      </c>
      <c r="I20" s="7">
        <f t="shared" si="2"/>
        <v>0</v>
      </c>
    </row>
    <row r="21" spans="1:9" ht="13.5" customHeight="1">
      <c r="A21" s="11" t="s">
        <v>58</v>
      </c>
      <c r="B21" s="60"/>
      <c r="C21" s="12" t="s">
        <v>14</v>
      </c>
      <c r="D21" s="19">
        <v>680</v>
      </c>
      <c r="E21" s="38"/>
      <c r="F21" s="39" t="s">
        <v>55</v>
      </c>
      <c r="G21" s="14">
        <f t="shared" si="0"/>
        <v>0</v>
      </c>
      <c r="H21" s="6">
        <f t="shared" si="1"/>
        <v>0</v>
      </c>
      <c r="I21" s="7">
        <f t="shared" si="2"/>
        <v>0</v>
      </c>
    </row>
    <row r="22" spans="1:9" ht="13.5" customHeight="1">
      <c r="A22" s="11" t="s">
        <v>59</v>
      </c>
      <c r="B22" s="60"/>
      <c r="C22" s="12" t="s">
        <v>14</v>
      </c>
      <c r="D22" s="19">
        <v>860</v>
      </c>
      <c r="E22" s="38"/>
      <c r="F22" s="39" t="s">
        <v>55</v>
      </c>
      <c r="G22" s="14">
        <f t="shared" si="0"/>
        <v>0</v>
      </c>
      <c r="H22" s="6">
        <f t="shared" si="1"/>
        <v>0</v>
      </c>
      <c r="I22" s="7">
        <f t="shared" si="2"/>
        <v>0</v>
      </c>
    </row>
    <row r="23" spans="1:9" ht="13.5" customHeight="1">
      <c r="A23" s="11" t="s">
        <v>60</v>
      </c>
      <c r="B23" s="60"/>
      <c r="C23" s="12" t="s">
        <v>14</v>
      </c>
      <c r="D23" s="19">
        <v>500</v>
      </c>
      <c r="E23" s="38"/>
      <c r="F23" s="39" t="s">
        <v>55</v>
      </c>
      <c r="G23" s="14">
        <f t="shared" si="0"/>
        <v>0</v>
      </c>
      <c r="H23" s="6">
        <f t="shared" si="1"/>
        <v>0</v>
      </c>
      <c r="I23" s="7">
        <f t="shared" si="2"/>
        <v>0</v>
      </c>
    </row>
    <row r="24" spans="1:9" ht="13.5" customHeight="1">
      <c r="A24" s="11" t="s">
        <v>61</v>
      </c>
      <c r="B24" s="60"/>
      <c r="C24" s="12" t="s">
        <v>14</v>
      </c>
      <c r="D24" s="19">
        <v>260</v>
      </c>
      <c r="E24" s="38"/>
      <c r="F24" s="39" t="s">
        <v>55</v>
      </c>
      <c r="G24" s="14">
        <f t="shared" si="0"/>
        <v>0</v>
      </c>
      <c r="H24" s="6">
        <f t="shared" si="1"/>
        <v>0</v>
      </c>
      <c r="I24" s="7">
        <f t="shared" si="2"/>
        <v>0</v>
      </c>
    </row>
    <row r="25" spans="1:9" ht="13.5" customHeight="1">
      <c r="A25" s="11" t="s">
        <v>62</v>
      </c>
      <c r="B25" s="60"/>
      <c r="C25" s="12" t="s">
        <v>14</v>
      </c>
      <c r="D25" s="19">
        <v>500</v>
      </c>
      <c r="E25" s="38"/>
      <c r="F25" s="39" t="s">
        <v>55</v>
      </c>
      <c r="G25" s="14">
        <f t="shared" si="0"/>
        <v>0</v>
      </c>
      <c r="H25" s="6">
        <f t="shared" si="1"/>
        <v>0</v>
      </c>
      <c r="I25" s="7">
        <f t="shared" si="2"/>
        <v>0</v>
      </c>
    </row>
    <row r="26" spans="1:9" ht="13.5" customHeight="1">
      <c r="A26" s="11" t="s">
        <v>63</v>
      </c>
      <c r="B26" s="60"/>
      <c r="C26" s="12" t="s">
        <v>14</v>
      </c>
      <c r="D26" s="19">
        <v>50</v>
      </c>
      <c r="E26" s="38"/>
      <c r="F26" s="39" t="s">
        <v>55</v>
      </c>
      <c r="G26" s="14">
        <f t="shared" si="0"/>
        <v>0</v>
      </c>
      <c r="H26" s="6">
        <f t="shared" si="1"/>
        <v>0</v>
      </c>
      <c r="I26" s="7">
        <f t="shared" si="2"/>
        <v>0</v>
      </c>
    </row>
    <row r="27" spans="1:9" ht="13.5" customHeight="1">
      <c r="A27" s="11" t="s">
        <v>64</v>
      </c>
      <c r="B27" s="60"/>
      <c r="C27" s="12" t="s">
        <v>14</v>
      </c>
      <c r="D27" s="19">
        <v>260</v>
      </c>
      <c r="E27" s="38"/>
      <c r="F27" s="39" t="s">
        <v>55</v>
      </c>
      <c r="G27" s="14">
        <f t="shared" si="0"/>
        <v>0</v>
      </c>
      <c r="H27" s="6">
        <f t="shared" si="1"/>
        <v>0</v>
      </c>
      <c r="I27" s="7">
        <f t="shared" si="2"/>
        <v>0</v>
      </c>
    </row>
    <row r="28" spans="1:9" ht="13.5" customHeight="1">
      <c r="A28" s="11" t="s">
        <v>65</v>
      </c>
      <c r="B28" s="60"/>
      <c r="C28" s="12" t="s">
        <v>14</v>
      </c>
      <c r="D28" s="19">
        <v>500</v>
      </c>
      <c r="E28" s="38"/>
      <c r="F28" s="39" t="s">
        <v>55</v>
      </c>
      <c r="G28" s="14">
        <f t="shared" si="0"/>
        <v>0</v>
      </c>
      <c r="H28" s="6">
        <f t="shared" si="1"/>
        <v>0</v>
      </c>
      <c r="I28" s="7">
        <f t="shared" si="2"/>
        <v>0</v>
      </c>
    </row>
    <row r="29" spans="1:9" ht="13.5" customHeight="1">
      <c r="A29" s="11" t="s">
        <v>66</v>
      </c>
      <c r="B29" s="60"/>
      <c r="C29" s="12" t="s">
        <v>14</v>
      </c>
      <c r="D29" s="19">
        <v>20</v>
      </c>
      <c r="E29" s="38"/>
      <c r="F29" s="39" t="s">
        <v>55</v>
      </c>
      <c r="G29" s="90">
        <f t="shared" si="0"/>
        <v>0</v>
      </c>
      <c r="H29" s="13">
        <f t="shared" si="1"/>
        <v>0</v>
      </c>
      <c r="I29" s="16">
        <f t="shared" si="2"/>
        <v>0</v>
      </c>
    </row>
    <row r="30" spans="1:9" ht="13.5" customHeight="1">
      <c r="A30" s="11" t="s">
        <v>67</v>
      </c>
      <c r="B30" s="60"/>
      <c r="C30" s="12" t="s">
        <v>14</v>
      </c>
      <c r="D30" s="19">
        <v>760</v>
      </c>
      <c r="E30" s="38"/>
      <c r="F30" s="39" t="s">
        <v>55</v>
      </c>
      <c r="G30" s="14">
        <f t="shared" si="0"/>
        <v>0</v>
      </c>
      <c r="H30" s="6">
        <f t="shared" si="1"/>
        <v>0</v>
      </c>
      <c r="I30" s="7">
        <f t="shared" si="2"/>
        <v>0</v>
      </c>
    </row>
    <row r="31" spans="1:9" ht="13.5" customHeight="1">
      <c r="A31" s="11" t="s">
        <v>68</v>
      </c>
      <c r="B31" s="60"/>
      <c r="C31" s="12" t="s">
        <v>14</v>
      </c>
      <c r="D31" s="19">
        <v>400</v>
      </c>
      <c r="E31" s="38"/>
      <c r="F31" s="39" t="s">
        <v>55</v>
      </c>
      <c r="G31" s="14">
        <f t="shared" si="0"/>
        <v>0</v>
      </c>
      <c r="H31" s="6">
        <f t="shared" si="1"/>
        <v>0</v>
      </c>
      <c r="I31" s="7">
        <f t="shared" si="2"/>
        <v>0</v>
      </c>
    </row>
    <row r="32" spans="1:9" ht="13.5" customHeight="1">
      <c r="A32" s="11" t="s">
        <v>69</v>
      </c>
      <c r="B32" s="60"/>
      <c r="C32" s="12" t="s">
        <v>14</v>
      </c>
      <c r="D32" s="19">
        <v>500</v>
      </c>
      <c r="E32" s="38"/>
      <c r="F32" s="39" t="s">
        <v>55</v>
      </c>
      <c r="G32" s="14">
        <f t="shared" si="0"/>
        <v>0</v>
      </c>
      <c r="H32" s="6">
        <f t="shared" si="1"/>
        <v>0</v>
      </c>
      <c r="I32" s="7">
        <f t="shared" si="2"/>
        <v>0</v>
      </c>
    </row>
    <row r="33" spans="1:9" ht="13.5" customHeight="1">
      <c r="A33" s="11" t="s">
        <v>70</v>
      </c>
      <c r="B33" s="60"/>
      <c r="C33" s="12" t="s">
        <v>14</v>
      </c>
      <c r="D33" s="19">
        <v>260</v>
      </c>
      <c r="E33" s="38"/>
      <c r="F33" s="39" t="s">
        <v>55</v>
      </c>
      <c r="G33" s="90">
        <f t="shared" si="0"/>
        <v>0</v>
      </c>
      <c r="H33" s="13">
        <f t="shared" si="1"/>
        <v>0</v>
      </c>
      <c r="I33" s="16">
        <f t="shared" si="2"/>
        <v>0</v>
      </c>
    </row>
    <row r="34" spans="1:9" ht="13.5" customHeight="1">
      <c r="A34" s="11" t="s">
        <v>71</v>
      </c>
      <c r="B34" s="60"/>
      <c r="C34" s="12" t="s">
        <v>14</v>
      </c>
      <c r="D34" s="19">
        <v>20</v>
      </c>
      <c r="E34" s="38"/>
      <c r="F34" s="39" t="s">
        <v>55</v>
      </c>
      <c r="G34" s="14">
        <f t="shared" si="0"/>
        <v>0</v>
      </c>
      <c r="H34" s="6">
        <f t="shared" si="1"/>
        <v>0</v>
      </c>
      <c r="I34" s="7">
        <f t="shared" si="2"/>
        <v>0</v>
      </c>
    </row>
    <row r="35" spans="1:9" ht="13.5" customHeight="1">
      <c r="A35" s="11" t="s">
        <v>72</v>
      </c>
      <c r="B35" s="60"/>
      <c r="C35" s="12" t="s">
        <v>14</v>
      </c>
      <c r="D35" s="19">
        <v>100</v>
      </c>
      <c r="E35" s="38"/>
      <c r="F35" s="39" t="s">
        <v>55</v>
      </c>
      <c r="G35" s="14">
        <f t="shared" si="0"/>
        <v>0</v>
      </c>
      <c r="H35" s="6">
        <f t="shared" si="1"/>
        <v>0</v>
      </c>
      <c r="I35" s="7">
        <f t="shared" si="2"/>
        <v>0</v>
      </c>
    </row>
    <row r="36" spans="1:9" ht="13.5" customHeight="1">
      <c r="A36" s="11" t="s">
        <v>73</v>
      </c>
      <c r="B36" s="60"/>
      <c r="C36" s="12" t="s">
        <v>14</v>
      </c>
      <c r="D36" s="19">
        <v>600</v>
      </c>
      <c r="E36" s="38"/>
      <c r="F36" s="39" t="s">
        <v>55</v>
      </c>
      <c r="G36" s="14">
        <f t="shared" si="0"/>
        <v>0</v>
      </c>
      <c r="H36" s="6">
        <f t="shared" si="1"/>
        <v>0</v>
      </c>
      <c r="I36" s="7">
        <f t="shared" si="2"/>
        <v>0</v>
      </c>
    </row>
    <row r="37" spans="1:9" ht="13.5" customHeight="1">
      <c r="A37" s="11" t="s">
        <v>74</v>
      </c>
      <c r="B37" s="60"/>
      <c r="C37" s="12" t="s">
        <v>14</v>
      </c>
      <c r="D37" s="19">
        <v>260</v>
      </c>
      <c r="E37" s="38"/>
      <c r="F37" s="39" t="s">
        <v>55</v>
      </c>
      <c r="G37" s="14">
        <f t="shared" si="0"/>
        <v>0</v>
      </c>
      <c r="H37" s="6">
        <f t="shared" si="1"/>
        <v>0</v>
      </c>
      <c r="I37" s="7">
        <f t="shared" si="2"/>
        <v>0</v>
      </c>
    </row>
    <row r="38" spans="1:9" ht="27.75" customHeight="1">
      <c r="A38" s="11" t="s">
        <v>75</v>
      </c>
      <c r="B38" s="60"/>
      <c r="C38" s="12" t="s">
        <v>14</v>
      </c>
      <c r="D38" s="19">
        <v>300</v>
      </c>
      <c r="E38" s="38"/>
      <c r="F38" s="39" t="s">
        <v>55</v>
      </c>
      <c r="G38" s="14">
        <f t="shared" si="0"/>
        <v>0</v>
      </c>
      <c r="H38" s="6">
        <f t="shared" si="1"/>
        <v>0</v>
      </c>
      <c r="I38" s="7">
        <f t="shared" si="2"/>
        <v>0</v>
      </c>
    </row>
    <row r="39" spans="1:9" ht="13.5" customHeight="1">
      <c r="A39" s="11" t="s">
        <v>76</v>
      </c>
      <c r="B39" s="60"/>
      <c r="C39" s="12" t="s">
        <v>14</v>
      </c>
      <c r="D39" s="19">
        <v>900</v>
      </c>
      <c r="E39" s="38"/>
      <c r="F39" s="39" t="s">
        <v>55</v>
      </c>
      <c r="G39" s="14">
        <f t="shared" si="0"/>
        <v>0</v>
      </c>
      <c r="H39" s="6">
        <f t="shared" si="1"/>
        <v>0</v>
      </c>
      <c r="I39" s="7">
        <f t="shared" si="2"/>
        <v>0</v>
      </c>
    </row>
    <row r="40" spans="1:9" ht="13.5" customHeight="1">
      <c r="A40" s="11" t="s">
        <v>77</v>
      </c>
      <c r="B40" s="60"/>
      <c r="C40" s="12" t="s">
        <v>14</v>
      </c>
      <c r="D40" s="19">
        <v>200</v>
      </c>
      <c r="E40" s="38"/>
      <c r="F40" s="39" t="s">
        <v>55</v>
      </c>
      <c r="G40" s="14">
        <f t="shared" si="0"/>
        <v>0</v>
      </c>
      <c r="H40" s="6">
        <f t="shared" si="1"/>
        <v>0</v>
      </c>
      <c r="I40" s="7">
        <f t="shared" si="2"/>
        <v>0</v>
      </c>
    </row>
    <row r="41" spans="1:9" ht="13.5" customHeight="1">
      <c r="A41" s="11" t="s">
        <v>78</v>
      </c>
      <c r="B41" s="60"/>
      <c r="C41" s="12" t="s">
        <v>14</v>
      </c>
      <c r="D41" s="19">
        <v>280</v>
      </c>
      <c r="E41" s="38"/>
      <c r="F41" s="39" t="s">
        <v>55</v>
      </c>
      <c r="G41" s="14">
        <f t="shared" si="0"/>
        <v>0</v>
      </c>
      <c r="H41" s="6">
        <f t="shared" si="1"/>
        <v>0</v>
      </c>
      <c r="I41" s="7">
        <f t="shared" si="2"/>
        <v>0</v>
      </c>
    </row>
    <row r="42" spans="1:9" ht="27.75" customHeight="1">
      <c r="A42" s="11" t="s">
        <v>79</v>
      </c>
      <c r="B42" s="60"/>
      <c r="C42" s="12" t="s">
        <v>14</v>
      </c>
      <c r="D42" s="19">
        <v>220</v>
      </c>
      <c r="E42" s="38"/>
      <c r="F42" s="39" t="s">
        <v>55</v>
      </c>
      <c r="G42" s="14">
        <f t="shared" si="0"/>
        <v>0</v>
      </c>
      <c r="H42" s="6">
        <f t="shared" si="1"/>
        <v>0</v>
      </c>
      <c r="I42" s="7">
        <f t="shared" si="2"/>
        <v>0</v>
      </c>
    </row>
    <row r="43" spans="1:9" ht="27.75" customHeight="1">
      <c r="A43" s="11" t="s">
        <v>80</v>
      </c>
      <c r="B43" s="60"/>
      <c r="C43" s="12" t="s">
        <v>14</v>
      </c>
      <c r="D43" s="19">
        <v>220</v>
      </c>
      <c r="E43" s="38"/>
      <c r="F43" s="39" t="s">
        <v>55</v>
      </c>
      <c r="G43" s="14">
        <f t="shared" si="0"/>
        <v>0</v>
      </c>
      <c r="H43" s="6">
        <f t="shared" si="1"/>
        <v>0</v>
      </c>
      <c r="I43" s="7">
        <f t="shared" si="2"/>
        <v>0</v>
      </c>
    </row>
    <row r="44" spans="1:9" ht="13.5" customHeight="1">
      <c r="A44" s="11" t="s">
        <v>81</v>
      </c>
      <c r="B44" s="60"/>
      <c r="C44" s="12" t="s">
        <v>14</v>
      </c>
      <c r="D44" s="19">
        <v>260</v>
      </c>
      <c r="E44" s="38"/>
      <c r="F44" s="39" t="s">
        <v>55</v>
      </c>
      <c r="G44" s="14">
        <f t="shared" si="0"/>
        <v>0</v>
      </c>
      <c r="H44" s="6">
        <f t="shared" si="1"/>
        <v>0</v>
      </c>
      <c r="I44" s="7">
        <f t="shared" si="2"/>
        <v>0</v>
      </c>
    </row>
    <row r="45" spans="1:9" ht="13.5" customHeight="1">
      <c r="A45" s="11" t="s">
        <v>82</v>
      </c>
      <c r="B45" s="60"/>
      <c r="C45" s="12" t="s">
        <v>14</v>
      </c>
      <c r="D45" s="19">
        <v>60</v>
      </c>
      <c r="E45" s="38"/>
      <c r="F45" s="39" t="s">
        <v>55</v>
      </c>
      <c r="G45" s="14">
        <f t="shared" si="0"/>
        <v>0</v>
      </c>
      <c r="H45" s="6">
        <f t="shared" si="1"/>
        <v>0</v>
      </c>
      <c r="I45" s="7">
        <f t="shared" si="2"/>
        <v>0</v>
      </c>
    </row>
    <row r="46" spans="1:9" ht="13.5" customHeight="1">
      <c r="A46" s="11" t="s">
        <v>83</v>
      </c>
      <c r="B46" s="60"/>
      <c r="C46" s="12" t="s">
        <v>14</v>
      </c>
      <c r="D46" s="19">
        <v>260</v>
      </c>
      <c r="E46" s="38"/>
      <c r="F46" s="39" t="s">
        <v>55</v>
      </c>
      <c r="G46" s="14">
        <f t="shared" si="0"/>
        <v>0</v>
      </c>
      <c r="H46" s="6">
        <f t="shared" si="1"/>
        <v>0</v>
      </c>
      <c r="I46" s="7">
        <f t="shared" si="2"/>
        <v>0</v>
      </c>
    </row>
    <row r="47" spans="1:9" ht="13.5" customHeight="1">
      <c r="A47" s="11" t="s">
        <v>84</v>
      </c>
      <c r="B47" s="60"/>
      <c r="C47" s="12" t="s">
        <v>14</v>
      </c>
      <c r="D47" s="19">
        <v>600</v>
      </c>
      <c r="E47" s="38"/>
      <c r="F47" s="39" t="s">
        <v>55</v>
      </c>
      <c r="G47" s="14">
        <f t="shared" si="0"/>
        <v>0</v>
      </c>
      <c r="H47" s="6">
        <f t="shared" si="1"/>
        <v>0</v>
      </c>
      <c r="I47" s="7">
        <f t="shared" si="2"/>
        <v>0</v>
      </c>
    </row>
    <row r="48" spans="1:9" ht="13.5" customHeight="1">
      <c r="A48" s="11" t="s">
        <v>85</v>
      </c>
      <c r="B48" s="60"/>
      <c r="C48" s="12" t="s">
        <v>14</v>
      </c>
      <c r="D48" s="19">
        <v>260</v>
      </c>
      <c r="E48" s="38"/>
      <c r="F48" s="39" t="s">
        <v>55</v>
      </c>
      <c r="G48" s="14">
        <f t="shared" si="0"/>
        <v>0</v>
      </c>
      <c r="H48" s="6">
        <f t="shared" si="1"/>
        <v>0</v>
      </c>
      <c r="I48" s="7">
        <f t="shared" si="2"/>
        <v>0</v>
      </c>
    </row>
    <row r="49" spans="1:9" ht="17.25" customHeight="1" thickBot="1">
      <c r="A49" s="33" t="s">
        <v>7</v>
      </c>
      <c r="B49" s="61"/>
      <c r="C49" s="24" t="s">
        <v>1</v>
      </c>
      <c r="D49" s="25" t="s">
        <v>1</v>
      </c>
      <c r="E49" s="40" t="s">
        <v>1</v>
      </c>
      <c r="F49" s="27" t="s">
        <v>1</v>
      </c>
      <c r="G49" s="26" t="s">
        <v>1</v>
      </c>
      <c r="H49" s="28">
        <f>SUM(H18:H48)</f>
        <v>0</v>
      </c>
      <c r="I49" s="29">
        <f>SUM(I18:I48)</f>
        <v>0</v>
      </c>
    </row>
    <row r="51" spans="1:9" ht="38.25" customHeight="1">
      <c r="A51" s="232" t="s">
        <v>18</v>
      </c>
      <c r="B51" s="232"/>
      <c r="C51" s="233"/>
      <c r="D51" s="233"/>
      <c r="E51" s="233"/>
      <c r="F51" s="233"/>
      <c r="G51" s="233"/>
      <c r="H51" s="233"/>
      <c r="I51" s="233"/>
    </row>
    <row r="52" spans="1:9" ht="26.25" customHeight="1">
      <c r="A52" s="232" t="s">
        <v>8</v>
      </c>
      <c r="B52" s="232"/>
      <c r="C52" s="233"/>
      <c r="D52" s="233"/>
      <c r="E52" s="233"/>
      <c r="F52" s="233"/>
      <c r="G52" s="233"/>
      <c r="H52" s="233"/>
      <c r="I52" s="233"/>
    </row>
    <row r="54" spans="1:9" ht="12">
      <c r="A54" s="234" t="s">
        <v>9</v>
      </c>
      <c r="B54" s="234"/>
      <c r="C54" s="235"/>
      <c r="D54" s="235"/>
      <c r="E54" s="235"/>
      <c r="F54" s="235"/>
      <c r="G54" s="235"/>
      <c r="H54" s="235"/>
      <c r="I54" s="235"/>
    </row>
    <row r="56" ht="12">
      <c r="A56" s="1" t="s">
        <v>10</v>
      </c>
    </row>
    <row r="59" spans="1:3" ht="12">
      <c r="A59" s="1" t="s">
        <v>11</v>
      </c>
      <c r="C59" s="1" t="s">
        <v>12</v>
      </c>
    </row>
    <row r="63" spans="1:6" ht="12">
      <c r="A63" s="1" t="s">
        <v>13</v>
      </c>
      <c r="F63" s="2" t="s">
        <v>19</v>
      </c>
    </row>
  </sheetData>
  <sheetProtection/>
  <mergeCells count="7">
    <mergeCell ref="A52:I52"/>
    <mergeCell ref="A54:I54"/>
    <mergeCell ref="A1:I1"/>
    <mergeCell ref="A4:I4"/>
    <mergeCell ref="A6:I6"/>
    <mergeCell ref="A51:I51"/>
    <mergeCell ref="A8:C8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41">
      <selection activeCell="A58" sqref="A58"/>
    </sheetView>
  </sheetViews>
  <sheetFormatPr defaultColWidth="9.140625" defaultRowHeight="12.75"/>
  <cols>
    <col min="1" max="1" width="26.140625" style="1" customWidth="1"/>
    <col min="2" max="2" width="19.57421875" style="1" customWidth="1"/>
    <col min="3" max="3" width="3.421875" style="1" customWidth="1"/>
    <col min="4" max="4" width="9.421875" style="1" customWidth="1"/>
    <col min="5" max="5" width="7.7109375" style="104" customWidth="1"/>
    <col min="6" max="6" width="8.7109375" style="58" customWidth="1"/>
    <col min="7" max="7" width="7.421875" style="104" customWidth="1"/>
    <col min="8" max="8" width="11.28125" style="58" customWidth="1"/>
    <col min="9" max="9" width="10.421875" style="1" customWidth="1"/>
    <col min="10" max="16384" width="9.140625" style="1" customWidth="1"/>
  </cols>
  <sheetData>
    <row r="1" spans="1:9" ht="36" customHeight="1">
      <c r="A1" s="236" t="s">
        <v>531</v>
      </c>
      <c r="B1" s="236"/>
      <c r="C1" s="235"/>
      <c r="D1" s="235"/>
      <c r="E1" s="235"/>
      <c r="F1" s="235"/>
      <c r="G1" s="235"/>
      <c r="H1" s="235"/>
      <c r="I1" s="235"/>
    </row>
    <row r="2" spans="1:9" ht="14.25" customHeight="1">
      <c r="A2" s="9"/>
      <c r="B2" s="9"/>
      <c r="C2"/>
      <c r="D2"/>
      <c r="E2" s="94"/>
      <c r="F2"/>
      <c r="G2" s="94"/>
      <c r="H2"/>
      <c r="I2"/>
    </row>
    <row r="3" spans="1:9" ht="14.25" customHeight="1">
      <c r="A3" s="9"/>
      <c r="B3" s="9"/>
      <c r="C3"/>
      <c r="D3"/>
      <c r="E3" s="94"/>
      <c r="F3"/>
      <c r="G3" s="94"/>
      <c r="H3"/>
      <c r="I3"/>
    </row>
    <row r="4" spans="1:9" ht="14.25" customHeight="1">
      <c r="A4" s="9"/>
      <c r="B4" s="9"/>
      <c r="C4"/>
      <c r="D4"/>
      <c r="E4" s="94"/>
      <c r="F4"/>
      <c r="G4" s="94"/>
      <c r="H4" s="238" t="s">
        <v>146</v>
      </c>
      <c r="I4" s="235"/>
    </row>
    <row r="5" spans="1:9" ht="14.25" customHeight="1" thickBot="1">
      <c r="A5" s="9"/>
      <c r="B5" s="9"/>
      <c r="C5"/>
      <c r="D5"/>
      <c r="E5" s="94"/>
      <c r="F5"/>
      <c r="G5" s="94"/>
      <c r="H5"/>
      <c r="I5"/>
    </row>
    <row r="6" spans="1:9" ht="14.25" customHeight="1" thickBot="1">
      <c r="A6" s="239" t="s">
        <v>147</v>
      </c>
      <c r="B6" s="249"/>
      <c r="C6" s="245"/>
      <c r="D6" s="245"/>
      <c r="E6" s="245"/>
      <c r="F6" s="245"/>
      <c r="G6" s="245"/>
      <c r="H6" s="245"/>
      <c r="I6" s="246"/>
    </row>
    <row r="7" spans="1:9" ht="14.25" customHeight="1">
      <c r="A7" s="9"/>
      <c r="B7" s="9"/>
      <c r="C7"/>
      <c r="D7"/>
      <c r="E7" s="94"/>
      <c r="F7"/>
      <c r="G7" s="94"/>
      <c r="H7"/>
      <c r="I7"/>
    </row>
    <row r="8" spans="1:9" ht="28.5" customHeight="1">
      <c r="A8" s="247" t="s">
        <v>148</v>
      </c>
      <c r="B8" s="247"/>
      <c r="C8" s="248"/>
      <c r="D8" s="248"/>
      <c r="E8" s="248"/>
      <c r="F8" s="248"/>
      <c r="G8" s="248"/>
      <c r="H8" s="248"/>
      <c r="I8" s="248"/>
    </row>
    <row r="9" spans="1:9" ht="14.25" customHeight="1">
      <c r="A9" s="9"/>
      <c r="B9" s="9"/>
      <c r="C9"/>
      <c r="D9"/>
      <c r="E9" s="94"/>
      <c r="F9"/>
      <c r="G9" s="94"/>
      <c r="H9"/>
      <c r="I9"/>
    </row>
    <row r="10" spans="1:9" ht="14.25" customHeight="1">
      <c r="A10" s="244" t="s">
        <v>129</v>
      </c>
      <c r="B10" s="244"/>
      <c r="C10" s="233"/>
      <c r="D10" s="233"/>
      <c r="E10" s="94"/>
      <c r="F10"/>
      <c r="G10" s="94"/>
      <c r="H10"/>
      <c r="I10"/>
    </row>
    <row r="11" spans="1:9" ht="14.25" customHeight="1">
      <c r="A11" s="9"/>
      <c r="B11" s="9"/>
      <c r="C11" s="9"/>
      <c r="D11" s="9"/>
      <c r="E11" s="94"/>
      <c r="F11"/>
      <c r="G11" s="94"/>
      <c r="H11"/>
      <c r="I11"/>
    </row>
    <row r="12" spans="1:9" ht="14.25" customHeight="1">
      <c r="A12" s="88" t="s">
        <v>130</v>
      </c>
      <c r="B12" s="88"/>
      <c r="C12" s="9"/>
      <c r="D12" s="9"/>
      <c r="E12" s="94"/>
      <c r="F12"/>
      <c r="G12" s="94"/>
      <c r="H12"/>
      <c r="I12"/>
    </row>
    <row r="13" spans="1:9" ht="14.25" customHeight="1">
      <c r="A13" s="88" t="s">
        <v>131</v>
      </c>
      <c r="B13" s="88"/>
      <c r="C13" s="9"/>
      <c r="D13" s="9"/>
      <c r="E13" s="94"/>
      <c r="F13"/>
      <c r="G13" s="94"/>
      <c r="H13"/>
      <c r="I13"/>
    </row>
    <row r="14" spans="1:9" ht="14.25" customHeight="1">
      <c r="A14" s="88"/>
      <c r="B14" s="88"/>
      <c r="C14" s="9"/>
      <c r="D14" s="9"/>
      <c r="E14" s="94"/>
      <c r="F14"/>
      <c r="G14" s="94"/>
      <c r="H14"/>
      <c r="I14"/>
    </row>
    <row r="15" spans="1:9" ht="14.25" customHeight="1">
      <c r="A15" s="88" t="s">
        <v>132</v>
      </c>
      <c r="B15" s="88"/>
      <c r="C15" s="9"/>
      <c r="D15" s="9"/>
      <c r="E15" s="94"/>
      <c r="F15"/>
      <c r="G15" s="94"/>
      <c r="H15"/>
      <c r="I15"/>
    </row>
    <row r="16" spans="1:9" ht="14.25" customHeight="1">
      <c r="A16" s="88"/>
      <c r="B16" s="88"/>
      <c r="C16" s="9"/>
      <c r="D16" s="9"/>
      <c r="E16" s="94"/>
      <c r="F16"/>
      <c r="G16" s="94"/>
      <c r="H16"/>
      <c r="I16"/>
    </row>
    <row r="17" spans="1:9" ht="14.25" customHeight="1">
      <c r="A17" s="88" t="s">
        <v>133</v>
      </c>
      <c r="B17" s="88"/>
      <c r="C17" s="9"/>
      <c r="D17" s="9"/>
      <c r="E17" s="94"/>
      <c r="F17"/>
      <c r="G17" s="94"/>
      <c r="H17"/>
      <c r="I17"/>
    </row>
    <row r="18" spans="1:9" ht="14.25" customHeight="1" thickBot="1">
      <c r="A18" s="9"/>
      <c r="B18" s="9"/>
      <c r="C18" s="9"/>
      <c r="D18" s="9"/>
      <c r="E18" s="95"/>
      <c r="F18" s="9"/>
      <c r="G18" s="95"/>
      <c r="H18" s="9"/>
      <c r="I18" s="9"/>
    </row>
    <row r="19" spans="1:9" ht="68.25" customHeight="1" thickBot="1">
      <c r="A19" s="10" t="s">
        <v>87</v>
      </c>
      <c r="B19" s="41" t="s">
        <v>303</v>
      </c>
      <c r="C19" s="41" t="s">
        <v>0</v>
      </c>
      <c r="D19" s="41" t="s">
        <v>88</v>
      </c>
      <c r="E19" s="96" t="s">
        <v>3</v>
      </c>
      <c r="F19" s="4" t="s">
        <v>2</v>
      </c>
      <c r="G19" s="96" t="s">
        <v>4</v>
      </c>
      <c r="H19" s="8" t="s">
        <v>5</v>
      </c>
      <c r="I19" s="42" t="s">
        <v>6</v>
      </c>
    </row>
    <row r="20" spans="1:9" ht="13.5" thickTop="1">
      <c r="A20" s="11" t="s">
        <v>149</v>
      </c>
      <c r="B20" s="60"/>
      <c r="C20" s="12" t="s">
        <v>16</v>
      </c>
      <c r="D20" s="13">
        <v>250</v>
      </c>
      <c r="E20" s="14"/>
      <c r="F20" s="5">
        <v>0.2</v>
      </c>
      <c r="G20" s="14">
        <f>+E20*1.2</f>
        <v>0</v>
      </c>
      <c r="H20" s="6">
        <f>+E20*D20</f>
        <v>0</v>
      </c>
      <c r="I20" s="7">
        <f>+G20*D20</f>
        <v>0</v>
      </c>
    </row>
    <row r="21" spans="1:9" ht="12.75">
      <c r="A21" s="11" t="s">
        <v>150</v>
      </c>
      <c r="B21" s="60"/>
      <c r="C21" s="12" t="s">
        <v>16</v>
      </c>
      <c r="D21" s="13">
        <v>100</v>
      </c>
      <c r="E21" s="14"/>
      <c r="F21" s="5">
        <v>0.2</v>
      </c>
      <c r="G21" s="14">
        <f aca="true" t="shared" si="0" ref="G21:G55">+E21*1.2</f>
        <v>0</v>
      </c>
      <c r="H21" s="6">
        <f aca="true" t="shared" si="1" ref="H21:H55">+E21*D21</f>
        <v>0</v>
      </c>
      <c r="I21" s="7">
        <f aca="true" t="shared" si="2" ref="I21:I55">+G21*D21</f>
        <v>0</v>
      </c>
    </row>
    <row r="22" spans="1:9" ht="12.75">
      <c r="A22" s="11" t="s">
        <v>151</v>
      </c>
      <c r="B22" s="60"/>
      <c r="C22" s="12" t="s">
        <v>16</v>
      </c>
      <c r="D22" s="13">
        <v>105</v>
      </c>
      <c r="E22" s="90"/>
      <c r="F22" s="5">
        <v>0.2</v>
      </c>
      <c r="G22" s="14">
        <f t="shared" si="0"/>
        <v>0</v>
      </c>
      <c r="H22" s="6">
        <f t="shared" si="1"/>
        <v>0</v>
      </c>
      <c r="I22" s="7">
        <f t="shared" si="2"/>
        <v>0</v>
      </c>
    </row>
    <row r="23" spans="1:9" ht="12.75">
      <c r="A23" s="11" t="s">
        <v>152</v>
      </c>
      <c r="B23" s="60"/>
      <c r="C23" s="12" t="s">
        <v>16</v>
      </c>
      <c r="D23" s="13">
        <v>35</v>
      </c>
      <c r="E23" s="90"/>
      <c r="F23" s="5">
        <v>0.2</v>
      </c>
      <c r="G23" s="14">
        <f t="shared" si="0"/>
        <v>0</v>
      </c>
      <c r="H23" s="6">
        <f t="shared" si="1"/>
        <v>0</v>
      </c>
      <c r="I23" s="7">
        <f t="shared" si="2"/>
        <v>0</v>
      </c>
    </row>
    <row r="24" spans="1:9" ht="64.5">
      <c r="A24" s="11" t="s">
        <v>153</v>
      </c>
      <c r="B24" s="60"/>
      <c r="C24" s="12" t="s">
        <v>16</v>
      </c>
      <c r="D24" s="13">
        <v>650</v>
      </c>
      <c r="E24" s="90"/>
      <c r="F24" s="5">
        <v>0.2</v>
      </c>
      <c r="G24" s="14">
        <f t="shared" si="0"/>
        <v>0</v>
      </c>
      <c r="H24" s="6">
        <f t="shared" si="1"/>
        <v>0</v>
      </c>
      <c r="I24" s="7">
        <f t="shared" si="2"/>
        <v>0</v>
      </c>
    </row>
    <row r="25" spans="1:9" ht="12.75">
      <c r="A25" s="11" t="s">
        <v>154</v>
      </c>
      <c r="B25" s="60"/>
      <c r="C25" s="12" t="s">
        <v>16</v>
      </c>
      <c r="D25" s="13">
        <v>50</v>
      </c>
      <c r="E25" s="90"/>
      <c r="F25" s="5">
        <v>0.2</v>
      </c>
      <c r="G25" s="14">
        <f t="shared" si="0"/>
        <v>0</v>
      </c>
      <c r="H25" s="6">
        <f t="shared" si="1"/>
        <v>0</v>
      </c>
      <c r="I25" s="7">
        <f t="shared" si="2"/>
        <v>0</v>
      </c>
    </row>
    <row r="26" spans="1:9" ht="25.5">
      <c r="A26" s="11" t="s">
        <v>155</v>
      </c>
      <c r="B26" s="60"/>
      <c r="C26" s="12" t="s">
        <v>16</v>
      </c>
      <c r="D26" s="13">
        <v>140</v>
      </c>
      <c r="E26" s="90"/>
      <c r="F26" s="5">
        <v>0.2</v>
      </c>
      <c r="G26" s="14">
        <f t="shared" si="0"/>
        <v>0</v>
      </c>
      <c r="H26" s="6">
        <f t="shared" si="1"/>
        <v>0</v>
      </c>
      <c r="I26" s="7">
        <f t="shared" si="2"/>
        <v>0</v>
      </c>
    </row>
    <row r="27" spans="1:9" ht="12.75">
      <c r="A27" s="11" t="s">
        <v>156</v>
      </c>
      <c r="B27" s="60"/>
      <c r="C27" s="12" t="s">
        <v>16</v>
      </c>
      <c r="D27" s="13">
        <v>20</v>
      </c>
      <c r="E27" s="90"/>
      <c r="F27" s="5">
        <v>0.2</v>
      </c>
      <c r="G27" s="14">
        <f t="shared" si="0"/>
        <v>0</v>
      </c>
      <c r="H27" s="6">
        <f t="shared" si="1"/>
        <v>0</v>
      </c>
      <c r="I27" s="7">
        <f t="shared" si="2"/>
        <v>0</v>
      </c>
    </row>
    <row r="28" spans="1:9" ht="12.75">
      <c r="A28" s="11" t="s">
        <v>157</v>
      </c>
      <c r="B28" s="60"/>
      <c r="C28" s="12" t="s">
        <v>16</v>
      </c>
      <c r="D28" s="13">
        <v>25</v>
      </c>
      <c r="E28" s="90"/>
      <c r="F28" s="5">
        <v>0.2</v>
      </c>
      <c r="G28" s="14">
        <f t="shared" si="0"/>
        <v>0</v>
      </c>
      <c r="H28" s="6">
        <f t="shared" si="1"/>
        <v>0</v>
      </c>
      <c r="I28" s="7">
        <f t="shared" si="2"/>
        <v>0</v>
      </c>
    </row>
    <row r="29" spans="1:9" ht="12.75">
      <c r="A29" s="11" t="s">
        <v>158</v>
      </c>
      <c r="B29" s="60"/>
      <c r="C29" s="12" t="s">
        <v>16</v>
      </c>
      <c r="D29" s="13">
        <v>20</v>
      </c>
      <c r="E29" s="90"/>
      <c r="F29" s="5">
        <v>0.2</v>
      </c>
      <c r="G29" s="14">
        <f t="shared" si="0"/>
        <v>0</v>
      </c>
      <c r="H29" s="6">
        <f t="shared" si="1"/>
        <v>0</v>
      </c>
      <c r="I29" s="7">
        <f t="shared" si="2"/>
        <v>0</v>
      </c>
    </row>
    <row r="30" spans="1:9" ht="12.75">
      <c r="A30" s="11" t="s">
        <v>159</v>
      </c>
      <c r="B30" s="60"/>
      <c r="C30" s="12" t="s">
        <v>16</v>
      </c>
      <c r="D30" s="13">
        <v>370</v>
      </c>
      <c r="E30" s="90"/>
      <c r="F30" s="5">
        <v>0.2</v>
      </c>
      <c r="G30" s="14">
        <f t="shared" si="0"/>
        <v>0</v>
      </c>
      <c r="H30" s="6">
        <f t="shared" si="1"/>
        <v>0</v>
      </c>
      <c r="I30" s="7">
        <f t="shared" si="2"/>
        <v>0</v>
      </c>
    </row>
    <row r="31" spans="1:9" ht="25.5">
      <c r="A31" s="11" t="s">
        <v>160</v>
      </c>
      <c r="B31" s="60"/>
      <c r="C31" s="12" t="s">
        <v>16</v>
      </c>
      <c r="D31" s="13">
        <v>95</v>
      </c>
      <c r="E31" s="90"/>
      <c r="F31" s="5">
        <v>0.2</v>
      </c>
      <c r="G31" s="14">
        <f t="shared" si="0"/>
        <v>0</v>
      </c>
      <c r="H31" s="6">
        <f t="shared" si="1"/>
        <v>0</v>
      </c>
      <c r="I31" s="7">
        <f t="shared" si="2"/>
        <v>0</v>
      </c>
    </row>
    <row r="32" spans="1:9" ht="12.75">
      <c r="A32" s="11" t="s">
        <v>161</v>
      </c>
      <c r="B32" s="60"/>
      <c r="C32" s="12" t="s">
        <v>16</v>
      </c>
      <c r="D32" s="13">
        <v>60</v>
      </c>
      <c r="E32" s="90"/>
      <c r="F32" s="15">
        <v>0.2</v>
      </c>
      <c r="G32" s="90">
        <f t="shared" si="0"/>
        <v>0</v>
      </c>
      <c r="H32" s="13">
        <f t="shared" si="1"/>
        <v>0</v>
      </c>
      <c r="I32" s="16">
        <f t="shared" si="2"/>
        <v>0</v>
      </c>
    </row>
    <row r="33" spans="1:9" ht="25.5">
      <c r="A33" s="11" t="s">
        <v>162</v>
      </c>
      <c r="B33" s="60"/>
      <c r="C33" s="12" t="s">
        <v>16</v>
      </c>
      <c r="D33" s="13">
        <v>170</v>
      </c>
      <c r="E33" s="90"/>
      <c r="F33" s="15">
        <v>0.2</v>
      </c>
      <c r="G33" s="90">
        <f t="shared" si="0"/>
        <v>0</v>
      </c>
      <c r="H33" s="13">
        <f t="shared" si="1"/>
        <v>0</v>
      </c>
      <c r="I33" s="16">
        <f t="shared" si="2"/>
        <v>0</v>
      </c>
    </row>
    <row r="34" spans="1:9" ht="12.75">
      <c r="A34" s="11" t="s">
        <v>163</v>
      </c>
      <c r="B34" s="60"/>
      <c r="C34" s="12" t="s">
        <v>16</v>
      </c>
      <c r="D34" s="13">
        <v>30</v>
      </c>
      <c r="E34" s="90"/>
      <c r="F34" s="5">
        <v>0.2</v>
      </c>
      <c r="G34" s="14">
        <f t="shared" si="0"/>
        <v>0</v>
      </c>
      <c r="H34" s="6">
        <f t="shared" si="1"/>
        <v>0</v>
      </c>
      <c r="I34" s="7">
        <f t="shared" si="2"/>
        <v>0</v>
      </c>
    </row>
    <row r="35" spans="1:9" ht="12.75">
      <c r="A35" s="11" t="s">
        <v>164</v>
      </c>
      <c r="B35" s="60"/>
      <c r="C35" s="12" t="s">
        <v>16</v>
      </c>
      <c r="D35" s="13">
        <v>30</v>
      </c>
      <c r="E35" s="90"/>
      <c r="F35" s="5">
        <v>0.2</v>
      </c>
      <c r="G35" s="14">
        <f t="shared" si="0"/>
        <v>0</v>
      </c>
      <c r="H35" s="6">
        <f t="shared" si="1"/>
        <v>0</v>
      </c>
      <c r="I35" s="7">
        <f t="shared" si="2"/>
        <v>0</v>
      </c>
    </row>
    <row r="36" spans="1:9" ht="12.75">
      <c r="A36" s="97" t="s">
        <v>165</v>
      </c>
      <c r="B36" s="125"/>
      <c r="C36" s="17" t="s">
        <v>16</v>
      </c>
      <c r="D36" s="6">
        <v>350</v>
      </c>
      <c r="E36" s="90"/>
      <c r="F36" s="5">
        <v>0.2</v>
      </c>
      <c r="G36" s="14">
        <f t="shared" si="0"/>
        <v>0</v>
      </c>
      <c r="H36" s="6">
        <f t="shared" si="1"/>
        <v>0</v>
      </c>
      <c r="I36" s="7">
        <f t="shared" si="2"/>
        <v>0</v>
      </c>
    </row>
    <row r="37" spans="1:9" ht="12.75">
      <c r="A37" s="11" t="s">
        <v>166</v>
      </c>
      <c r="B37" s="60"/>
      <c r="C37" s="12" t="s">
        <v>16</v>
      </c>
      <c r="D37" s="13">
        <v>15</v>
      </c>
      <c r="E37" s="90"/>
      <c r="F37" s="5">
        <v>0.2</v>
      </c>
      <c r="G37" s="14">
        <f t="shared" si="0"/>
        <v>0</v>
      </c>
      <c r="H37" s="6">
        <f t="shared" si="1"/>
        <v>0</v>
      </c>
      <c r="I37" s="7">
        <f t="shared" si="2"/>
        <v>0</v>
      </c>
    </row>
    <row r="38" spans="1:9" ht="25.5">
      <c r="A38" s="11" t="s">
        <v>167</v>
      </c>
      <c r="B38" s="60"/>
      <c r="C38" s="12" t="s">
        <v>16</v>
      </c>
      <c r="D38" s="13">
        <v>60</v>
      </c>
      <c r="E38" s="90"/>
      <c r="F38" s="5">
        <v>0.2</v>
      </c>
      <c r="G38" s="14">
        <f t="shared" si="0"/>
        <v>0</v>
      </c>
      <c r="H38" s="6">
        <f t="shared" si="1"/>
        <v>0</v>
      </c>
      <c r="I38" s="7">
        <f t="shared" si="2"/>
        <v>0</v>
      </c>
    </row>
    <row r="39" spans="1:9" ht="12.75">
      <c r="A39" s="11" t="s">
        <v>168</v>
      </c>
      <c r="B39" s="60"/>
      <c r="C39" s="12" t="s">
        <v>16</v>
      </c>
      <c r="D39" s="13">
        <v>40</v>
      </c>
      <c r="E39" s="90"/>
      <c r="F39" s="15">
        <v>0.2</v>
      </c>
      <c r="G39" s="90">
        <f t="shared" si="0"/>
        <v>0</v>
      </c>
      <c r="H39" s="13">
        <f t="shared" si="1"/>
        <v>0</v>
      </c>
      <c r="I39" s="16">
        <f t="shared" si="2"/>
        <v>0</v>
      </c>
    </row>
    <row r="40" spans="1:9" ht="25.5">
      <c r="A40" s="11" t="s">
        <v>169</v>
      </c>
      <c r="B40" s="60"/>
      <c r="C40" s="12" t="s">
        <v>16</v>
      </c>
      <c r="D40" s="13">
        <v>85</v>
      </c>
      <c r="E40" s="90"/>
      <c r="F40" s="15">
        <v>0.2</v>
      </c>
      <c r="G40" s="90">
        <f t="shared" si="0"/>
        <v>0</v>
      </c>
      <c r="H40" s="13">
        <f t="shared" si="1"/>
        <v>0</v>
      </c>
      <c r="I40" s="16">
        <f t="shared" si="2"/>
        <v>0</v>
      </c>
    </row>
    <row r="41" spans="1:9" ht="12.75">
      <c r="A41" s="11" t="s">
        <v>170</v>
      </c>
      <c r="B41" s="60"/>
      <c r="C41" s="12" t="s">
        <v>16</v>
      </c>
      <c r="D41" s="13">
        <v>120</v>
      </c>
      <c r="E41" s="90"/>
      <c r="F41" s="15">
        <v>0.2</v>
      </c>
      <c r="G41" s="90">
        <f>+E41*1.2</f>
        <v>0</v>
      </c>
      <c r="H41" s="13">
        <f>+E41*D41</f>
        <v>0</v>
      </c>
      <c r="I41" s="16">
        <f>+G41*D41</f>
        <v>0</v>
      </c>
    </row>
    <row r="42" spans="1:9" ht="25.5">
      <c r="A42" s="11" t="s">
        <v>171</v>
      </c>
      <c r="B42" s="60"/>
      <c r="C42" s="12" t="s">
        <v>16</v>
      </c>
      <c r="D42" s="13">
        <v>420</v>
      </c>
      <c r="E42" s="90"/>
      <c r="F42" s="15">
        <v>0.2</v>
      </c>
      <c r="G42" s="90">
        <f t="shared" si="0"/>
        <v>0</v>
      </c>
      <c r="H42" s="13">
        <f t="shared" si="1"/>
        <v>0</v>
      </c>
      <c r="I42" s="16">
        <f t="shared" si="2"/>
        <v>0</v>
      </c>
    </row>
    <row r="43" spans="1:9" ht="12.75">
      <c r="A43" s="11" t="s">
        <v>172</v>
      </c>
      <c r="B43" s="60"/>
      <c r="C43" s="12" t="s">
        <v>16</v>
      </c>
      <c r="D43" s="13">
        <v>60</v>
      </c>
      <c r="E43" s="90"/>
      <c r="F43" s="5">
        <v>0.2</v>
      </c>
      <c r="G43" s="14">
        <f t="shared" si="0"/>
        <v>0</v>
      </c>
      <c r="H43" s="6">
        <f t="shared" si="1"/>
        <v>0</v>
      </c>
      <c r="I43" s="7">
        <f t="shared" si="2"/>
        <v>0</v>
      </c>
    </row>
    <row r="44" spans="1:9" ht="12.75">
      <c r="A44" s="11" t="s">
        <v>173</v>
      </c>
      <c r="B44" s="60"/>
      <c r="C44" s="12" t="s">
        <v>14</v>
      </c>
      <c r="D44" s="13">
        <v>3880</v>
      </c>
      <c r="E44" s="90"/>
      <c r="F44" s="5">
        <v>0.2</v>
      </c>
      <c r="G44" s="14">
        <f t="shared" si="0"/>
        <v>0</v>
      </c>
      <c r="H44" s="6">
        <f t="shared" si="1"/>
        <v>0</v>
      </c>
      <c r="I44" s="7">
        <f t="shared" si="2"/>
        <v>0</v>
      </c>
    </row>
    <row r="45" spans="1:9" ht="12.75">
      <c r="A45" s="11" t="s">
        <v>174</v>
      </c>
      <c r="B45" s="60"/>
      <c r="C45" s="12" t="s">
        <v>16</v>
      </c>
      <c r="D45" s="13">
        <v>110</v>
      </c>
      <c r="E45" s="90"/>
      <c r="F45" s="5">
        <v>0.2</v>
      </c>
      <c r="G45" s="14">
        <f t="shared" si="0"/>
        <v>0</v>
      </c>
      <c r="H45" s="6">
        <f t="shared" si="1"/>
        <v>0</v>
      </c>
      <c r="I45" s="7">
        <f t="shared" si="2"/>
        <v>0</v>
      </c>
    </row>
    <row r="46" spans="1:9" ht="12.75">
      <c r="A46" s="11" t="s">
        <v>175</v>
      </c>
      <c r="B46" s="60"/>
      <c r="C46" s="12" t="s">
        <v>16</v>
      </c>
      <c r="D46" s="13">
        <v>85</v>
      </c>
      <c r="E46" s="90"/>
      <c r="F46" s="5">
        <v>0.2</v>
      </c>
      <c r="G46" s="14">
        <f t="shared" si="0"/>
        <v>0</v>
      </c>
      <c r="H46" s="6">
        <f t="shared" si="1"/>
        <v>0</v>
      </c>
      <c r="I46" s="7">
        <f t="shared" si="2"/>
        <v>0</v>
      </c>
    </row>
    <row r="47" spans="1:9" ht="12.75">
      <c r="A47" s="11" t="s">
        <v>176</v>
      </c>
      <c r="B47" s="60"/>
      <c r="C47" s="12" t="s">
        <v>16</v>
      </c>
      <c r="D47" s="13">
        <v>85</v>
      </c>
      <c r="E47" s="90"/>
      <c r="F47" s="5">
        <v>0.2</v>
      </c>
      <c r="G47" s="14">
        <f t="shared" si="0"/>
        <v>0</v>
      </c>
      <c r="H47" s="6">
        <f t="shared" si="1"/>
        <v>0</v>
      </c>
      <c r="I47" s="7">
        <f t="shared" si="2"/>
        <v>0</v>
      </c>
    </row>
    <row r="48" spans="1:9" ht="12.75">
      <c r="A48" s="11" t="s">
        <v>177</v>
      </c>
      <c r="B48" s="60"/>
      <c r="C48" s="12" t="s">
        <v>16</v>
      </c>
      <c r="D48" s="13">
        <v>275</v>
      </c>
      <c r="E48" s="90"/>
      <c r="F48" s="5">
        <v>0.2</v>
      </c>
      <c r="G48" s="14">
        <f t="shared" si="0"/>
        <v>0</v>
      </c>
      <c r="H48" s="6">
        <f t="shared" si="1"/>
        <v>0</v>
      </c>
      <c r="I48" s="7">
        <f t="shared" si="2"/>
        <v>0</v>
      </c>
    </row>
    <row r="49" spans="1:9" ht="12.75">
      <c r="A49" s="97" t="s">
        <v>178</v>
      </c>
      <c r="B49" s="125"/>
      <c r="C49" s="12" t="s">
        <v>16</v>
      </c>
      <c r="D49" s="13">
        <v>280</v>
      </c>
      <c r="E49" s="90"/>
      <c r="F49" s="5">
        <v>0.2</v>
      </c>
      <c r="G49" s="14">
        <f t="shared" si="0"/>
        <v>0</v>
      </c>
      <c r="H49" s="6">
        <f t="shared" si="1"/>
        <v>0</v>
      </c>
      <c r="I49" s="7">
        <f t="shared" si="2"/>
        <v>0</v>
      </c>
    </row>
    <row r="50" spans="1:9" ht="25.5">
      <c r="A50" s="97" t="s">
        <v>179</v>
      </c>
      <c r="B50" s="125"/>
      <c r="C50" s="12" t="s">
        <v>16</v>
      </c>
      <c r="D50" s="13">
        <v>200</v>
      </c>
      <c r="E50" s="90"/>
      <c r="F50" s="5">
        <v>0.2</v>
      </c>
      <c r="G50" s="14">
        <f t="shared" si="0"/>
        <v>0</v>
      </c>
      <c r="H50" s="6">
        <f t="shared" si="1"/>
        <v>0</v>
      </c>
      <c r="I50" s="7">
        <f t="shared" si="2"/>
        <v>0</v>
      </c>
    </row>
    <row r="51" spans="1:9" ht="12.75">
      <c r="A51" s="11" t="s">
        <v>180</v>
      </c>
      <c r="B51" s="60"/>
      <c r="C51" s="12" t="s">
        <v>16</v>
      </c>
      <c r="D51" s="13">
        <v>35</v>
      </c>
      <c r="E51" s="90"/>
      <c r="F51" s="5">
        <v>0.2</v>
      </c>
      <c r="G51" s="14">
        <f t="shared" si="0"/>
        <v>0</v>
      </c>
      <c r="H51" s="6">
        <f t="shared" si="1"/>
        <v>0</v>
      </c>
      <c r="I51" s="7">
        <f t="shared" si="2"/>
        <v>0</v>
      </c>
    </row>
    <row r="52" spans="1:9" ht="25.5">
      <c r="A52" s="11" t="s">
        <v>181</v>
      </c>
      <c r="B52" s="60"/>
      <c r="C52" s="12" t="s">
        <v>16</v>
      </c>
      <c r="D52" s="13">
        <v>25</v>
      </c>
      <c r="E52" s="90"/>
      <c r="F52" s="5">
        <v>0.2</v>
      </c>
      <c r="G52" s="14">
        <f t="shared" si="0"/>
        <v>0</v>
      </c>
      <c r="H52" s="6">
        <f t="shared" si="1"/>
        <v>0</v>
      </c>
      <c r="I52" s="7">
        <f t="shared" si="2"/>
        <v>0</v>
      </c>
    </row>
    <row r="53" spans="1:9" ht="12.75">
      <c r="A53" s="11" t="s">
        <v>182</v>
      </c>
      <c r="B53" s="60"/>
      <c r="C53" s="12" t="s">
        <v>16</v>
      </c>
      <c r="D53" s="13">
        <v>10</v>
      </c>
      <c r="E53" s="90"/>
      <c r="F53" s="5">
        <v>0.2</v>
      </c>
      <c r="G53" s="14">
        <f t="shared" si="0"/>
        <v>0</v>
      </c>
      <c r="H53" s="6">
        <f t="shared" si="1"/>
        <v>0</v>
      </c>
      <c r="I53" s="7">
        <f t="shared" si="2"/>
        <v>0</v>
      </c>
    </row>
    <row r="54" spans="1:9" ht="25.5">
      <c r="A54" s="11" t="s">
        <v>183</v>
      </c>
      <c r="B54" s="60"/>
      <c r="C54" s="12" t="s">
        <v>16</v>
      </c>
      <c r="D54" s="13">
        <v>25</v>
      </c>
      <c r="E54" s="90"/>
      <c r="F54" s="15">
        <v>0.2</v>
      </c>
      <c r="G54" s="90">
        <f t="shared" si="0"/>
        <v>0</v>
      </c>
      <c r="H54" s="13">
        <f t="shared" si="1"/>
        <v>0</v>
      </c>
      <c r="I54" s="7">
        <f t="shared" si="2"/>
        <v>0</v>
      </c>
    </row>
    <row r="55" spans="1:9" ht="26.25" thickBot="1">
      <c r="A55" s="98" t="s">
        <v>184</v>
      </c>
      <c r="B55" s="126"/>
      <c r="C55" s="99" t="s">
        <v>16</v>
      </c>
      <c r="D55" s="100">
        <v>15</v>
      </c>
      <c r="E55" s="101"/>
      <c r="F55" s="102">
        <v>0.2</v>
      </c>
      <c r="G55" s="14">
        <f t="shared" si="0"/>
        <v>0</v>
      </c>
      <c r="H55" s="6">
        <f t="shared" si="1"/>
        <v>0</v>
      </c>
      <c r="I55" s="7">
        <f t="shared" si="2"/>
        <v>0</v>
      </c>
    </row>
    <row r="56" spans="1:9" ht="13.5" thickBot="1">
      <c r="A56" s="51" t="s">
        <v>7</v>
      </c>
      <c r="B56" s="52"/>
      <c r="C56" s="52"/>
      <c r="D56" s="53" t="s">
        <v>1</v>
      </c>
      <c r="E56" s="103" t="s">
        <v>1</v>
      </c>
      <c r="F56" s="55"/>
      <c r="G56" s="103" t="s">
        <v>1</v>
      </c>
      <c r="H56" s="55">
        <f>SUM(H20:H55)</f>
        <v>0</v>
      </c>
      <c r="I56" s="57">
        <f>SUM(I20:I55)</f>
        <v>0</v>
      </c>
    </row>
    <row r="59" spans="1:9" ht="42.75" customHeight="1">
      <c r="A59" s="232" t="s">
        <v>97</v>
      </c>
      <c r="B59" s="232"/>
      <c r="C59" s="235"/>
      <c r="D59" s="235"/>
      <c r="E59" s="235"/>
      <c r="F59" s="235"/>
      <c r="G59" s="235"/>
      <c r="H59" s="235"/>
      <c r="I59" s="235"/>
    </row>
    <row r="60" spans="1:9" ht="27" customHeight="1">
      <c r="A60" s="232" t="s">
        <v>98</v>
      </c>
      <c r="B60" s="232"/>
      <c r="C60" s="235"/>
      <c r="D60" s="235"/>
      <c r="E60" s="235"/>
      <c r="F60" s="235"/>
      <c r="G60" s="235"/>
      <c r="H60" s="235"/>
      <c r="I60" s="235"/>
    </row>
    <row r="61" spans="1:9" ht="27" customHeight="1">
      <c r="A61" s="232" t="s">
        <v>8</v>
      </c>
      <c r="B61" s="232"/>
      <c r="C61" s="235"/>
      <c r="D61" s="235"/>
      <c r="E61" s="235"/>
      <c r="F61" s="235"/>
      <c r="G61" s="235"/>
      <c r="H61" s="235"/>
      <c r="I61" s="235"/>
    </row>
    <row r="62" spans="4:8" ht="12">
      <c r="D62" s="2"/>
      <c r="F62" s="1"/>
      <c r="H62" s="1"/>
    </row>
    <row r="63" spans="1:9" ht="12">
      <c r="A63" s="234" t="s">
        <v>9</v>
      </c>
      <c r="B63" s="234"/>
      <c r="C63" s="235"/>
      <c r="D63" s="235"/>
      <c r="E63" s="235"/>
      <c r="F63" s="235"/>
      <c r="G63" s="235"/>
      <c r="H63" s="235"/>
      <c r="I63" s="235"/>
    </row>
    <row r="64" spans="4:8" ht="12">
      <c r="D64" s="2"/>
      <c r="F64" s="1"/>
      <c r="H64" s="1"/>
    </row>
    <row r="65" spans="1:8" ht="12">
      <c r="A65" s="1" t="s">
        <v>10</v>
      </c>
      <c r="D65" s="2"/>
      <c r="F65" s="1"/>
      <c r="H65" s="1"/>
    </row>
    <row r="66" spans="4:8" ht="12">
      <c r="D66" s="2"/>
      <c r="F66" s="1"/>
      <c r="H66" s="1"/>
    </row>
    <row r="67" spans="4:8" ht="12">
      <c r="D67" s="2"/>
      <c r="F67" s="1"/>
      <c r="H67" s="1"/>
    </row>
    <row r="68" spans="1:8" ht="12">
      <c r="A68" s="1" t="s">
        <v>11</v>
      </c>
      <c r="C68" s="1" t="s">
        <v>12</v>
      </c>
      <c r="D68" s="2"/>
      <c r="F68" s="1"/>
      <c r="H68" s="1"/>
    </row>
    <row r="69" spans="4:8" ht="12">
      <c r="D69" s="2"/>
      <c r="F69" s="1"/>
      <c r="H69" s="1"/>
    </row>
    <row r="70" spans="4:8" ht="12">
      <c r="D70" s="2"/>
      <c r="F70" s="1"/>
      <c r="H70" s="1"/>
    </row>
    <row r="71" spans="4:8" ht="12">
      <c r="D71" s="2"/>
      <c r="F71" s="1"/>
      <c r="H71" s="1"/>
    </row>
    <row r="72" spans="1:8" ht="12">
      <c r="A72" s="1" t="s">
        <v>13</v>
      </c>
      <c r="D72" s="2"/>
      <c r="F72" s="1"/>
      <c r="G72" s="104" t="s">
        <v>99</v>
      </c>
      <c r="H72" s="1"/>
    </row>
  </sheetData>
  <sheetProtection/>
  <mergeCells count="9">
    <mergeCell ref="A61:I61"/>
    <mergeCell ref="A63:I63"/>
    <mergeCell ref="A10:D10"/>
    <mergeCell ref="A1:I1"/>
    <mergeCell ref="H4:I4"/>
    <mergeCell ref="A6:I6"/>
    <mergeCell ref="A8:I8"/>
    <mergeCell ref="A59:I59"/>
    <mergeCell ref="A60:I60"/>
  </mergeCells>
  <printOptions/>
  <pageMargins left="0.2362204724409449" right="0.2362204724409449" top="0.7480314960629921" bottom="0.7480314960629921" header="0.31496062992125984" footer="0.31496062992125984"/>
  <pageSetup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27">
      <selection activeCell="A42" sqref="A42"/>
    </sheetView>
  </sheetViews>
  <sheetFormatPr defaultColWidth="9.140625" defaultRowHeight="12.75"/>
  <cols>
    <col min="1" max="1" width="25.28125" style="0" customWidth="1"/>
    <col min="2" max="2" width="29.28125" style="0" customWidth="1"/>
    <col min="3" max="3" width="4.7109375" style="0" customWidth="1"/>
    <col min="4" max="4" width="9.00390625" style="0" customWidth="1"/>
    <col min="5" max="5" width="8.57421875" style="63" customWidth="1"/>
    <col min="6" max="6" width="7.421875" style="0" customWidth="1"/>
    <col min="7" max="7" width="8.7109375" style="63" customWidth="1"/>
    <col min="8" max="9" width="10.7109375" style="0" customWidth="1"/>
  </cols>
  <sheetData>
    <row r="1" spans="1:9" ht="25.5" customHeight="1">
      <c r="A1" s="236" t="s">
        <v>530</v>
      </c>
      <c r="B1" s="236"/>
      <c r="C1" s="236"/>
      <c r="D1" s="236"/>
      <c r="E1" s="236"/>
      <c r="F1" s="236"/>
      <c r="G1" s="236"/>
      <c r="H1" s="236"/>
      <c r="I1" s="236"/>
    </row>
    <row r="2" spans="1:9" ht="12.75">
      <c r="A2" s="9"/>
      <c r="B2" s="9"/>
      <c r="C2" s="9"/>
      <c r="D2" s="9"/>
      <c r="E2" s="9"/>
      <c r="F2" s="9"/>
      <c r="G2" s="9"/>
      <c r="H2" s="9"/>
      <c r="I2" s="9"/>
    </row>
    <row r="3" spans="1:9" ht="12.75">
      <c r="A3" s="9"/>
      <c r="B3" s="9"/>
      <c r="C3" s="9"/>
      <c r="D3" s="9"/>
      <c r="E3" s="9"/>
      <c r="F3" s="9"/>
      <c r="G3" s="9"/>
      <c r="H3" s="9"/>
      <c r="I3" s="9"/>
    </row>
    <row r="4" spans="1:9" ht="12.75">
      <c r="A4" s="9"/>
      <c r="B4" s="9"/>
      <c r="C4" s="9"/>
      <c r="D4" s="9"/>
      <c r="E4" s="9"/>
      <c r="F4" s="9"/>
      <c r="G4" s="9"/>
      <c r="H4" s="238" t="s">
        <v>146</v>
      </c>
      <c r="I4" s="238"/>
    </row>
    <row r="5" spans="1:9" ht="13.5" thickBot="1">
      <c r="A5" s="9"/>
      <c r="B5" s="9"/>
      <c r="C5" s="9"/>
      <c r="D5" s="9"/>
      <c r="E5" s="9"/>
      <c r="F5" s="9"/>
      <c r="G5" s="9"/>
      <c r="H5" s="9"/>
      <c r="I5" s="9"/>
    </row>
    <row r="6" spans="1:9" ht="13.5" thickBot="1">
      <c r="A6" s="239" t="s">
        <v>147</v>
      </c>
      <c r="B6" s="249"/>
      <c r="C6" s="249"/>
      <c r="D6" s="249"/>
      <c r="E6" s="249"/>
      <c r="F6" s="249"/>
      <c r="G6" s="249"/>
      <c r="H6" s="249"/>
      <c r="I6" s="250"/>
    </row>
    <row r="7" spans="1:9" ht="12.75">
      <c r="A7" s="9"/>
      <c r="B7" s="9"/>
      <c r="C7" s="9"/>
      <c r="D7" s="9"/>
      <c r="E7" s="9"/>
      <c r="F7" s="9"/>
      <c r="G7" s="9"/>
      <c r="H7" s="9"/>
      <c r="I7" s="9"/>
    </row>
    <row r="8" spans="1:9" ht="35.25" customHeight="1">
      <c r="A8" s="247" t="s">
        <v>185</v>
      </c>
      <c r="B8" s="247"/>
      <c r="C8" s="247"/>
      <c r="D8" s="247"/>
      <c r="E8" s="247"/>
      <c r="F8" s="247"/>
      <c r="G8" s="247"/>
      <c r="H8" s="247"/>
      <c r="I8" s="247"/>
    </row>
    <row r="9" spans="1:9" ht="12.75">
      <c r="A9" s="9"/>
      <c r="B9" s="9"/>
      <c r="C9" s="9"/>
      <c r="D9" s="9"/>
      <c r="E9" s="9"/>
      <c r="F9" s="9"/>
      <c r="G9" s="9"/>
      <c r="H9" s="9"/>
      <c r="I9" s="9"/>
    </row>
    <row r="10" spans="1:9" ht="12.75">
      <c r="A10" s="244" t="s">
        <v>129</v>
      </c>
      <c r="B10" s="244"/>
      <c r="C10" s="233"/>
      <c r="D10" s="233"/>
      <c r="E10" s="9"/>
      <c r="F10" s="9"/>
      <c r="G10" s="9"/>
      <c r="H10" s="9"/>
      <c r="I10" s="9"/>
    </row>
    <row r="11" spans="1:9" ht="12.75">
      <c r="A11" s="9"/>
      <c r="B11" s="9"/>
      <c r="C11" s="9"/>
      <c r="D11" s="9"/>
      <c r="E11" s="9"/>
      <c r="F11" s="9"/>
      <c r="G11" s="9"/>
      <c r="H11" s="9"/>
      <c r="I11" s="9"/>
    </row>
    <row r="12" spans="1:9" ht="12.75">
      <c r="A12" s="88" t="s">
        <v>130</v>
      </c>
      <c r="B12" s="88"/>
      <c r="C12" s="9"/>
      <c r="D12" s="9"/>
      <c r="E12" s="9"/>
      <c r="F12" s="9"/>
      <c r="G12" s="9"/>
      <c r="H12" s="9"/>
      <c r="I12" s="9"/>
    </row>
    <row r="13" spans="1:9" ht="12.75">
      <c r="A13" s="88" t="s">
        <v>131</v>
      </c>
      <c r="B13" s="88"/>
      <c r="C13" s="9"/>
      <c r="D13" s="9"/>
      <c r="E13" s="9"/>
      <c r="F13" s="9"/>
      <c r="G13" s="9"/>
      <c r="H13" s="9"/>
      <c r="I13" s="9"/>
    </row>
    <row r="14" spans="1:9" ht="12.75">
      <c r="A14" s="88"/>
      <c r="B14" s="88"/>
      <c r="C14" s="9"/>
      <c r="D14" s="9"/>
      <c r="E14" s="9"/>
      <c r="F14" s="9"/>
      <c r="G14" s="9"/>
      <c r="H14" s="9"/>
      <c r="I14" s="9"/>
    </row>
    <row r="15" spans="1:9" ht="12.75">
      <c r="A15" s="88" t="s">
        <v>132</v>
      </c>
      <c r="B15" s="88"/>
      <c r="C15" s="9"/>
      <c r="D15" s="9"/>
      <c r="E15" s="9"/>
      <c r="F15" s="9"/>
      <c r="G15" s="9"/>
      <c r="H15" s="9"/>
      <c r="I15" s="9"/>
    </row>
    <row r="16" spans="1:9" ht="12.75">
      <c r="A16" s="88"/>
      <c r="B16" s="88"/>
      <c r="C16" s="9"/>
      <c r="D16" s="9"/>
      <c r="E16" s="9"/>
      <c r="F16" s="9"/>
      <c r="G16" s="9"/>
      <c r="H16" s="9"/>
      <c r="I16" s="9"/>
    </row>
    <row r="17" spans="1:9" ht="12.75">
      <c r="A17" s="88" t="s">
        <v>133</v>
      </c>
      <c r="B17" s="88"/>
      <c r="C17" s="9"/>
      <c r="D17" s="9"/>
      <c r="E17" s="9"/>
      <c r="F17" s="9"/>
      <c r="G17" s="9"/>
      <c r="H17" s="9"/>
      <c r="I17" s="9"/>
    </row>
    <row r="18" ht="12.75" thickBot="1"/>
    <row r="19" spans="1:9" ht="62.25" customHeight="1" thickBot="1">
      <c r="A19" s="231" t="s">
        <v>544</v>
      </c>
      <c r="B19" s="41" t="s">
        <v>302</v>
      </c>
      <c r="C19" s="21" t="s">
        <v>0</v>
      </c>
      <c r="D19" s="22" t="s">
        <v>17</v>
      </c>
      <c r="E19" s="105" t="s">
        <v>186</v>
      </c>
      <c r="F19" s="23" t="s">
        <v>2</v>
      </c>
      <c r="G19" s="105" t="s">
        <v>187</v>
      </c>
      <c r="H19" s="105" t="s">
        <v>188</v>
      </c>
      <c r="I19" s="106" t="s">
        <v>189</v>
      </c>
    </row>
    <row r="20" spans="1:9" ht="13.5" customHeight="1" thickTop="1">
      <c r="A20" s="107" t="s">
        <v>190</v>
      </c>
      <c r="B20" s="107"/>
      <c r="C20" s="17" t="s">
        <v>14</v>
      </c>
      <c r="D20" s="19">
        <v>5430</v>
      </c>
      <c r="E20" s="90"/>
      <c r="F20" s="15">
        <v>0.2</v>
      </c>
      <c r="G20" s="14">
        <f aca="true" t="shared" si="0" ref="G20:G27">+E20*1.2</f>
        <v>0</v>
      </c>
      <c r="H20" s="6">
        <f aca="true" t="shared" si="1" ref="H20:H49">+D20*E20</f>
        <v>0</v>
      </c>
      <c r="I20" s="7">
        <f aca="true" t="shared" si="2" ref="I20:I49">+G20*D20</f>
        <v>0</v>
      </c>
    </row>
    <row r="21" spans="1:9" ht="13.5" customHeight="1">
      <c r="A21" s="107" t="s">
        <v>191</v>
      </c>
      <c r="B21" s="107"/>
      <c r="C21" s="17" t="s">
        <v>14</v>
      </c>
      <c r="D21" s="19">
        <v>730</v>
      </c>
      <c r="E21" s="90"/>
      <c r="F21" s="15">
        <v>0.2</v>
      </c>
      <c r="G21" s="14">
        <f>+E21*1.2</f>
        <v>0</v>
      </c>
      <c r="H21" s="6">
        <f>+D21*E21</f>
        <v>0</v>
      </c>
      <c r="I21" s="7">
        <f>+G21*D21</f>
        <v>0</v>
      </c>
    </row>
    <row r="22" spans="1:9" ht="25.5">
      <c r="A22" s="108" t="s">
        <v>217</v>
      </c>
      <c r="B22" s="108"/>
      <c r="C22" s="12" t="s">
        <v>14</v>
      </c>
      <c r="D22" s="19">
        <v>60</v>
      </c>
      <c r="E22" s="90"/>
      <c r="F22" s="15">
        <v>0.2</v>
      </c>
      <c r="G22" s="14">
        <f t="shared" si="0"/>
        <v>0</v>
      </c>
      <c r="H22" s="6">
        <f t="shared" si="1"/>
        <v>0</v>
      </c>
      <c r="I22" s="7">
        <f t="shared" si="2"/>
        <v>0</v>
      </c>
    </row>
    <row r="23" spans="1:9" ht="25.5">
      <c r="A23" s="108" t="s">
        <v>192</v>
      </c>
      <c r="B23" s="108"/>
      <c r="C23" s="12" t="s">
        <v>14</v>
      </c>
      <c r="D23" s="19">
        <v>300</v>
      </c>
      <c r="E23" s="90"/>
      <c r="F23" s="15">
        <v>0.2</v>
      </c>
      <c r="G23" s="14">
        <f t="shared" si="0"/>
        <v>0</v>
      </c>
      <c r="H23" s="6">
        <f t="shared" si="1"/>
        <v>0</v>
      </c>
      <c r="I23" s="7">
        <f t="shared" si="2"/>
        <v>0</v>
      </c>
    </row>
    <row r="24" spans="1:9" ht="12.75">
      <c r="A24" s="108" t="s">
        <v>193</v>
      </c>
      <c r="B24" s="108"/>
      <c r="C24" s="12" t="s">
        <v>14</v>
      </c>
      <c r="D24" s="19">
        <v>1910</v>
      </c>
      <c r="E24" s="90"/>
      <c r="F24" s="15">
        <v>0.2</v>
      </c>
      <c r="G24" s="14">
        <f t="shared" si="0"/>
        <v>0</v>
      </c>
      <c r="H24" s="6">
        <f t="shared" si="1"/>
        <v>0</v>
      </c>
      <c r="I24" s="7">
        <f t="shared" si="2"/>
        <v>0</v>
      </c>
    </row>
    <row r="25" spans="1:9" ht="12.75">
      <c r="A25" s="108" t="s">
        <v>194</v>
      </c>
      <c r="B25" s="108"/>
      <c r="C25" s="12" t="s">
        <v>16</v>
      </c>
      <c r="D25" s="19">
        <v>120</v>
      </c>
      <c r="E25" s="90"/>
      <c r="F25" s="15">
        <v>0.2</v>
      </c>
      <c r="G25" s="14">
        <f t="shared" si="0"/>
        <v>0</v>
      </c>
      <c r="H25" s="6">
        <f t="shared" si="1"/>
        <v>0</v>
      </c>
      <c r="I25" s="7">
        <f t="shared" si="2"/>
        <v>0</v>
      </c>
    </row>
    <row r="26" spans="1:9" ht="25.5">
      <c r="A26" s="108" t="s">
        <v>195</v>
      </c>
      <c r="B26" s="108"/>
      <c r="C26" s="12" t="s">
        <v>14</v>
      </c>
      <c r="D26" s="19">
        <v>1040</v>
      </c>
      <c r="E26" s="90"/>
      <c r="F26" s="15">
        <v>0.2</v>
      </c>
      <c r="G26" s="14">
        <f t="shared" si="0"/>
        <v>0</v>
      </c>
      <c r="H26" s="6">
        <f t="shared" si="1"/>
        <v>0</v>
      </c>
      <c r="I26" s="7">
        <f t="shared" si="2"/>
        <v>0</v>
      </c>
    </row>
    <row r="27" spans="1:9" ht="12.75">
      <c r="A27" s="108" t="s">
        <v>196</v>
      </c>
      <c r="B27" s="108"/>
      <c r="C27" s="12" t="s">
        <v>14</v>
      </c>
      <c r="D27" s="19">
        <v>100</v>
      </c>
      <c r="E27" s="90"/>
      <c r="F27" s="15">
        <v>0.2</v>
      </c>
      <c r="G27" s="14">
        <f t="shared" si="0"/>
        <v>0</v>
      </c>
      <c r="H27" s="6">
        <f t="shared" si="1"/>
        <v>0</v>
      </c>
      <c r="I27" s="7">
        <f t="shared" si="2"/>
        <v>0</v>
      </c>
    </row>
    <row r="28" spans="1:9" ht="12.75">
      <c r="A28" s="108" t="s">
        <v>197</v>
      </c>
      <c r="B28" s="108"/>
      <c r="C28" s="12" t="s">
        <v>14</v>
      </c>
      <c r="D28" s="19">
        <v>1160</v>
      </c>
      <c r="E28" s="90"/>
      <c r="F28" s="15">
        <v>0.1</v>
      </c>
      <c r="G28" s="14">
        <f>+E28*1.1</f>
        <v>0</v>
      </c>
      <c r="H28" s="6">
        <f t="shared" si="1"/>
        <v>0</v>
      </c>
      <c r="I28" s="7">
        <f t="shared" si="2"/>
        <v>0</v>
      </c>
    </row>
    <row r="29" spans="1:9" ht="25.5">
      <c r="A29" s="108" t="s">
        <v>198</v>
      </c>
      <c r="B29" s="108"/>
      <c r="C29" s="12" t="s">
        <v>14</v>
      </c>
      <c r="D29" s="19">
        <v>12050</v>
      </c>
      <c r="E29" s="90"/>
      <c r="F29" s="15">
        <v>0.1</v>
      </c>
      <c r="G29" s="14">
        <f>+E29*1.1</f>
        <v>0</v>
      </c>
      <c r="H29" s="6">
        <f t="shared" si="1"/>
        <v>0</v>
      </c>
      <c r="I29" s="7">
        <f t="shared" si="2"/>
        <v>0</v>
      </c>
    </row>
    <row r="30" spans="1:9" ht="39">
      <c r="A30" s="108" t="s">
        <v>199</v>
      </c>
      <c r="B30" s="108"/>
      <c r="C30" s="12" t="s">
        <v>14</v>
      </c>
      <c r="D30" s="19">
        <v>1700</v>
      </c>
      <c r="E30" s="90"/>
      <c r="F30" s="15">
        <v>0.2</v>
      </c>
      <c r="G30" s="14">
        <f aca="true" t="shared" si="3" ref="G30:G49">+E30*1.2</f>
        <v>0</v>
      </c>
      <c r="H30" s="6">
        <f t="shared" si="1"/>
        <v>0</v>
      </c>
      <c r="I30" s="7">
        <f t="shared" si="2"/>
        <v>0</v>
      </c>
    </row>
    <row r="31" spans="1:9" ht="12.75">
      <c r="A31" s="108" t="s">
        <v>200</v>
      </c>
      <c r="B31" s="108"/>
      <c r="C31" s="12" t="s">
        <v>14</v>
      </c>
      <c r="D31" s="19">
        <v>1350</v>
      </c>
      <c r="E31" s="90"/>
      <c r="F31" s="15">
        <v>0.2</v>
      </c>
      <c r="G31" s="14">
        <f t="shared" si="3"/>
        <v>0</v>
      </c>
      <c r="H31" s="6">
        <f t="shared" si="1"/>
        <v>0</v>
      </c>
      <c r="I31" s="7">
        <f t="shared" si="2"/>
        <v>0</v>
      </c>
    </row>
    <row r="32" spans="1:9" ht="12.75">
      <c r="A32" s="108" t="s">
        <v>201</v>
      </c>
      <c r="B32" s="108"/>
      <c r="C32" s="12" t="s">
        <v>14</v>
      </c>
      <c r="D32" s="19">
        <v>575</v>
      </c>
      <c r="E32" s="90"/>
      <c r="F32" s="15">
        <v>0.2</v>
      </c>
      <c r="G32" s="14">
        <f t="shared" si="3"/>
        <v>0</v>
      </c>
      <c r="H32" s="6">
        <f t="shared" si="1"/>
        <v>0</v>
      </c>
      <c r="I32" s="7">
        <f t="shared" si="2"/>
        <v>0</v>
      </c>
    </row>
    <row r="33" spans="1:9" ht="25.5">
      <c r="A33" s="108" t="s">
        <v>202</v>
      </c>
      <c r="B33" s="108"/>
      <c r="C33" s="12" t="s">
        <v>14</v>
      </c>
      <c r="D33" s="19">
        <v>5760</v>
      </c>
      <c r="E33" s="90"/>
      <c r="F33" s="15">
        <v>0.2</v>
      </c>
      <c r="G33" s="14">
        <f t="shared" si="3"/>
        <v>0</v>
      </c>
      <c r="H33" s="6">
        <f t="shared" si="1"/>
        <v>0</v>
      </c>
      <c r="I33" s="7">
        <f t="shared" si="2"/>
        <v>0</v>
      </c>
    </row>
    <row r="34" spans="1:9" ht="12.75">
      <c r="A34" s="108" t="s">
        <v>203</v>
      </c>
      <c r="B34" s="108"/>
      <c r="C34" s="12" t="s">
        <v>14</v>
      </c>
      <c r="D34" s="19">
        <v>650</v>
      </c>
      <c r="E34" s="90"/>
      <c r="F34" s="15">
        <v>0.2</v>
      </c>
      <c r="G34" s="14">
        <f t="shared" si="3"/>
        <v>0</v>
      </c>
      <c r="H34" s="6">
        <f t="shared" si="1"/>
        <v>0</v>
      </c>
      <c r="I34" s="7">
        <f t="shared" si="2"/>
        <v>0</v>
      </c>
    </row>
    <row r="35" spans="1:9" ht="12.75">
      <c r="A35" s="108" t="s">
        <v>204</v>
      </c>
      <c r="B35" s="108"/>
      <c r="C35" s="12" t="s">
        <v>14</v>
      </c>
      <c r="D35" s="19">
        <v>660</v>
      </c>
      <c r="E35" s="90"/>
      <c r="F35" s="15">
        <v>0.2</v>
      </c>
      <c r="G35" s="14">
        <f t="shared" si="3"/>
        <v>0</v>
      </c>
      <c r="H35" s="6">
        <f t="shared" si="1"/>
        <v>0</v>
      </c>
      <c r="I35" s="7">
        <f t="shared" si="2"/>
        <v>0</v>
      </c>
    </row>
    <row r="36" spans="1:9" ht="12.75">
      <c r="A36" s="108" t="s">
        <v>205</v>
      </c>
      <c r="B36" s="108"/>
      <c r="C36" s="12" t="s">
        <v>14</v>
      </c>
      <c r="D36" s="19">
        <v>1530</v>
      </c>
      <c r="E36" s="90"/>
      <c r="F36" s="15">
        <v>0.2</v>
      </c>
      <c r="G36" s="14">
        <f t="shared" si="3"/>
        <v>0</v>
      </c>
      <c r="H36" s="6">
        <f t="shared" si="1"/>
        <v>0</v>
      </c>
      <c r="I36" s="7">
        <f t="shared" si="2"/>
        <v>0</v>
      </c>
    </row>
    <row r="37" spans="1:9" ht="12.75">
      <c r="A37" s="108" t="s">
        <v>206</v>
      </c>
      <c r="B37" s="108"/>
      <c r="C37" s="12" t="s">
        <v>14</v>
      </c>
      <c r="D37" s="19">
        <v>690</v>
      </c>
      <c r="E37" s="90"/>
      <c r="F37" s="15">
        <v>0.2</v>
      </c>
      <c r="G37" s="14">
        <f t="shared" si="3"/>
        <v>0</v>
      </c>
      <c r="H37" s="6">
        <f t="shared" si="1"/>
        <v>0</v>
      </c>
      <c r="I37" s="7">
        <f t="shared" si="2"/>
        <v>0</v>
      </c>
    </row>
    <row r="38" spans="1:9" ht="12.75">
      <c r="A38" s="108" t="s">
        <v>543</v>
      </c>
      <c r="B38" s="108"/>
      <c r="C38" s="12" t="s">
        <v>14</v>
      </c>
      <c r="D38" s="19">
        <v>380</v>
      </c>
      <c r="E38" s="90"/>
      <c r="F38" s="15">
        <v>0.2</v>
      </c>
      <c r="G38" s="14">
        <f t="shared" si="3"/>
        <v>0</v>
      </c>
      <c r="H38" s="6">
        <f t="shared" si="1"/>
        <v>0</v>
      </c>
      <c r="I38" s="7">
        <f t="shared" si="2"/>
        <v>0</v>
      </c>
    </row>
    <row r="39" spans="1:9" ht="25.5">
      <c r="A39" s="108" t="s">
        <v>207</v>
      </c>
      <c r="B39" s="108"/>
      <c r="C39" s="12" t="s">
        <v>14</v>
      </c>
      <c r="D39" s="19">
        <v>250</v>
      </c>
      <c r="E39" s="90"/>
      <c r="F39" s="15">
        <v>0.2</v>
      </c>
      <c r="G39" s="14">
        <f t="shared" si="3"/>
        <v>0</v>
      </c>
      <c r="H39" s="6">
        <f t="shared" si="1"/>
        <v>0</v>
      </c>
      <c r="I39" s="7">
        <f t="shared" si="2"/>
        <v>0</v>
      </c>
    </row>
    <row r="40" spans="1:9" ht="12.75">
      <c r="A40" s="108" t="s">
        <v>208</v>
      </c>
      <c r="B40" s="108"/>
      <c r="C40" s="12" t="s">
        <v>14</v>
      </c>
      <c r="D40" s="19">
        <v>6520</v>
      </c>
      <c r="E40" s="90"/>
      <c r="F40" s="15">
        <v>0.2</v>
      </c>
      <c r="G40" s="14">
        <f t="shared" si="3"/>
        <v>0</v>
      </c>
      <c r="H40" s="6">
        <f t="shared" si="1"/>
        <v>0</v>
      </c>
      <c r="I40" s="7">
        <f t="shared" si="2"/>
        <v>0</v>
      </c>
    </row>
    <row r="41" spans="1:10" ht="25.5">
      <c r="A41" s="108" t="s">
        <v>541</v>
      </c>
      <c r="B41" s="108"/>
      <c r="C41" s="12" t="s">
        <v>14</v>
      </c>
      <c r="D41" s="19">
        <v>4000</v>
      </c>
      <c r="E41" s="90"/>
      <c r="F41" s="15">
        <v>0.2</v>
      </c>
      <c r="G41" s="14">
        <f>+E41*1.2</f>
        <v>0</v>
      </c>
      <c r="H41" s="6">
        <f>+D41*E41</f>
        <v>0</v>
      </c>
      <c r="I41" s="7">
        <f>+G41*D41</f>
        <v>0</v>
      </c>
      <c r="J41" s="230"/>
    </row>
    <row r="42" spans="1:9" ht="12.75">
      <c r="A42" s="108" t="s">
        <v>542</v>
      </c>
      <c r="B42" s="108"/>
      <c r="C42" s="12" t="s">
        <v>16</v>
      </c>
      <c r="D42" s="19">
        <v>500</v>
      </c>
      <c r="E42" s="90"/>
      <c r="F42" s="15">
        <v>0.2</v>
      </c>
      <c r="G42" s="14">
        <f t="shared" si="3"/>
        <v>0</v>
      </c>
      <c r="H42" s="6">
        <f t="shared" si="1"/>
        <v>0</v>
      </c>
      <c r="I42" s="7">
        <f t="shared" si="2"/>
        <v>0</v>
      </c>
    </row>
    <row r="43" spans="1:9" ht="12.75">
      <c r="A43" s="108" t="s">
        <v>218</v>
      </c>
      <c r="B43" s="108"/>
      <c r="C43" s="12" t="s">
        <v>14</v>
      </c>
      <c r="D43" s="19">
        <v>422</v>
      </c>
      <c r="E43" s="90"/>
      <c r="F43" s="15">
        <v>0.2</v>
      </c>
      <c r="G43" s="14">
        <f t="shared" si="3"/>
        <v>0</v>
      </c>
      <c r="H43" s="6">
        <f t="shared" si="1"/>
        <v>0</v>
      </c>
      <c r="I43" s="7">
        <f t="shared" si="2"/>
        <v>0</v>
      </c>
    </row>
    <row r="44" spans="1:9" ht="12.75">
      <c r="A44" s="108" t="s">
        <v>209</v>
      </c>
      <c r="B44" s="108"/>
      <c r="C44" s="12" t="s">
        <v>14</v>
      </c>
      <c r="D44" s="19">
        <v>450</v>
      </c>
      <c r="E44" s="90"/>
      <c r="F44" s="15">
        <v>0.2</v>
      </c>
      <c r="G44" s="90">
        <f t="shared" si="3"/>
        <v>0</v>
      </c>
      <c r="H44" s="13">
        <f t="shared" si="1"/>
        <v>0</v>
      </c>
      <c r="I44" s="16">
        <f t="shared" si="2"/>
        <v>0</v>
      </c>
    </row>
    <row r="45" spans="1:9" ht="12.75">
      <c r="A45" s="108" t="s">
        <v>210</v>
      </c>
      <c r="B45" s="108"/>
      <c r="C45" s="12" t="s">
        <v>14</v>
      </c>
      <c r="D45" s="19">
        <v>2160</v>
      </c>
      <c r="E45" s="90"/>
      <c r="F45" s="15">
        <v>0.2</v>
      </c>
      <c r="G45" s="14">
        <f t="shared" si="3"/>
        <v>0</v>
      </c>
      <c r="H45" s="6">
        <f t="shared" si="1"/>
        <v>0</v>
      </c>
      <c r="I45" s="7">
        <f t="shared" si="2"/>
        <v>0</v>
      </c>
    </row>
    <row r="46" spans="1:9" ht="12.75">
      <c r="A46" s="108" t="s">
        <v>211</v>
      </c>
      <c r="B46" s="108"/>
      <c r="C46" s="12" t="s">
        <v>14</v>
      </c>
      <c r="D46" s="19">
        <v>920</v>
      </c>
      <c r="E46" s="90"/>
      <c r="F46" s="15">
        <v>0.2</v>
      </c>
      <c r="G46" s="14">
        <f t="shared" si="3"/>
        <v>0</v>
      </c>
      <c r="H46" s="6">
        <f t="shared" si="1"/>
        <v>0</v>
      </c>
      <c r="I46" s="7">
        <f t="shared" si="2"/>
        <v>0</v>
      </c>
    </row>
    <row r="47" spans="1:9" ht="12.75">
      <c r="A47" s="108" t="s">
        <v>212</v>
      </c>
      <c r="B47" s="108"/>
      <c r="C47" s="12" t="s">
        <v>14</v>
      </c>
      <c r="D47" s="19">
        <v>135</v>
      </c>
      <c r="E47" s="90"/>
      <c r="F47" s="15">
        <v>0.2</v>
      </c>
      <c r="G47" s="14">
        <f t="shared" si="3"/>
        <v>0</v>
      </c>
      <c r="H47" s="6">
        <f t="shared" si="1"/>
        <v>0</v>
      </c>
      <c r="I47" s="7">
        <f t="shared" si="2"/>
        <v>0</v>
      </c>
    </row>
    <row r="48" spans="1:9" ht="12.75">
      <c r="A48" s="108" t="s">
        <v>213</v>
      </c>
      <c r="B48" s="108"/>
      <c r="C48" s="12" t="s">
        <v>14</v>
      </c>
      <c r="D48" s="19">
        <v>1485</v>
      </c>
      <c r="E48" s="90"/>
      <c r="F48" s="15">
        <v>0.2</v>
      </c>
      <c r="G48" s="14">
        <f>+E48*1.2</f>
        <v>0</v>
      </c>
      <c r="H48" s="6">
        <f>+D48*E48</f>
        <v>0</v>
      </c>
      <c r="I48" s="7">
        <f>+G48*D48</f>
        <v>0</v>
      </c>
    </row>
    <row r="49" spans="1:9" ht="12.75">
      <c r="A49" s="108" t="s">
        <v>214</v>
      </c>
      <c r="B49" s="108"/>
      <c r="C49" s="12" t="s">
        <v>14</v>
      </c>
      <c r="D49" s="19">
        <v>250</v>
      </c>
      <c r="E49" s="90"/>
      <c r="F49" s="15">
        <v>0.2</v>
      </c>
      <c r="G49" s="14">
        <f t="shared" si="3"/>
        <v>0</v>
      </c>
      <c r="H49" s="6">
        <f t="shared" si="1"/>
        <v>0</v>
      </c>
      <c r="I49" s="7">
        <f t="shared" si="2"/>
        <v>0</v>
      </c>
    </row>
    <row r="50" spans="1:9" ht="26.25" thickBot="1">
      <c r="A50" s="109" t="s">
        <v>7</v>
      </c>
      <c r="B50" s="124"/>
      <c r="C50" s="24" t="s">
        <v>1</v>
      </c>
      <c r="D50" s="25" t="s">
        <v>1</v>
      </c>
      <c r="E50" s="26" t="s">
        <v>1</v>
      </c>
      <c r="F50" s="27" t="s">
        <v>1</v>
      </c>
      <c r="G50" s="26" t="s">
        <v>1</v>
      </c>
      <c r="H50" s="28">
        <f>SUM(H20:H49)</f>
        <v>0</v>
      </c>
      <c r="I50" s="29">
        <f>SUM(I20:I49)</f>
        <v>0</v>
      </c>
    </row>
    <row r="54" spans="1:9" ht="39" customHeight="1">
      <c r="A54" s="232" t="s">
        <v>97</v>
      </c>
      <c r="B54" s="232"/>
      <c r="C54" s="232"/>
      <c r="D54" s="232"/>
      <c r="E54" s="232"/>
      <c r="F54" s="232"/>
      <c r="G54" s="232"/>
      <c r="H54" s="232"/>
      <c r="I54" s="232"/>
    </row>
    <row r="55" spans="1:9" ht="29.25" customHeight="1">
      <c r="A55" s="233" t="s">
        <v>98</v>
      </c>
      <c r="B55" s="233"/>
      <c r="C55" s="233"/>
      <c r="D55" s="233"/>
      <c r="E55" s="233"/>
      <c r="F55" s="233"/>
      <c r="G55" s="233"/>
      <c r="H55" s="233"/>
      <c r="I55" s="233"/>
    </row>
    <row r="56" spans="1:9" ht="29.25" customHeight="1">
      <c r="A56" s="233" t="s">
        <v>8</v>
      </c>
      <c r="B56" s="233"/>
      <c r="C56" s="233"/>
      <c r="D56" s="233"/>
      <c r="E56" s="233"/>
      <c r="F56" s="233"/>
      <c r="G56" s="233"/>
      <c r="H56" s="233"/>
      <c r="I56" s="233"/>
    </row>
    <row r="57" spans="1:9" ht="12">
      <c r="A57" s="86"/>
      <c r="B57" s="86"/>
      <c r="C57" s="87"/>
      <c r="D57" s="87"/>
      <c r="E57" s="87"/>
      <c r="F57" s="87"/>
      <c r="G57" s="87"/>
      <c r="H57" s="87"/>
      <c r="I57" s="87"/>
    </row>
    <row r="58" spans="1:9" ht="12.75" customHeight="1">
      <c r="A58" s="1" t="s">
        <v>215</v>
      </c>
      <c r="B58" s="1"/>
      <c r="C58" s="1"/>
      <c r="D58" s="2"/>
      <c r="E58" s="1"/>
      <c r="F58" s="1"/>
      <c r="G58" s="1"/>
      <c r="H58" s="1"/>
      <c r="I58" s="1"/>
    </row>
    <row r="59" spans="1:9" ht="12">
      <c r="A59" s="1"/>
      <c r="B59" s="1"/>
      <c r="C59" s="1"/>
      <c r="D59" s="2"/>
      <c r="E59" s="1"/>
      <c r="F59" s="1"/>
      <c r="G59" s="1"/>
      <c r="H59" s="1"/>
      <c r="I59" s="1"/>
    </row>
    <row r="60" spans="1:9" ht="12">
      <c r="A60" s="234" t="s">
        <v>9</v>
      </c>
      <c r="B60" s="234"/>
      <c r="C60" s="234"/>
      <c r="D60" s="234"/>
      <c r="E60" s="234"/>
      <c r="F60" s="234"/>
      <c r="G60" s="234"/>
      <c r="H60" s="234"/>
      <c r="I60" s="234"/>
    </row>
    <row r="61" spans="1:9" ht="12">
      <c r="A61" s="1"/>
      <c r="B61" s="1"/>
      <c r="C61" s="1"/>
      <c r="D61" s="2"/>
      <c r="E61" s="1"/>
      <c r="F61" s="1"/>
      <c r="G61" s="1"/>
      <c r="H61" s="1"/>
      <c r="I61" s="1"/>
    </row>
    <row r="62" spans="1:9" ht="12">
      <c r="A62" s="1" t="s">
        <v>216</v>
      </c>
      <c r="B62" s="1"/>
      <c r="C62" s="1"/>
      <c r="D62" s="2"/>
      <c r="E62" s="1"/>
      <c r="F62" s="1"/>
      <c r="G62" s="1"/>
      <c r="H62" s="1"/>
      <c r="I62" s="1"/>
    </row>
    <row r="63" spans="1:9" ht="12">
      <c r="A63" s="1"/>
      <c r="B63" s="1"/>
      <c r="C63" s="1"/>
      <c r="D63" s="2"/>
      <c r="E63" s="1"/>
      <c r="F63" s="1"/>
      <c r="G63" s="1"/>
      <c r="H63" s="1"/>
      <c r="I63" s="1"/>
    </row>
    <row r="64" spans="1:9" ht="12">
      <c r="A64" s="1"/>
      <c r="B64" s="1"/>
      <c r="C64" s="1"/>
      <c r="D64" s="2"/>
      <c r="E64" s="1"/>
      <c r="F64" s="1"/>
      <c r="G64" s="1"/>
      <c r="H64" s="1"/>
      <c r="I64" s="1"/>
    </row>
    <row r="65" spans="1:9" ht="12">
      <c r="A65" s="1"/>
      <c r="B65" s="1"/>
      <c r="C65" s="1"/>
      <c r="D65" s="1"/>
      <c r="E65" s="1"/>
      <c r="F65" s="1"/>
      <c r="G65" s="1"/>
      <c r="H65" s="1"/>
      <c r="I65" s="1"/>
    </row>
    <row r="66" spans="1:9" ht="12">
      <c r="A66" s="1"/>
      <c r="B66" s="1"/>
      <c r="C66" s="1"/>
      <c r="D66" s="2"/>
      <c r="E66" s="1"/>
      <c r="F66" s="1"/>
      <c r="G66" s="1"/>
      <c r="H66" s="1"/>
      <c r="I66" s="1"/>
    </row>
    <row r="67" spans="1:9" ht="12">
      <c r="A67" s="1"/>
      <c r="B67" s="1"/>
      <c r="C67" s="1"/>
      <c r="D67" s="2"/>
      <c r="E67" s="1"/>
      <c r="F67" s="1"/>
      <c r="G67" s="1"/>
      <c r="H67" s="1"/>
      <c r="I67" s="1"/>
    </row>
    <row r="68" spans="1:9" ht="12">
      <c r="A68" s="1" t="s">
        <v>11</v>
      </c>
      <c r="B68" s="1"/>
      <c r="C68" s="1" t="s">
        <v>12</v>
      </c>
      <c r="D68" s="2"/>
      <c r="E68" s="1"/>
      <c r="F68" s="1"/>
      <c r="G68" s="1"/>
      <c r="H68" s="1"/>
      <c r="I68" s="1"/>
    </row>
    <row r="69" spans="1:9" ht="12">
      <c r="A69" s="1"/>
      <c r="B69" s="1"/>
      <c r="C69" s="1"/>
      <c r="D69" s="2"/>
      <c r="E69" s="1"/>
      <c r="F69" s="1"/>
      <c r="G69" s="1"/>
      <c r="H69" s="1"/>
      <c r="I69" s="1"/>
    </row>
    <row r="70" spans="1:9" ht="12">
      <c r="A70" s="1"/>
      <c r="B70" s="1"/>
      <c r="C70" s="1"/>
      <c r="D70" s="2"/>
      <c r="E70" s="1"/>
      <c r="F70" s="1"/>
      <c r="G70" s="1"/>
      <c r="H70" s="1"/>
      <c r="I70" s="1"/>
    </row>
    <row r="71" spans="1:9" ht="12">
      <c r="A71" s="1"/>
      <c r="B71" s="1"/>
      <c r="C71" s="1"/>
      <c r="D71" s="2"/>
      <c r="E71" s="1"/>
      <c r="F71" s="1"/>
      <c r="G71" s="1"/>
      <c r="H71" s="1"/>
      <c r="I71" s="1"/>
    </row>
    <row r="72" spans="1:9" ht="12">
      <c r="A72" s="1"/>
      <c r="B72" s="1"/>
      <c r="C72" s="1"/>
      <c r="D72" s="2"/>
      <c r="E72" s="1"/>
      <c r="F72" s="1"/>
      <c r="G72" s="1"/>
      <c r="H72" s="1"/>
      <c r="I72" s="1"/>
    </row>
    <row r="73" spans="1:9" ht="12">
      <c r="A73" s="1"/>
      <c r="B73" s="1"/>
      <c r="C73" s="1"/>
      <c r="D73" s="2"/>
      <c r="E73" s="1"/>
      <c r="F73" s="1"/>
      <c r="G73" s="1"/>
      <c r="H73" s="1"/>
      <c r="I73" s="1"/>
    </row>
    <row r="74" spans="1:9" ht="12">
      <c r="A74" s="1" t="s">
        <v>13</v>
      </c>
      <c r="B74" s="1"/>
      <c r="C74" s="1"/>
      <c r="D74" s="2"/>
      <c r="E74" s="1"/>
      <c r="F74" s="2" t="s">
        <v>19</v>
      </c>
      <c r="G74" s="1"/>
      <c r="H74" s="1"/>
      <c r="I74" s="1"/>
    </row>
  </sheetData>
  <sheetProtection/>
  <mergeCells count="9">
    <mergeCell ref="A55:I55"/>
    <mergeCell ref="A56:I56"/>
    <mergeCell ref="A60:I60"/>
    <mergeCell ref="A10:D10"/>
    <mergeCell ref="A1:I1"/>
    <mergeCell ref="H4:I4"/>
    <mergeCell ref="A6:I6"/>
    <mergeCell ref="A8:I8"/>
    <mergeCell ref="A54:I5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52">
      <selection activeCell="C52" sqref="C52"/>
    </sheetView>
  </sheetViews>
  <sheetFormatPr defaultColWidth="9.140625" defaultRowHeight="12.75"/>
  <cols>
    <col min="1" max="1" width="3.8515625" style="1" customWidth="1"/>
    <col min="2" max="2" width="30.28125" style="1" customWidth="1"/>
    <col min="3" max="3" width="17.00390625" style="1" customWidth="1"/>
    <col min="4" max="4" width="4.00390625" style="1" customWidth="1"/>
    <col min="5" max="5" width="8.421875" style="2" customWidth="1"/>
    <col min="6" max="6" width="6.7109375" style="104" customWidth="1"/>
    <col min="7" max="7" width="6.28125" style="1" customWidth="1"/>
    <col min="8" max="8" width="6.421875" style="104" customWidth="1"/>
    <col min="9" max="9" width="10.140625" style="58" customWidth="1"/>
    <col min="10" max="10" width="10.28125" style="58" customWidth="1"/>
    <col min="11" max="16384" width="9.140625" style="1" customWidth="1"/>
  </cols>
  <sheetData>
    <row r="1" spans="1:10" ht="25.5" customHeight="1">
      <c r="A1" s="236" t="s">
        <v>530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10" ht="25.5" customHeight="1">
      <c r="A2" s="9"/>
      <c r="B2" s="9"/>
      <c r="C2" s="9"/>
      <c r="D2" s="9"/>
      <c r="E2" s="95"/>
      <c r="F2" s="95"/>
      <c r="G2" s="95"/>
      <c r="H2" s="95"/>
      <c r="I2" s="110"/>
      <c r="J2" s="9"/>
    </row>
    <row r="3" spans="1:10" ht="12.75">
      <c r="A3" s="9"/>
      <c r="B3" s="9"/>
      <c r="C3" s="9"/>
      <c r="D3" s="9"/>
      <c r="E3" s="95"/>
      <c r="F3" s="95"/>
      <c r="G3" s="95"/>
      <c r="H3" s="95"/>
      <c r="I3" s="238" t="s">
        <v>146</v>
      </c>
      <c r="J3" s="238"/>
    </row>
    <row r="4" spans="1:10" ht="13.5" thickBot="1">
      <c r="A4" s="9"/>
      <c r="B4" s="9"/>
      <c r="C4" s="9"/>
      <c r="D4" s="9"/>
      <c r="E4" s="95"/>
      <c r="F4" s="95"/>
      <c r="G4" s="95"/>
      <c r="I4" s="1"/>
      <c r="J4" s="9"/>
    </row>
    <row r="5" spans="1:10" ht="13.5" thickBot="1">
      <c r="A5" s="254" t="s">
        <v>147</v>
      </c>
      <c r="B5" s="245"/>
      <c r="C5" s="245"/>
      <c r="D5" s="245"/>
      <c r="E5" s="245"/>
      <c r="F5" s="245"/>
      <c r="G5" s="245"/>
      <c r="H5" s="245"/>
      <c r="I5" s="245"/>
      <c r="J5" s="246"/>
    </row>
    <row r="6" spans="1:10" ht="12.75">
      <c r="A6" s="9"/>
      <c r="B6" s="9"/>
      <c r="C6" s="9"/>
      <c r="D6" s="9"/>
      <c r="E6" s="95"/>
      <c r="F6" s="95"/>
      <c r="G6" s="95"/>
      <c r="H6" s="95"/>
      <c r="I6" s="110"/>
      <c r="J6" s="9"/>
    </row>
    <row r="7" spans="1:10" ht="12">
      <c r="A7" s="247" t="s">
        <v>219</v>
      </c>
      <c r="B7" s="248"/>
      <c r="C7" s="248"/>
      <c r="D7" s="248"/>
      <c r="E7" s="248"/>
      <c r="F7" s="248"/>
      <c r="G7" s="248"/>
      <c r="H7" s="248"/>
      <c r="I7" s="248"/>
      <c r="J7" s="248"/>
    </row>
    <row r="8" spans="1:10" ht="21" customHeight="1">
      <c r="A8" s="248"/>
      <c r="B8" s="248"/>
      <c r="C8" s="248"/>
      <c r="D8" s="248"/>
      <c r="E8" s="248"/>
      <c r="F8" s="248"/>
      <c r="G8" s="248"/>
      <c r="H8" s="248"/>
      <c r="I8" s="248"/>
      <c r="J8" s="248"/>
    </row>
    <row r="9" spans="1:10" ht="12.75">
      <c r="A9" s="9"/>
      <c r="B9" s="9"/>
      <c r="C9" s="9"/>
      <c r="D9" s="9"/>
      <c r="E9" s="95"/>
      <c r="F9" s="95"/>
      <c r="G9" s="95"/>
      <c r="H9" s="95"/>
      <c r="I9" s="110"/>
      <c r="J9" s="9"/>
    </row>
    <row r="10" spans="1:10" ht="12.75" customHeight="1">
      <c r="A10" s="9"/>
      <c r="B10" s="244" t="s">
        <v>129</v>
      </c>
      <c r="C10" s="244"/>
      <c r="D10" s="233"/>
      <c r="E10" s="233"/>
      <c r="F10" s="95"/>
      <c r="G10" s="95"/>
      <c r="H10" s="95"/>
      <c r="I10" s="110"/>
      <c r="J10" s="9"/>
    </row>
    <row r="11" spans="1:10" ht="12.75">
      <c r="A11" s="9"/>
      <c r="B11" s="9"/>
      <c r="C11" s="9"/>
      <c r="D11" s="9"/>
      <c r="E11" s="9"/>
      <c r="F11" s="95"/>
      <c r="G11" s="95"/>
      <c r="H11" s="95"/>
      <c r="I11" s="110"/>
      <c r="J11" s="9"/>
    </row>
    <row r="12" spans="1:10" ht="12.75">
      <c r="A12" s="9"/>
      <c r="B12" s="88" t="s">
        <v>130</v>
      </c>
      <c r="C12" s="88"/>
      <c r="D12" s="9"/>
      <c r="E12" s="9"/>
      <c r="F12" s="95"/>
      <c r="G12" s="95"/>
      <c r="H12" s="95"/>
      <c r="I12" s="110"/>
      <c r="J12" s="9"/>
    </row>
    <row r="13" spans="1:10" ht="12.75">
      <c r="A13" s="9"/>
      <c r="B13" s="88" t="s">
        <v>131</v>
      </c>
      <c r="C13" s="88"/>
      <c r="D13" s="9"/>
      <c r="E13" s="9"/>
      <c r="F13" s="95"/>
      <c r="G13" s="95"/>
      <c r="H13" s="95"/>
      <c r="I13" s="110"/>
      <c r="J13" s="9"/>
    </row>
    <row r="14" spans="1:10" ht="12.75">
      <c r="A14" s="9"/>
      <c r="B14" s="88"/>
      <c r="C14" s="88"/>
      <c r="D14" s="9"/>
      <c r="E14" s="9"/>
      <c r="F14" s="95"/>
      <c r="G14" s="95"/>
      <c r="H14" s="95"/>
      <c r="I14" s="110"/>
      <c r="J14" s="9"/>
    </row>
    <row r="15" spans="1:10" ht="12.75">
      <c r="A15" s="9"/>
      <c r="B15" s="88" t="s">
        <v>132</v>
      </c>
      <c r="C15" s="88"/>
      <c r="D15" s="9"/>
      <c r="E15" s="9"/>
      <c r="F15" s="95"/>
      <c r="G15" s="95"/>
      <c r="H15" s="95"/>
      <c r="I15" s="110"/>
      <c r="J15" s="9"/>
    </row>
    <row r="16" spans="1:10" ht="12.75">
      <c r="A16" s="9"/>
      <c r="B16" s="88"/>
      <c r="C16" s="88"/>
      <c r="D16" s="9"/>
      <c r="E16" s="9"/>
      <c r="F16" s="95"/>
      <c r="G16" s="95"/>
      <c r="H16" s="95"/>
      <c r="I16" s="110"/>
      <c r="J16" s="9"/>
    </row>
    <row r="17" spans="1:10" ht="12.75">
      <c r="A17" s="9"/>
      <c r="B17" s="88" t="s">
        <v>133</v>
      </c>
      <c r="C17" s="88"/>
      <c r="D17" s="9"/>
      <c r="E17" s="9"/>
      <c r="F17" s="95"/>
      <c r="G17" s="95"/>
      <c r="H17" s="95"/>
      <c r="I17" s="110"/>
      <c r="J17" s="9"/>
    </row>
    <row r="18" ht="12.75" thickBot="1"/>
    <row r="19" spans="1:10" ht="60" thickBot="1">
      <c r="A19" s="62" t="s">
        <v>220</v>
      </c>
      <c r="B19" s="41" t="s">
        <v>221</v>
      </c>
      <c r="C19" s="41" t="s">
        <v>302</v>
      </c>
      <c r="D19" s="3" t="s">
        <v>0</v>
      </c>
      <c r="E19" s="18" t="s">
        <v>17</v>
      </c>
      <c r="F19" s="96" t="s">
        <v>3</v>
      </c>
      <c r="G19" s="4" t="s">
        <v>222</v>
      </c>
      <c r="H19" s="96" t="s">
        <v>4</v>
      </c>
      <c r="I19" s="8" t="s">
        <v>5</v>
      </c>
      <c r="J19" s="42" t="s">
        <v>6</v>
      </c>
    </row>
    <row r="20" spans="1:10" ht="39" thickTop="1">
      <c r="A20" s="111" t="s">
        <v>223</v>
      </c>
      <c r="B20" s="112" t="s">
        <v>224</v>
      </c>
      <c r="C20" s="107"/>
      <c r="D20" s="17" t="s">
        <v>225</v>
      </c>
      <c r="E20" s="17">
        <v>5650</v>
      </c>
      <c r="F20" s="14"/>
      <c r="G20" s="5">
        <v>0.1</v>
      </c>
      <c r="H20" s="14">
        <f>+F20*1.1</f>
        <v>0</v>
      </c>
      <c r="I20" s="6">
        <f>+E20*F20</f>
        <v>0</v>
      </c>
      <c r="J20" s="7">
        <f>+H20*E20</f>
        <v>0</v>
      </c>
    </row>
    <row r="21" spans="1:10" ht="39">
      <c r="A21" s="113" t="s">
        <v>226</v>
      </c>
      <c r="B21" s="108" t="s">
        <v>227</v>
      </c>
      <c r="C21" s="108"/>
      <c r="D21" s="12" t="s">
        <v>225</v>
      </c>
      <c r="E21" s="12">
        <v>4295</v>
      </c>
      <c r="F21" s="90"/>
      <c r="G21" s="5">
        <v>0.1</v>
      </c>
      <c r="H21" s="14">
        <f>+F21*1.1</f>
        <v>0</v>
      </c>
      <c r="I21" s="6">
        <f aca="true" t="shared" si="0" ref="I21:I57">+E21*F21</f>
        <v>0</v>
      </c>
      <c r="J21" s="7">
        <f aca="true" t="shared" si="1" ref="J21:J57">+H21*E21</f>
        <v>0</v>
      </c>
    </row>
    <row r="22" spans="1:10" ht="54" customHeight="1">
      <c r="A22" s="113" t="s">
        <v>228</v>
      </c>
      <c r="B22" s="108" t="s">
        <v>229</v>
      </c>
      <c r="C22" s="108"/>
      <c r="D22" s="12" t="s">
        <v>16</v>
      </c>
      <c r="E22" s="12">
        <v>330</v>
      </c>
      <c r="F22" s="90"/>
      <c r="G22" s="5">
        <v>0.2</v>
      </c>
      <c r="H22" s="14">
        <f>+F22*1.2</f>
        <v>0</v>
      </c>
      <c r="I22" s="6">
        <f t="shared" si="0"/>
        <v>0</v>
      </c>
      <c r="J22" s="7">
        <f t="shared" si="1"/>
        <v>0</v>
      </c>
    </row>
    <row r="23" spans="1:10" ht="54" customHeight="1">
      <c r="A23" s="113" t="s">
        <v>230</v>
      </c>
      <c r="B23" s="108" t="s">
        <v>231</v>
      </c>
      <c r="C23" s="108"/>
      <c r="D23" s="12" t="s">
        <v>14</v>
      </c>
      <c r="E23" s="12">
        <v>35</v>
      </c>
      <c r="F23" s="90"/>
      <c r="G23" s="5">
        <v>0.2</v>
      </c>
      <c r="H23" s="14">
        <f>+F23*1.2</f>
        <v>0</v>
      </c>
      <c r="I23" s="6">
        <f>+E23*F23</f>
        <v>0</v>
      </c>
      <c r="J23" s="7">
        <f>+H23*E23</f>
        <v>0</v>
      </c>
    </row>
    <row r="24" spans="1:10" ht="81.75" customHeight="1">
      <c r="A24" s="113" t="s">
        <v>232</v>
      </c>
      <c r="B24" s="108" t="s">
        <v>233</v>
      </c>
      <c r="C24" s="108"/>
      <c r="D24" s="12" t="s">
        <v>14</v>
      </c>
      <c r="E24" s="12">
        <v>3852</v>
      </c>
      <c r="F24" s="90"/>
      <c r="G24" s="5">
        <v>0.2</v>
      </c>
      <c r="H24" s="14">
        <f aca="true" t="shared" si="2" ref="H24:H55">+F24*1.2</f>
        <v>0</v>
      </c>
      <c r="I24" s="6">
        <f t="shared" si="0"/>
        <v>0</v>
      </c>
      <c r="J24" s="7">
        <f t="shared" si="1"/>
        <v>0</v>
      </c>
    </row>
    <row r="25" spans="1:10" ht="41.25" customHeight="1">
      <c r="A25" s="113" t="s">
        <v>234</v>
      </c>
      <c r="B25" s="108" t="s">
        <v>296</v>
      </c>
      <c r="C25" s="108"/>
      <c r="D25" s="12" t="s">
        <v>14</v>
      </c>
      <c r="E25" s="12">
        <v>410</v>
      </c>
      <c r="F25" s="90"/>
      <c r="G25" s="5">
        <v>0.2</v>
      </c>
      <c r="H25" s="14">
        <f t="shared" si="2"/>
        <v>0</v>
      </c>
      <c r="I25" s="6">
        <f t="shared" si="0"/>
        <v>0</v>
      </c>
      <c r="J25" s="7">
        <f t="shared" si="1"/>
        <v>0</v>
      </c>
    </row>
    <row r="26" spans="1:10" ht="41.25" customHeight="1">
      <c r="A26" s="113" t="s">
        <v>236</v>
      </c>
      <c r="B26" s="108" t="s">
        <v>235</v>
      </c>
      <c r="C26" s="108"/>
      <c r="D26" s="12" t="s">
        <v>14</v>
      </c>
      <c r="E26" s="12">
        <v>240</v>
      </c>
      <c r="F26" s="90"/>
      <c r="G26" s="5">
        <v>0.2</v>
      </c>
      <c r="H26" s="14">
        <f t="shared" si="2"/>
        <v>0</v>
      </c>
      <c r="I26" s="6">
        <f t="shared" si="0"/>
        <v>0</v>
      </c>
      <c r="J26" s="7">
        <f t="shared" si="1"/>
        <v>0</v>
      </c>
    </row>
    <row r="27" spans="1:10" ht="54" customHeight="1">
      <c r="A27" s="113" t="s">
        <v>237</v>
      </c>
      <c r="B27" s="108" t="s">
        <v>297</v>
      </c>
      <c r="C27" s="108"/>
      <c r="D27" s="12" t="s">
        <v>14</v>
      </c>
      <c r="E27" s="12">
        <v>50</v>
      </c>
      <c r="F27" s="90"/>
      <c r="G27" s="15">
        <v>0.2</v>
      </c>
      <c r="H27" s="90">
        <f t="shared" si="2"/>
        <v>0</v>
      </c>
      <c r="I27" s="13">
        <f t="shared" si="0"/>
        <v>0</v>
      </c>
      <c r="J27" s="16">
        <f t="shared" si="1"/>
        <v>0</v>
      </c>
    </row>
    <row r="28" spans="1:10" ht="55.5" customHeight="1">
      <c r="A28" s="113" t="s">
        <v>239</v>
      </c>
      <c r="B28" s="108" t="s">
        <v>298</v>
      </c>
      <c r="C28" s="108"/>
      <c r="D28" s="114" t="s">
        <v>14</v>
      </c>
      <c r="E28" s="12">
        <v>2490</v>
      </c>
      <c r="F28" s="90"/>
      <c r="G28" s="15">
        <v>0.2</v>
      </c>
      <c r="H28" s="90">
        <f t="shared" si="2"/>
        <v>0</v>
      </c>
      <c r="I28" s="13">
        <f t="shared" si="0"/>
        <v>0</v>
      </c>
      <c r="J28" s="16">
        <f t="shared" si="1"/>
        <v>0</v>
      </c>
    </row>
    <row r="29" spans="1:10" ht="55.5" customHeight="1">
      <c r="A29" s="113" t="s">
        <v>241</v>
      </c>
      <c r="B29" s="108" t="s">
        <v>238</v>
      </c>
      <c r="C29" s="108"/>
      <c r="D29" s="114" t="s">
        <v>16</v>
      </c>
      <c r="E29" s="12">
        <v>5</v>
      </c>
      <c r="F29" s="90"/>
      <c r="G29" s="15">
        <v>0.2</v>
      </c>
      <c r="H29" s="90">
        <f t="shared" si="2"/>
        <v>0</v>
      </c>
      <c r="I29" s="13">
        <f t="shared" si="0"/>
        <v>0</v>
      </c>
      <c r="J29" s="16">
        <f t="shared" si="1"/>
        <v>0</v>
      </c>
    </row>
    <row r="30" spans="1:10" ht="55.5" customHeight="1">
      <c r="A30" s="115" t="s">
        <v>243</v>
      </c>
      <c r="B30" s="116" t="s">
        <v>240</v>
      </c>
      <c r="C30" s="116"/>
      <c r="D30" s="114" t="s">
        <v>16</v>
      </c>
      <c r="E30" s="12">
        <v>40</v>
      </c>
      <c r="F30" s="90"/>
      <c r="G30" s="15">
        <v>0.2</v>
      </c>
      <c r="H30" s="90">
        <f t="shared" si="2"/>
        <v>0</v>
      </c>
      <c r="I30" s="13">
        <f t="shared" si="0"/>
        <v>0</v>
      </c>
      <c r="J30" s="16">
        <f t="shared" si="1"/>
        <v>0</v>
      </c>
    </row>
    <row r="31" spans="1:10" ht="84.75" customHeight="1">
      <c r="A31" s="113" t="s">
        <v>245</v>
      </c>
      <c r="B31" s="108" t="s">
        <v>242</v>
      </c>
      <c r="C31" s="108"/>
      <c r="D31" s="114" t="s">
        <v>14</v>
      </c>
      <c r="E31" s="12">
        <v>400</v>
      </c>
      <c r="F31" s="90"/>
      <c r="G31" s="5">
        <v>0.2</v>
      </c>
      <c r="H31" s="14">
        <f t="shared" si="2"/>
        <v>0</v>
      </c>
      <c r="I31" s="6">
        <f t="shared" si="0"/>
        <v>0</v>
      </c>
      <c r="J31" s="7">
        <f t="shared" si="1"/>
        <v>0</v>
      </c>
    </row>
    <row r="32" spans="1:10" ht="45" customHeight="1">
      <c r="A32" s="113" t="s">
        <v>247</v>
      </c>
      <c r="B32" s="108" t="s">
        <v>244</v>
      </c>
      <c r="C32" s="108"/>
      <c r="D32" s="114" t="s">
        <v>14</v>
      </c>
      <c r="E32" s="12">
        <v>3660</v>
      </c>
      <c r="F32" s="90"/>
      <c r="G32" s="5">
        <v>0.2</v>
      </c>
      <c r="H32" s="14">
        <f t="shared" si="2"/>
        <v>0</v>
      </c>
      <c r="I32" s="6">
        <f t="shared" si="0"/>
        <v>0</v>
      </c>
      <c r="J32" s="7">
        <f t="shared" si="1"/>
        <v>0</v>
      </c>
    </row>
    <row r="33" spans="1:10" ht="41.25" customHeight="1">
      <c r="A33" s="113" t="s">
        <v>249</v>
      </c>
      <c r="B33" s="108" t="s">
        <v>246</v>
      </c>
      <c r="C33" s="108"/>
      <c r="D33" s="12" t="s">
        <v>16</v>
      </c>
      <c r="E33" s="12">
        <v>165</v>
      </c>
      <c r="F33" s="90"/>
      <c r="G33" s="5">
        <v>0.2</v>
      </c>
      <c r="H33" s="14">
        <f t="shared" si="2"/>
        <v>0</v>
      </c>
      <c r="I33" s="6">
        <f t="shared" si="0"/>
        <v>0</v>
      </c>
      <c r="J33" s="7">
        <f t="shared" si="1"/>
        <v>0</v>
      </c>
    </row>
    <row r="34" spans="1:10" ht="57" customHeight="1">
      <c r="A34" s="113" t="s">
        <v>251</v>
      </c>
      <c r="B34" s="108" t="s">
        <v>248</v>
      </c>
      <c r="C34" s="108"/>
      <c r="D34" s="12" t="s">
        <v>14</v>
      </c>
      <c r="E34" s="12">
        <v>1150</v>
      </c>
      <c r="F34" s="90"/>
      <c r="G34" s="5">
        <v>0.2</v>
      </c>
      <c r="H34" s="14">
        <f t="shared" si="2"/>
        <v>0</v>
      </c>
      <c r="I34" s="6">
        <f t="shared" si="0"/>
        <v>0</v>
      </c>
      <c r="J34" s="7">
        <f t="shared" si="1"/>
        <v>0</v>
      </c>
    </row>
    <row r="35" spans="1:10" ht="53.25" customHeight="1">
      <c r="A35" s="113" t="s">
        <v>253</v>
      </c>
      <c r="B35" s="108" t="s">
        <v>250</v>
      </c>
      <c r="C35" s="108"/>
      <c r="D35" s="12" t="s">
        <v>14</v>
      </c>
      <c r="E35" s="12">
        <v>210</v>
      </c>
      <c r="F35" s="90"/>
      <c r="G35" s="5">
        <v>0.2</v>
      </c>
      <c r="H35" s="14">
        <f t="shared" si="2"/>
        <v>0</v>
      </c>
      <c r="I35" s="6">
        <f t="shared" si="0"/>
        <v>0</v>
      </c>
      <c r="J35" s="7">
        <f t="shared" si="1"/>
        <v>0</v>
      </c>
    </row>
    <row r="36" spans="1:10" ht="51.75">
      <c r="A36" s="113" t="s">
        <v>255</v>
      </c>
      <c r="B36" s="108" t="s">
        <v>252</v>
      </c>
      <c r="C36" s="108"/>
      <c r="D36" s="12" t="s">
        <v>16</v>
      </c>
      <c r="E36" s="12">
        <v>5</v>
      </c>
      <c r="F36" s="90"/>
      <c r="G36" s="5">
        <v>0.2</v>
      </c>
      <c r="H36" s="14">
        <f t="shared" si="2"/>
        <v>0</v>
      </c>
      <c r="I36" s="6">
        <f t="shared" si="0"/>
        <v>0</v>
      </c>
      <c r="J36" s="7">
        <f t="shared" si="1"/>
        <v>0</v>
      </c>
    </row>
    <row r="37" spans="1:10" ht="51.75">
      <c r="A37" s="113" t="s">
        <v>257</v>
      </c>
      <c r="B37" s="116" t="s">
        <v>254</v>
      </c>
      <c r="C37" s="116"/>
      <c r="D37" s="114" t="s">
        <v>14</v>
      </c>
      <c r="E37" s="12">
        <v>55</v>
      </c>
      <c r="F37" s="90"/>
      <c r="G37" s="5">
        <v>0.2</v>
      </c>
      <c r="H37" s="14">
        <f>+F37*1.2</f>
        <v>0</v>
      </c>
      <c r="I37" s="6">
        <f>+E37*F37</f>
        <v>0</v>
      </c>
      <c r="J37" s="7">
        <f>+H37*E37</f>
        <v>0</v>
      </c>
    </row>
    <row r="38" spans="1:10" ht="39">
      <c r="A38" s="113" t="s">
        <v>259</v>
      </c>
      <c r="B38" s="108" t="s">
        <v>256</v>
      </c>
      <c r="C38" s="108"/>
      <c r="D38" s="12" t="s">
        <v>14</v>
      </c>
      <c r="E38" s="12">
        <v>2525</v>
      </c>
      <c r="F38" s="90"/>
      <c r="G38" s="5">
        <v>0.2</v>
      </c>
      <c r="H38" s="14">
        <f t="shared" si="2"/>
        <v>0</v>
      </c>
      <c r="I38" s="6">
        <f t="shared" si="0"/>
        <v>0</v>
      </c>
      <c r="J38" s="7">
        <f t="shared" si="1"/>
        <v>0</v>
      </c>
    </row>
    <row r="39" spans="1:10" ht="42" customHeight="1">
      <c r="A39" s="113" t="s">
        <v>260</v>
      </c>
      <c r="B39" s="108" t="s">
        <v>258</v>
      </c>
      <c r="C39" s="108"/>
      <c r="D39" s="12" t="s">
        <v>14</v>
      </c>
      <c r="E39" s="12">
        <v>7775</v>
      </c>
      <c r="F39" s="90"/>
      <c r="G39" s="5">
        <v>0.2</v>
      </c>
      <c r="H39" s="14">
        <f t="shared" si="2"/>
        <v>0</v>
      </c>
      <c r="I39" s="6">
        <f t="shared" si="0"/>
        <v>0</v>
      </c>
      <c r="J39" s="7">
        <f t="shared" si="1"/>
        <v>0</v>
      </c>
    </row>
    <row r="40" spans="1:10" ht="57.75" customHeight="1">
      <c r="A40" s="113" t="s">
        <v>262</v>
      </c>
      <c r="B40" s="108" t="s">
        <v>261</v>
      </c>
      <c r="C40" s="108"/>
      <c r="D40" s="12" t="s">
        <v>14</v>
      </c>
      <c r="E40" s="12">
        <v>240</v>
      </c>
      <c r="F40" s="90"/>
      <c r="G40" s="15">
        <v>0.2</v>
      </c>
      <c r="H40" s="90">
        <f t="shared" si="2"/>
        <v>0</v>
      </c>
      <c r="I40" s="13">
        <f t="shared" si="0"/>
        <v>0</v>
      </c>
      <c r="J40" s="16">
        <f t="shared" si="1"/>
        <v>0</v>
      </c>
    </row>
    <row r="41" spans="1:10" ht="44.25" customHeight="1">
      <c r="A41" s="113" t="s">
        <v>264</v>
      </c>
      <c r="B41" s="108" t="s">
        <v>263</v>
      </c>
      <c r="C41" s="108"/>
      <c r="D41" s="12" t="s">
        <v>14</v>
      </c>
      <c r="E41" s="12">
        <v>200</v>
      </c>
      <c r="F41" s="90"/>
      <c r="G41" s="15">
        <v>0.2</v>
      </c>
      <c r="H41" s="90">
        <f t="shared" si="2"/>
        <v>0</v>
      </c>
      <c r="I41" s="13">
        <f t="shared" si="0"/>
        <v>0</v>
      </c>
      <c r="J41" s="16">
        <f t="shared" si="1"/>
        <v>0</v>
      </c>
    </row>
    <row r="42" spans="1:10" ht="39">
      <c r="A42" s="113" t="s">
        <v>266</v>
      </c>
      <c r="B42" s="108" t="s">
        <v>265</v>
      </c>
      <c r="C42" s="108"/>
      <c r="D42" s="12" t="s">
        <v>14</v>
      </c>
      <c r="E42" s="12">
        <v>200</v>
      </c>
      <c r="F42" s="90"/>
      <c r="G42" s="5">
        <v>0.2</v>
      </c>
      <c r="H42" s="14">
        <f t="shared" si="2"/>
        <v>0</v>
      </c>
      <c r="I42" s="6">
        <f t="shared" si="0"/>
        <v>0</v>
      </c>
      <c r="J42" s="7">
        <f t="shared" si="1"/>
        <v>0</v>
      </c>
    </row>
    <row r="43" spans="1:10" ht="51.75">
      <c r="A43" s="113" t="s">
        <v>268</v>
      </c>
      <c r="B43" s="108" t="s">
        <v>267</v>
      </c>
      <c r="C43" s="108"/>
      <c r="D43" s="12" t="s">
        <v>14</v>
      </c>
      <c r="E43" s="12">
        <v>95</v>
      </c>
      <c r="F43" s="90"/>
      <c r="G43" s="5">
        <v>0.2</v>
      </c>
      <c r="H43" s="14">
        <f t="shared" si="2"/>
        <v>0</v>
      </c>
      <c r="I43" s="6">
        <f t="shared" si="0"/>
        <v>0</v>
      </c>
      <c r="J43" s="7">
        <f t="shared" si="1"/>
        <v>0</v>
      </c>
    </row>
    <row r="44" spans="1:10" ht="42.75" customHeight="1">
      <c r="A44" s="113" t="s">
        <v>270</v>
      </c>
      <c r="B44" s="108" t="s">
        <v>269</v>
      </c>
      <c r="C44" s="108"/>
      <c r="D44" s="12" t="s">
        <v>14</v>
      </c>
      <c r="E44" s="12">
        <v>45</v>
      </c>
      <c r="F44" s="90"/>
      <c r="G44" s="15">
        <v>0.2</v>
      </c>
      <c r="H44" s="90">
        <f t="shared" si="2"/>
        <v>0</v>
      </c>
      <c r="I44" s="13">
        <f t="shared" si="0"/>
        <v>0</v>
      </c>
      <c r="J44" s="16">
        <f t="shared" si="1"/>
        <v>0</v>
      </c>
    </row>
    <row r="45" spans="1:10" ht="41.25" customHeight="1">
      <c r="A45" s="113" t="s">
        <v>272</v>
      </c>
      <c r="B45" s="108" t="s">
        <v>271</v>
      </c>
      <c r="C45" s="108"/>
      <c r="D45" s="12" t="s">
        <v>14</v>
      </c>
      <c r="E45" s="12">
        <v>445</v>
      </c>
      <c r="F45" s="90"/>
      <c r="G45" s="15">
        <v>0.2</v>
      </c>
      <c r="H45" s="90">
        <f t="shared" si="2"/>
        <v>0</v>
      </c>
      <c r="I45" s="13">
        <f t="shared" si="0"/>
        <v>0</v>
      </c>
      <c r="J45" s="16">
        <f t="shared" si="1"/>
        <v>0</v>
      </c>
    </row>
    <row r="46" spans="1:10" ht="39">
      <c r="A46" s="113" t="s">
        <v>274</v>
      </c>
      <c r="B46" s="108" t="s">
        <v>273</v>
      </c>
      <c r="C46" s="108"/>
      <c r="D46" s="12" t="s">
        <v>16</v>
      </c>
      <c r="E46" s="12">
        <v>610</v>
      </c>
      <c r="F46" s="90"/>
      <c r="G46" s="5">
        <v>0.2</v>
      </c>
      <c r="H46" s="14">
        <f t="shared" si="2"/>
        <v>0</v>
      </c>
      <c r="I46" s="6">
        <f t="shared" si="0"/>
        <v>0</v>
      </c>
      <c r="J46" s="7">
        <f t="shared" si="1"/>
        <v>0</v>
      </c>
    </row>
    <row r="47" spans="1:10" ht="43.5" customHeight="1">
      <c r="A47" s="113" t="s">
        <v>276</v>
      </c>
      <c r="B47" s="108" t="s">
        <v>275</v>
      </c>
      <c r="C47" s="108"/>
      <c r="D47" s="114" t="s">
        <v>14</v>
      </c>
      <c r="E47" s="12">
        <v>315</v>
      </c>
      <c r="F47" s="90"/>
      <c r="G47" s="5">
        <v>0.2</v>
      </c>
      <c r="H47" s="14">
        <f t="shared" si="2"/>
        <v>0</v>
      </c>
      <c r="I47" s="6">
        <f t="shared" si="0"/>
        <v>0</v>
      </c>
      <c r="J47" s="7">
        <f t="shared" si="1"/>
        <v>0</v>
      </c>
    </row>
    <row r="48" spans="1:10" ht="39.75" customHeight="1">
      <c r="A48" s="113" t="s">
        <v>278</v>
      </c>
      <c r="B48" s="108" t="s">
        <v>277</v>
      </c>
      <c r="C48" s="108"/>
      <c r="D48" s="12" t="s">
        <v>16</v>
      </c>
      <c r="E48" s="12">
        <v>50</v>
      </c>
      <c r="F48" s="90"/>
      <c r="G48" s="5">
        <v>0.2</v>
      </c>
      <c r="H48" s="14">
        <f t="shared" si="2"/>
        <v>0</v>
      </c>
      <c r="I48" s="6">
        <f t="shared" si="0"/>
        <v>0</v>
      </c>
      <c r="J48" s="7">
        <f t="shared" si="1"/>
        <v>0</v>
      </c>
    </row>
    <row r="49" spans="1:10" ht="39.75" customHeight="1">
      <c r="A49" s="113" t="s">
        <v>280</v>
      </c>
      <c r="B49" s="108" t="s">
        <v>299</v>
      </c>
      <c r="C49" s="108"/>
      <c r="D49" s="12" t="s">
        <v>14</v>
      </c>
      <c r="E49" s="12">
        <v>25</v>
      </c>
      <c r="F49" s="90"/>
      <c r="G49" s="5">
        <v>0.2</v>
      </c>
      <c r="H49" s="14">
        <f t="shared" si="2"/>
        <v>0</v>
      </c>
      <c r="I49" s="6">
        <f t="shared" si="0"/>
        <v>0</v>
      </c>
      <c r="J49" s="7">
        <f t="shared" si="1"/>
        <v>0</v>
      </c>
    </row>
    <row r="50" spans="1:10" ht="43.5" customHeight="1">
      <c r="A50" s="113" t="s">
        <v>282</v>
      </c>
      <c r="B50" s="108" t="s">
        <v>279</v>
      </c>
      <c r="C50" s="108"/>
      <c r="D50" s="12" t="s">
        <v>14</v>
      </c>
      <c r="E50" s="12">
        <v>1280</v>
      </c>
      <c r="F50" s="90"/>
      <c r="G50" s="5">
        <v>0.2</v>
      </c>
      <c r="H50" s="14">
        <f t="shared" si="2"/>
        <v>0</v>
      </c>
      <c r="I50" s="6">
        <f t="shared" si="0"/>
        <v>0</v>
      </c>
      <c r="J50" s="7">
        <f t="shared" si="1"/>
        <v>0</v>
      </c>
    </row>
    <row r="51" spans="1:10" ht="43.5" customHeight="1">
      <c r="A51" s="113" t="s">
        <v>284</v>
      </c>
      <c r="B51" s="108" t="s">
        <v>281</v>
      </c>
      <c r="C51" s="108"/>
      <c r="D51" s="12" t="s">
        <v>14</v>
      </c>
      <c r="E51" s="12">
        <v>5670</v>
      </c>
      <c r="F51" s="90"/>
      <c r="G51" s="5">
        <v>0.2</v>
      </c>
      <c r="H51" s="14">
        <f t="shared" si="2"/>
        <v>0</v>
      </c>
      <c r="I51" s="6">
        <f t="shared" si="0"/>
        <v>0</v>
      </c>
      <c r="J51" s="7">
        <f t="shared" si="1"/>
        <v>0</v>
      </c>
    </row>
    <row r="52" spans="1:10" ht="39">
      <c r="A52" s="113" t="s">
        <v>286</v>
      </c>
      <c r="B52" s="108" t="s">
        <v>283</v>
      </c>
      <c r="C52" s="108"/>
      <c r="D52" s="12" t="s">
        <v>225</v>
      </c>
      <c r="E52" s="12">
        <v>375</v>
      </c>
      <c r="F52" s="90"/>
      <c r="G52" s="5">
        <v>0.2</v>
      </c>
      <c r="H52" s="14">
        <f t="shared" si="2"/>
        <v>0</v>
      </c>
      <c r="I52" s="6">
        <f t="shared" si="0"/>
        <v>0</v>
      </c>
      <c r="J52" s="7">
        <f t="shared" si="1"/>
        <v>0</v>
      </c>
    </row>
    <row r="53" spans="1:10" ht="42" customHeight="1">
      <c r="A53" s="113" t="s">
        <v>288</v>
      </c>
      <c r="B53" s="108" t="s">
        <v>285</v>
      </c>
      <c r="C53" s="108"/>
      <c r="D53" s="114" t="s">
        <v>14</v>
      </c>
      <c r="E53" s="12">
        <v>135</v>
      </c>
      <c r="F53" s="90"/>
      <c r="G53" s="5">
        <v>0.2</v>
      </c>
      <c r="H53" s="14">
        <f t="shared" si="2"/>
        <v>0</v>
      </c>
      <c r="I53" s="6">
        <f t="shared" si="0"/>
        <v>0</v>
      </c>
      <c r="J53" s="7">
        <f t="shared" si="1"/>
        <v>0</v>
      </c>
    </row>
    <row r="54" spans="1:10" ht="29.25" customHeight="1">
      <c r="A54" s="113" t="s">
        <v>290</v>
      </c>
      <c r="B54" s="108" t="s">
        <v>287</v>
      </c>
      <c r="C54" s="108"/>
      <c r="D54" s="114" t="s">
        <v>14</v>
      </c>
      <c r="E54" s="12">
        <v>25</v>
      </c>
      <c r="F54" s="90"/>
      <c r="G54" s="5">
        <v>0.2</v>
      </c>
      <c r="H54" s="14">
        <f t="shared" si="2"/>
        <v>0</v>
      </c>
      <c r="I54" s="6">
        <f t="shared" si="0"/>
        <v>0</v>
      </c>
      <c r="J54" s="7">
        <f t="shared" si="1"/>
        <v>0</v>
      </c>
    </row>
    <row r="55" spans="1:10" ht="28.5" customHeight="1">
      <c r="A55" s="113" t="s">
        <v>292</v>
      </c>
      <c r="B55" s="108" t="s">
        <v>289</v>
      </c>
      <c r="C55" s="108"/>
      <c r="D55" s="114" t="s">
        <v>16</v>
      </c>
      <c r="E55" s="12">
        <v>5</v>
      </c>
      <c r="F55" s="90"/>
      <c r="G55" s="5">
        <v>0.2</v>
      </c>
      <c r="H55" s="14">
        <f t="shared" si="2"/>
        <v>0</v>
      </c>
      <c r="I55" s="6">
        <f t="shared" si="0"/>
        <v>0</v>
      </c>
      <c r="J55" s="7">
        <f t="shared" si="1"/>
        <v>0</v>
      </c>
    </row>
    <row r="56" spans="1:10" ht="28.5" customHeight="1">
      <c r="A56" s="113" t="s">
        <v>300</v>
      </c>
      <c r="B56" s="108" t="s">
        <v>291</v>
      </c>
      <c r="C56" s="108"/>
      <c r="D56" s="114" t="s">
        <v>16</v>
      </c>
      <c r="E56" s="12">
        <v>310</v>
      </c>
      <c r="F56" s="90"/>
      <c r="G56" s="5">
        <v>0.1</v>
      </c>
      <c r="H56" s="14">
        <f>+F56*1.1</f>
        <v>0</v>
      </c>
      <c r="I56" s="6">
        <f t="shared" si="0"/>
        <v>0</v>
      </c>
      <c r="J56" s="7">
        <f t="shared" si="1"/>
        <v>0</v>
      </c>
    </row>
    <row r="57" spans="1:10" ht="39" thickBot="1">
      <c r="A57" s="117" t="s">
        <v>301</v>
      </c>
      <c r="B57" s="118" t="s">
        <v>293</v>
      </c>
      <c r="C57" s="118"/>
      <c r="D57" s="119" t="s">
        <v>14</v>
      </c>
      <c r="E57" s="119">
        <v>15400</v>
      </c>
      <c r="F57" s="120"/>
      <c r="G57" s="102">
        <v>0.1</v>
      </c>
      <c r="H57" s="101">
        <f>+F57*1.1</f>
        <v>0</v>
      </c>
      <c r="I57" s="100">
        <f t="shared" si="0"/>
        <v>0</v>
      </c>
      <c r="J57" s="121">
        <f t="shared" si="1"/>
        <v>0</v>
      </c>
    </row>
    <row r="58" spans="1:10" ht="20.25" customHeight="1" thickBot="1">
      <c r="A58" s="251" t="s">
        <v>294</v>
      </c>
      <c r="B58" s="252"/>
      <c r="C58" s="123"/>
      <c r="D58" s="53" t="s">
        <v>1</v>
      </c>
      <c r="E58" s="54" t="s">
        <v>1</v>
      </c>
      <c r="F58" s="103" t="s">
        <v>1</v>
      </c>
      <c r="G58" s="56" t="s">
        <v>1</v>
      </c>
      <c r="H58" s="103" t="s">
        <v>1</v>
      </c>
      <c r="I58" s="85">
        <f>SUM(I20:I57)</f>
        <v>0</v>
      </c>
      <c r="J58" s="57">
        <f>SUM(J20:J57)</f>
        <v>0</v>
      </c>
    </row>
    <row r="60" spans="1:10" ht="38.25" customHeight="1">
      <c r="A60" s="232" t="s">
        <v>18</v>
      </c>
      <c r="B60" s="232"/>
      <c r="C60" s="232"/>
      <c r="D60" s="232"/>
      <c r="E60" s="232"/>
      <c r="F60" s="232"/>
      <c r="G60" s="232"/>
      <c r="H60" s="232"/>
      <c r="I60" s="232"/>
      <c r="J60" s="232"/>
    </row>
    <row r="61" spans="4:9" ht="12">
      <c r="D61" s="2"/>
      <c r="E61" s="104"/>
      <c r="G61" s="104"/>
      <c r="I61" s="122"/>
    </row>
    <row r="62" spans="1:10" ht="26.25" customHeight="1">
      <c r="A62" s="232" t="s">
        <v>8</v>
      </c>
      <c r="B62" s="232"/>
      <c r="C62" s="232"/>
      <c r="D62" s="232"/>
      <c r="E62" s="232"/>
      <c r="F62" s="232"/>
      <c r="G62" s="232"/>
      <c r="H62" s="232"/>
      <c r="I62" s="232"/>
      <c r="J62" s="232"/>
    </row>
    <row r="63" spans="4:9" ht="12">
      <c r="D63" s="2"/>
      <c r="E63" s="104"/>
      <c r="G63" s="104"/>
      <c r="I63" s="122"/>
    </row>
    <row r="64" spans="1:9" ht="12">
      <c r="A64" s="1" t="s">
        <v>215</v>
      </c>
      <c r="D64" s="2"/>
      <c r="E64" s="104"/>
      <c r="G64" s="104"/>
      <c r="I64" s="122"/>
    </row>
    <row r="65" spans="4:9" ht="12">
      <c r="D65" s="2"/>
      <c r="E65" s="104"/>
      <c r="G65" s="104"/>
      <c r="I65" s="122"/>
    </row>
    <row r="66" spans="1:9" ht="12">
      <c r="A66" s="234" t="s">
        <v>9</v>
      </c>
      <c r="B66" s="234"/>
      <c r="C66" s="234"/>
      <c r="D66" s="234"/>
      <c r="E66" s="234"/>
      <c r="F66" s="234"/>
      <c r="G66" s="234"/>
      <c r="H66" s="234"/>
      <c r="I66" s="234"/>
    </row>
    <row r="67" spans="4:9" ht="12">
      <c r="D67" s="2"/>
      <c r="E67" s="104"/>
      <c r="G67" s="104"/>
      <c r="I67" s="122"/>
    </row>
    <row r="68" spans="1:9" ht="12">
      <c r="A68" s="1" t="s">
        <v>10</v>
      </c>
      <c r="D68" s="2"/>
      <c r="E68" s="104"/>
      <c r="G68" s="104"/>
      <c r="I68" s="122"/>
    </row>
    <row r="69" spans="5:9" ht="12">
      <c r="E69" s="104"/>
      <c r="G69" s="104"/>
      <c r="I69" s="122"/>
    </row>
    <row r="70" spans="5:9" ht="12">
      <c r="E70" s="104"/>
      <c r="G70" s="104"/>
      <c r="I70" s="122"/>
    </row>
    <row r="71" spans="4:9" ht="12">
      <c r="D71" s="2"/>
      <c r="E71" s="104"/>
      <c r="G71" s="104"/>
      <c r="I71" s="122"/>
    </row>
    <row r="72" spans="1:9" ht="12">
      <c r="A72" s="1" t="s">
        <v>295</v>
      </c>
      <c r="E72" s="104"/>
      <c r="G72" s="104"/>
      <c r="I72" s="122"/>
    </row>
    <row r="73" spans="4:9" ht="12">
      <c r="D73" s="2"/>
      <c r="E73" s="104"/>
      <c r="G73" s="104"/>
      <c r="I73" s="122"/>
    </row>
    <row r="74" spans="4:9" ht="12">
      <c r="D74" s="2"/>
      <c r="E74" s="104"/>
      <c r="G74" s="104"/>
      <c r="I74" s="122"/>
    </row>
    <row r="75" spans="4:9" ht="12">
      <c r="D75" s="2"/>
      <c r="E75" s="104"/>
      <c r="G75" s="104"/>
      <c r="I75" s="122"/>
    </row>
    <row r="76" spans="4:9" ht="12">
      <c r="D76" s="2"/>
      <c r="E76" s="104"/>
      <c r="G76" s="104"/>
      <c r="I76" s="122"/>
    </row>
    <row r="77" spans="4:9" ht="12">
      <c r="D77" s="2"/>
      <c r="E77" s="104"/>
      <c r="G77" s="104"/>
      <c r="I77" s="122"/>
    </row>
    <row r="78" spans="1:9" ht="12">
      <c r="A78" s="1" t="s">
        <v>13</v>
      </c>
      <c r="D78" s="2"/>
      <c r="E78" s="104"/>
      <c r="F78" s="104" t="s">
        <v>19</v>
      </c>
      <c r="G78" s="104"/>
      <c r="I78" s="122"/>
    </row>
  </sheetData>
  <sheetProtection/>
  <mergeCells count="9">
    <mergeCell ref="B10:E10"/>
    <mergeCell ref="A58:B58"/>
    <mergeCell ref="A60:J60"/>
    <mergeCell ref="A62:J62"/>
    <mergeCell ref="A66:I66"/>
    <mergeCell ref="A1:J1"/>
    <mergeCell ref="I3:J3"/>
    <mergeCell ref="A5:J5"/>
    <mergeCell ref="A7:J8"/>
  </mergeCells>
  <printOptions/>
  <pageMargins left="0.2362204724409449" right="0.2362204724409449" top="0.7480314960629921" bottom="0.7480314960629921" header="0.31496062992125984" footer="0.31496062992125984"/>
  <pageSetup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8"/>
  <sheetViews>
    <sheetView zoomScalePageLayoutView="0" workbookViewId="0" topLeftCell="A6">
      <selection activeCell="A10" sqref="A10:D10"/>
    </sheetView>
  </sheetViews>
  <sheetFormatPr defaultColWidth="9.140625" defaultRowHeight="12.75"/>
  <cols>
    <col min="1" max="1" width="26.140625" style="0" customWidth="1"/>
    <col min="2" max="2" width="21.57421875" style="0" customWidth="1"/>
    <col min="3" max="3" width="5.421875" style="0" customWidth="1"/>
    <col min="4" max="4" width="7.421875" style="0" customWidth="1"/>
  </cols>
  <sheetData>
    <row r="1" spans="1:10" ht="12.75">
      <c r="A1" s="259" t="s">
        <v>101</v>
      </c>
      <c r="B1" s="259"/>
      <c r="C1" s="260"/>
      <c r="D1" s="260"/>
      <c r="E1" s="260"/>
      <c r="F1" s="260"/>
      <c r="G1" s="260"/>
      <c r="H1" s="260"/>
      <c r="I1" s="260"/>
      <c r="J1" s="173"/>
    </row>
    <row r="2" spans="1:10" ht="12.75">
      <c r="A2" s="176"/>
      <c r="B2" s="176"/>
      <c r="C2" s="176"/>
      <c r="D2" s="176"/>
      <c r="E2" s="177"/>
      <c r="F2" s="176"/>
      <c r="G2" s="177"/>
      <c r="H2" s="176"/>
      <c r="I2" s="176"/>
      <c r="J2" s="173"/>
    </row>
    <row r="3" spans="1:10" ht="12.75">
      <c r="A3" s="176"/>
      <c r="B3" s="176"/>
      <c r="C3" s="176"/>
      <c r="D3" s="176"/>
      <c r="E3" s="177"/>
      <c r="F3" s="176"/>
      <c r="G3" s="177"/>
      <c r="H3" s="176"/>
      <c r="I3" s="176"/>
      <c r="J3" s="173"/>
    </row>
    <row r="4" spans="1:10" ht="12.75">
      <c r="A4" s="176"/>
      <c r="B4" s="176"/>
      <c r="C4" s="176"/>
      <c r="D4" s="176"/>
      <c r="E4" s="177"/>
      <c r="F4" s="176"/>
      <c r="G4" s="177"/>
      <c r="H4" s="261" t="s">
        <v>146</v>
      </c>
      <c r="I4" s="261"/>
      <c r="J4" s="173"/>
    </row>
    <row r="5" spans="1:10" ht="13.5" thickBot="1">
      <c r="A5" s="176"/>
      <c r="B5" s="176"/>
      <c r="C5" s="176"/>
      <c r="D5" s="176"/>
      <c r="E5" s="177"/>
      <c r="F5" s="176"/>
      <c r="G5" s="177"/>
      <c r="H5" s="176"/>
      <c r="I5" s="176"/>
      <c r="J5" s="173"/>
    </row>
    <row r="6" spans="1:10" ht="13.5" thickBot="1">
      <c r="A6" s="262" t="s">
        <v>147</v>
      </c>
      <c r="B6" s="263"/>
      <c r="C6" s="264"/>
      <c r="D6" s="264"/>
      <c r="E6" s="264"/>
      <c r="F6" s="264"/>
      <c r="G6" s="264"/>
      <c r="H6" s="264"/>
      <c r="I6" s="265"/>
      <c r="J6" s="173"/>
    </row>
    <row r="7" spans="1:10" ht="12.75">
      <c r="A7" s="176"/>
      <c r="B7" s="176"/>
      <c r="C7" s="176"/>
      <c r="D7" s="176"/>
      <c r="E7" s="177"/>
      <c r="F7" s="176"/>
      <c r="G7" s="177"/>
      <c r="H7" s="176"/>
      <c r="I7" s="176"/>
      <c r="J7" s="173"/>
    </row>
    <row r="8" spans="1:10" ht="36" customHeight="1">
      <c r="A8" s="266" t="s">
        <v>403</v>
      </c>
      <c r="B8" s="266"/>
      <c r="C8" s="267"/>
      <c r="D8" s="267"/>
      <c r="E8" s="267"/>
      <c r="F8" s="267"/>
      <c r="G8" s="267"/>
      <c r="H8" s="267"/>
      <c r="I8" s="267"/>
      <c r="J8" s="173"/>
    </row>
    <row r="9" spans="1:10" ht="12.75">
      <c r="A9" s="176"/>
      <c r="B9" s="176"/>
      <c r="C9" s="176"/>
      <c r="D9" s="176"/>
      <c r="E9" s="177"/>
      <c r="F9" s="176"/>
      <c r="G9" s="177"/>
      <c r="H9" s="176"/>
      <c r="I9" s="176"/>
      <c r="J9" s="173"/>
    </row>
    <row r="10" spans="1:10" ht="12.75">
      <c r="A10" s="244" t="s">
        <v>129</v>
      </c>
      <c r="B10" s="244"/>
      <c r="C10" s="233"/>
      <c r="D10" s="233"/>
      <c r="E10" s="177"/>
      <c r="F10" s="176"/>
      <c r="G10" s="177"/>
      <c r="H10" s="176"/>
      <c r="I10" s="176"/>
      <c r="J10" s="173"/>
    </row>
    <row r="11" spans="1:10" ht="12.75">
      <c r="A11" s="9"/>
      <c r="B11" s="9"/>
      <c r="C11" s="9"/>
      <c r="D11" s="9"/>
      <c r="E11" s="177"/>
      <c r="F11" s="176"/>
      <c r="G11" s="177"/>
      <c r="H11" s="176"/>
      <c r="I11" s="176"/>
      <c r="J11" s="173"/>
    </row>
    <row r="12" spans="1:10" ht="12.75">
      <c r="A12" s="88" t="s">
        <v>130</v>
      </c>
      <c r="B12" s="88"/>
      <c r="C12" s="9"/>
      <c r="D12" s="9"/>
      <c r="E12" s="177"/>
      <c r="F12" s="176"/>
      <c r="G12" s="177"/>
      <c r="H12" s="176"/>
      <c r="I12" s="176"/>
      <c r="J12" s="173"/>
    </row>
    <row r="13" spans="1:10" ht="12.75">
      <c r="A13" s="88" t="s">
        <v>131</v>
      </c>
      <c r="B13" s="88"/>
      <c r="C13" s="9"/>
      <c r="D13" s="9"/>
      <c r="E13" s="177"/>
      <c r="F13" s="176"/>
      <c r="G13" s="177"/>
      <c r="H13" s="176"/>
      <c r="I13" s="176"/>
      <c r="J13" s="173"/>
    </row>
    <row r="14" spans="1:10" ht="12.75">
      <c r="A14" s="88"/>
      <c r="B14" s="88"/>
      <c r="C14" s="9"/>
      <c r="D14" s="9"/>
      <c r="E14" s="177"/>
      <c r="F14" s="176"/>
      <c r="G14" s="177"/>
      <c r="H14" s="176"/>
      <c r="I14" s="176"/>
      <c r="J14" s="173"/>
    </row>
    <row r="15" spans="1:10" ht="12.75">
      <c r="A15" s="88" t="s">
        <v>132</v>
      </c>
      <c r="B15" s="88"/>
      <c r="C15" s="9"/>
      <c r="D15" s="9"/>
      <c r="E15" s="177"/>
      <c r="F15" s="176"/>
      <c r="G15" s="177"/>
      <c r="H15" s="176"/>
      <c r="I15" s="176"/>
      <c r="J15" s="173"/>
    </row>
    <row r="16" spans="1:10" ht="12.75">
      <c r="A16" s="88"/>
      <c r="B16" s="88"/>
      <c r="C16" s="9"/>
      <c r="D16" s="9"/>
      <c r="E16" s="177"/>
      <c r="F16" s="176"/>
      <c r="G16" s="177"/>
      <c r="H16" s="176"/>
      <c r="I16" s="176"/>
      <c r="J16" s="173"/>
    </row>
    <row r="17" spans="1:10" ht="12.75">
      <c r="A17" s="88" t="s">
        <v>133</v>
      </c>
      <c r="B17" s="88"/>
      <c r="C17" s="9"/>
      <c r="D17" s="9"/>
      <c r="E17" s="177"/>
      <c r="F17" s="176"/>
      <c r="G17" s="177"/>
      <c r="H17" s="176"/>
      <c r="I17" s="176"/>
      <c r="J17" s="173"/>
    </row>
    <row r="18" spans="1:10" ht="12.75">
      <c r="A18" s="176"/>
      <c r="B18" s="176"/>
      <c r="C18" s="176"/>
      <c r="D18" s="176"/>
      <c r="E18" s="177"/>
      <c r="F18" s="176"/>
      <c r="G18" s="177"/>
      <c r="H18" s="176"/>
      <c r="I18" s="176"/>
      <c r="J18" s="173"/>
    </row>
    <row r="19" spans="1:10" ht="12.75" thickBot="1">
      <c r="A19" s="173"/>
      <c r="B19" s="173"/>
      <c r="C19" s="173"/>
      <c r="D19" s="173"/>
      <c r="E19" s="173"/>
      <c r="F19" s="173"/>
      <c r="G19" s="173"/>
      <c r="H19" s="173"/>
      <c r="I19" s="173"/>
      <c r="J19" s="173"/>
    </row>
    <row r="20" spans="1:10" ht="52.5" thickBot="1">
      <c r="A20" s="206" t="s">
        <v>20</v>
      </c>
      <c r="B20" s="214" t="s">
        <v>529</v>
      </c>
      <c r="C20" s="207" t="s">
        <v>0</v>
      </c>
      <c r="D20" s="178" t="s">
        <v>17</v>
      </c>
      <c r="E20" s="179" t="s">
        <v>3</v>
      </c>
      <c r="F20" s="180" t="s">
        <v>222</v>
      </c>
      <c r="G20" s="179" t="s">
        <v>4</v>
      </c>
      <c r="H20" s="181" t="s">
        <v>5</v>
      </c>
      <c r="I20" s="182" t="s">
        <v>6</v>
      </c>
      <c r="J20" s="173"/>
    </row>
    <row r="21" spans="1:10" ht="25.5" thickTop="1">
      <c r="A21" s="183" t="s">
        <v>404</v>
      </c>
      <c r="B21" s="215"/>
      <c r="C21" s="184" t="s">
        <v>14</v>
      </c>
      <c r="D21" s="185">
        <v>60</v>
      </c>
      <c r="E21" s="186"/>
      <c r="F21" s="187">
        <v>0.2</v>
      </c>
      <c r="G21" s="188">
        <f>+E21*1.2</f>
        <v>0</v>
      </c>
      <c r="H21" s="189">
        <f>+D21*E21</f>
        <v>0</v>
      </c>
      <c r="I21" s="190">
        <f>+D21*G21</f>
        <v>0</v>
      </c>
      <c r="J21" s="173"/>
    </row>
    <row r="22" spans="1:10" ht="165.75" customHeight="1">
      <c r="A22" s="183" t="s">
        <v>405</v>
      </c>
      <c r="B22" s="215"/>
      <c r="C22" s="184" t="s">
        <v>16</v>
      </c>
      <c r="D22" s="185">
        <v>156</v>
      </c>
      <c r="E22" s="186"/>
      <c r="F22" s="187">
        <v>0.2</v>
      </c>
      <c r="G22" s="188">
        <f aca="true" t="shared" si="0" ref="G22:G85">+E22*1.2</f>
        <v>0</v>
      </c>
      <c r="H22" s="189">
        <f aca="true" t="shared" si="1" ref="H22:H85">+D22*E22</f>
        <v>0</v>
      </c>
      <c r="I22" s="190">
        <f aca="true" t="shared" si="2" ref="I22:I85">+D22*G22</f>
        <v>0</v>
      </c>
      <c r="J22" s="173"/>
    </row>
    <row r="23" spans="1:10" ht="117.75" customHeight="1">
      <c r="A23" s="183" t="s">
        <v>406</v>
      </c>
      <c r="B23" s="215"/>
      <c r="C23" s="184" t="s">
        <v>16</v>
      </c>
      <c r="D23" s="191">
        <v>12.1</v>
      </c>
      <c r="E23" s="186"/>
      <c r="F23" s="187">
        <v>0.2</v>
      </c>
      <c r="G23" s="188">
        <f t="shared" si="0"/>
        <v>0</v>
      </c>
      <c r="H23" s="189">
        <f t="shared" si="1"/>
        <v>0</v>
      </c>
      <c r="I23" s="190">
        <f t="shared" si="2"/>
        <v>0</v>
      </c>
      <c r="J23" s="173"/>
    </row>
    <row r="24" spans="1:10" ht="115.5" customHeight="1">
      <c r="A24" s="183" t="s">
        <v>407</v>
      </c>
      <c r="B24" s="215"/>
      <c r="C24" s="184" t="s">
        <v>16</v>
      </c>
      <c r="D24" s="191">
        <v>5.5</v>
      </c>
      <c r="E24" s="186"/>
      <c r="F24" s="187">
        <v>0.2</v>
      </c>
      <c r="G24" s="186">
        <f t="shared" si="0"/>
        <v>0</v>
      </c>
      <c r="H24" s="197">
        <f t="shared" si="1"/>
        <v>0</v>
      </c>
      <c r="I24" s="198">
        <f t="shared" si="2"/>
        <v>0</v>
      </c>
      <c r="J24" s="173"/>
    </row>
    <row r="25" spans="1:10" ht="49.5">
      <c r="A25" s="183" t="s">
        <v>408</v>
      </c>
      <c r="B25" s="215"/>
      <c r="C25" s="184" t="s">
        <v>14</v>
      </c>
      <c r="D25" s="185">
        <v>24</v>
      </c>
      <c r="E25" s="186"/>
      <c r="F25" s="187">
        <v>0.2</v>
      </c>
      <c r="G25" s="186">
        <f t="shared" si="0"/>
        <v>0</v>
      </c>
      <c r="H25" s="197">
        <f t="shared" si="1"/>
        <v>0</v>
      </c>
      <c r="I25" s="198">
        <f t="shared" si="2"/>
        <v>0</v>
      </c>
      <c r="J25" s="173"/>
    </row>
    <row r="26" spans="1:10" ht="24.75">
      <c r="A26" s="183" t="s">
        <v>409</v>
      </c>
      <c r="B26" s="215"/>
      <c r="C26" s="184" t="s">
        <v>14</v>
      </c>
      <c r="D26" s="185">
        <v>80</v>
      </c>
      <c r="E26" s="186"/>
      <c r="F26" s="187">
        <v>0.2</v>
      </c>
      <c r="G26" s="188">
        <f t="shared" si="0"/>
        <v>0</v>
      </c>
      <c r="H26" s="189">
        <f t="shared" si="1"/>
        <v>0</v>
      </c>
      <c r="I26" s="190">
        <f t="shared" si="2"/>
        <v>0</v>
      </c>
      <c r="J26" s="173"/>
    </row>
    <row r="27" spans="1:10" ht="12">
      <c r="A27" s="183" t="s">
        <v>410</v>
      </c>
      <c r="B27" s="215"/>
      <c r="C27" s="184" t="s">
        <v>16</v>
      </c>
      <c r="D27" s="185">
        <v>2830</v>
      </c>
      <c r="E27" s="186"/>
      <c r="F27" s="187">
        <v>0.2</v>
      </c>
      <c r="G27" s="188">
        <f t="shared" si="0"/>
        <v>0</v>
      </c>
      <c r="H27" s="189">
        <f t="shared" si="1"/>
        <v>0</v>
      </c>
      <c r="I27" s="190">
        <f t="shared" si="2"/>
        <v>0</v>
      </c>
      <c r="J27" s="173"/>
    </row>
    <row r="28" spans="1:10" ht="24.75">
      <c r="A28" s="183" t="s">
        <v>411</v>
      </c>
      <c r="B28" s="215"/>
      <c r="C28" s="184" t="s">
        <v>16</v>
      </c>
      <c r="D28" s="185">
        <v>120</v>
      </c>
      <c r="E28" s="186"/>
      <c r="F28" s="187">
        <v>0.2</v>
      </c>
      <c r="G28" s="186">
        <f t="shared" si="0"/>
        <v>0</v>
      </c>
      <c r="H28" s="197">
        <f t="shared" si="1"/>
        <v>0</v>
      </c>
      <c r="I28" s="198">
        <f t="shared" si="2"/>
        <v>0</v>
      </c>
      <c r="J28" s="173"/>
    </row>
    <row r="29" spans="1:10" ht="37.5">
      <c r="A29" s="183" t="s">
        <v>412</v>
      </c>
      <c r="B29" s="215"/>
      <c r="C29" s="184" t="s">
        <v>16</v>
      </c>
      <c r="D29" s="185">
        <v>220</v>
      </c>
      <c r="E29" s="186"/>
      <c r="F29" s="187">
        <v>0.2</v>
      </c>
      <c r="G29" s="186">
        <f t="shared" si="0"/>
        <v>0</v>
      </c>
      <c r="H29" s="197">
        <f t="shared" si="1"/>
        <v>0</v>
      </c>
      <c r="I29" s="198">
        <f t="shared" si="2"/>
        <v>0</v>
      </c>
      <c r="J29" s="173"/>
    </row>
    <row r="30" spans="1:10" ht="15.75" customHeight="1">
      <c r="A30" s="192" t="s">
        <v>413</v>
      </c>
      <c r="B30" s="216"/>
      <c r="C30" s="193" t="s">
        <v>14</v>
      </c>
      <c r="D30" s="194">
        <v>120</v>
      </c>
      <c r="E30" s="186"/>
      <c r="F30" s="187">
        <v>0.2</v>
      </c>
      <c r="G30" s="188">
        <f t="shared" si="0"/>
        <v>0</v>
      </c>
      <c r="H30" s="189">
        <f t="shared" si="1"/>
        <v>0</v>
      </c>
      <c r="I30" s="190">
        <f t="shared" si="2"/>
        <v>0</v>
      </c>
      <c r="J30" s="173"/>
    </row>
    <row r="31" spans="1:10" ht="15" customHeight="1">
      <c r="A31" s="192" t="s">
        <v>414</v>
      </c>
      <c r="B31" s="216"/>
      <c r="C31" s="193" t="s">
        <v>14</v>
      </c>
      <c r="D31" s="194">
        <v>400</v>
      </c>
      <c r="E31" s="186"/>
      <c r="F31" s="187">
        <v>0.2</v>
      </c>
      <c r="G31" s="188">
        <f t="shared" si="0"/>
        <v>0</v>
      </c>
      <c r="H31" s="189">
        <f t="shared" si="1"/>
        <v>0</v>
      </c>
      <c r="I31" s="190">
        <f t="shared" si="2"/>
        <v>0</v>
      </c>
      <c r="J31" s="173"/>
    </row>
    <row r="32" spans="1:10" ht="15" customHeight="1">
      <c r="A32" s="192" t="s">
        <v>415</v>
      </c>
      <c r="B32" s="216"/>
      <c r="C32" s="193" t="s">
        <v>16</v>
      </c>
      <c r="D32" s="194">
        <v>3</v>
      </c>
      <c r="E32" s="186"/>
      <c r="F32" s="187">
        <v>0.2</v>
      </c>
      <c r="G32" s="188">
        <f t="shared" si="0"/>
        <v>0</v>
      </c>
      <c r="H32" s="189">
        <f t="shared" si="1"/>
        <v>0</v>
      </c>
      <c r="I32" s="190">
        <f t="shared" si="2"/>
        <v>0</v>
      </c>
      <c r="J32" s="173"/>
    </row>
    <row r="33" spans="1:10" ht="28.5" customHeight="1">
      <c r="A33" s="192" t="s">
        <v>416</v>
      </c>
      <c r="B33" s="216"/>
      <c r="C33" s="193" t="s">
        <v>14</v>
      </c>
      <c r="D33" s="194">
        <v>3360</v>
      </c>
      <c r="E33" s="186"/>
      <c r="F33" s="187">
        <v>0.2</v>
      </c>
      <c r="G33" s="188">
        <f t="shared" si="0"/>
        <v>0</v>
      </c>
      <c r="H33" s="189">
        <f t="shared" si="1"/>
        <v>0</v>
      </c>
      <c r="I33" s="190">
        <f t="shared" si="2"/>
        <v>0</v>
      </c>
      <c r="J33" s="173"/>
    </row>
    <row r="34" spans="1:10" ht="39.75" customHeight="1">
      <c r="A34" s="192" t="s">
        <v>417</v>
      </c>
      <c r="B34" s="216"/>
      <c r="C34" s="193" t="s">
        <v>14</v>
      </c>
      <c r="D34" s="194">
        <v>400</v>
      </c>
      <c r="E34" s="186"/>
      <c r="F34" s="187">
        <v>0.2</v>
      </c>
      <c r="G34" s="188">
        <f t="shared" si="0"/>
        <v>0</v>
      </c>
      <c r="H34" s="189">
        <f t="shared" si="1"/>
        <v>0</v>
      </c>
      <c r="I34" s="190">
        <f t="shared" si="2"/>
        <v>0</v>
      </c>
      <c r="J34" s="173"/>
    </row>
    <row r="35" spans="1:10" ht="51" customHeight="1">
      <c r="A35" s="195" t="s">
        <v>418</v>
      </c>
      <c r="B35" s="217"/>
      <c r="C35" s="196" t="s">
        <v>14</v>
      </c>
      <c r="D35" s="185">
        <v>13700</v>
      </c>
      <c r="E35" s="186"/>
      <c r="F35" s="187">
        <v>0.2</v>
      </c>
      <c r="G35" s="188">
        <f t="shared" si="0"/>
        <v>0</v>
      </c>
      <c r="H35" s="189">
        <f t="shared" si="1"/>
        <v>0</v>
      </c>
      <c r="I35" s="190">
        <f t="shared" si="2"/>
        <v>0</v>
      </c>
      <c r="J35" s="173"/>
    </row>
    <row r="36" spans="1:10" ht="27.75" customHeight="1">
      <c r="A36" s="195" t="s">
        <v>419</v>
      </c>
      <c r="B36" s="217"/>
      <c r="C36" s="196" t="s">
        <v>14</v>
      </c>
      <c r="D36" s="185">
        <v>25</v>
      </c>
      <c r="E36" s="186"/>
      <c r="F36" s="187">
        <v>0.2</v>
      </c>
      <c r="G36" s="188">
        <f t="shared" si="0"/>
        <v>0</v>
      </c>
      <c r="H36" s="189">
        <f t="shared" si="1"/>
        <v>0</v>
      </c>
      <c r="I36" s="190">
        <f t="shared" si="2"/>
        <v>0</v>
      </c>
      <c r="J36" s="173"/>
    </row>
    <row r="37" spans="1:10" ht="51.75" customHeight="1">
      <c r="A37" s="183" t="s">
        <v>420</v>
      </c>
      <c r="B37" s="215"/>
      <c r="C37" s="184" t="s">
        <v>14</v>
      </c>
      <c r="D37" s="185">
        <v>145</v>
      </c>
      <c r="E37" s="186"/>
      <c r="F37" s="187">
        <v>0.2</v>
      </c>
      <c r="G37" s="188">
        <f t="shared" si="0"/>
        <v>0</v>
      </c>
      <c r="H37" s="189">
        <f t="shared" si="1"/>
        <v>0</v>
      </c>
      <c r="I37" s="190">
        <f t="shared" si="2"/>
        <v>0</v>
      </c>
      <c r="J37" s="173"/>
    </row>
    <row r="38" spans="1:10" ht="27.75" customHeight="1">
      <c r="A38" s="183" t="s">
        <v>421</v>
      </c>
      <c r="B38" s="215"/>
      <c r="C38" s="184" t="s">
        <v>14</v>
      </c>
      <c r="D38" s="185">
        <v>430</v>
      </c>
      <c r="E38" s="186"/>
      <c r="F38" s="187">
        <v>0.2</v>
      </c>
      <c r="G38" s="188">
        <f t="shared" si="0"/>
        <v>0</v>
      </c>
      <c r="H38" s="189">
        <f t="shared" si="1"/>
        <v>0</v>
      </c>
      <c r="I38" s="190">
        <f t="shared" si="2"/>
        <v>0</v>
      </c>
      <c r="J38" s="173"/>
    </row>
    <row r="39" spans="1:10" ht="65.25" customHeight="1">
      <c r="A39" s="192" t="s">
        <v>422</v>
      </c>
      <c r="B39" s="216"/>
      <c r="C39" s="193" t="s">
        <v>16</v>
      </c>
      <c r="D39" s="194">
        <v>315</v>
      </c>
      <c r="E39" s="186"/>
      <c r="F39" s="187">
        <v>0.2</v>
      </c>
      <c r="G39" s="188">
        <f t="shared" si="0"/>
        <v>0</v>
      </c>
      <c r="H39" s="189">
        <f t="shared" si="1"/>
        <v>0</v>
      </c>
      <c r="I39" s="190">
        <f t="shared" si="2"/>
        <v>0</v>
      </c>
      <c r="J39" s="173"/>
    </row>
    <row r="40" spans="1:10" ht="24.75">
      <c r="A40" s="183" t="s">
        <v>423</v>
      </c>
      <c r="B40" s="215"/>
      <c r="C40" s="184" t="s">
        <v>14</v>
      </c>
      <c r="D40" s="185">
        <v>200</v>
      </c>
      <c r="E40" s="186"/>
      <c r="F40" s="187">
        <v>0.2</v>
      </c>
      <c r="G40" s="188">
        <f t="shared" si="0"/>
        <v>0</v>
      </c>
      <c r="H40" s="189">
        <f t="shared" si="1"/>
        <v>0</v>
      </c>
      <c r="I40" s="190">
        <f t="shared" si="2"/>
        <v>0</v>
      </c>
      <c r="J40" s="173"/>
    </row>
    <row r="41" spans="1:10" ht="37.5">
      <c r="A41" s="195" t="s">
        <v>424</v>
      </c>
      <c r="B41" s="217"/>
      <c r="C41" s="196" t="s">
        <v>14</v>
      </c>
      <c r="D41" s="185">
        <v>85</v>
      </c>
      <c r="E41" s="186"/>
      <c r="F41" s="187">
        <v>0.2</v>
      </c>
      <c r="G41" s="188">
        <f t="shared" si="0"/>
        <v>0</v>
      </c>
      <c r="H41" s="189">
        <f t="shared" si="1"/>
        <v>0</v>
      </c>
      <c r="I41" s="190">
        <f t="shared" si="2"/>
        <v>0</v>
      </c>
      <c r="J41" s="173"/>
    </row>
    <row r="42" spans="1:10" ht="51.75" customHeight="1">
      <c r="A42" s="192" t="s">
        <v>425</v>
      </c>
      <c r="B42" s="216"/>
      <c r="C42" s="193" t="s">
        <v>14</v>
      </c>
      <c r="D42" s="194">
        <v>120</v>
      </c>
      <c r="E42" s="186"/>
      <c r="F42" s="187">
        <v>0.2</v>
      </c>
      <c r="G42" s="188">
        <f t="shared" si="0"/>
        <v>0</v>
      </c>
      <c r="H42" s="189">
        <f t="shared" si="1"/>
        <v>0</v>
      </c>
      <c r="I42" s="190">
        <f t="shared" si="2"/>
        <v>0</v>
      </c>
      <c r="J42" s="173"/>
    </row>
    <row r="43" spans="1:10" ht="27" customHeight="1">
      <c r="A43" s="183" t="s">
        <v>426</v>
      </c>
      <c r="B43" s="215"/>
      <c r="C43" s="184" t="s">
        <v>14</v>
      </c>
      <c r="D43" s="185">
        <v>265</v>
      </c>
      <c r="E43" s="186"/>
      <c r="F43" s="187">
        <v>0.2</v>
      </c>
      <c r="G43" s="188">
        <f t="shared" si="0"/>
        <v>0</v>
      </c>
      <c r="H43" s="189">
        <f t="shared" si="1"/>
        <v>0</v>
      </c>
      <c r="I43" s="190">
        <f t="shared" si="2"/>
        <v>0</v>
      </c>
      <c r="J43" s="173"/>
    </row>
    <row r="44" spans="1:10" ht="24.75">
      <c r="A44" s="183" t="s">
        <v>427</v>
      </c>
      <c r="B44" s="215"/>
      <c r="C44" s="184" t="s">
        <v>14</v>
      </c>
      <c r="D44" s="185">
        <v>90</v>
      </c>
      <c r="E44" s="186"/>
      <c r="F44" s="187">
        <v>0.2</v>
      </c>
      <c r="G44" s="188">
        <f t="shared" si="0"/>
        <v>0</v>
      </c>
      <c r="H44" s="189">
        <f t="shared" si="1"/>
        <v>0</v>
      </c>
      <c r="I44" s="190">
        <f t="shared" si="2"/>
        <v>0</v>
      </c>
      <c r="J44" s="173"/>
    </row>
    <row r="45" spans="1:10" ht="51" customHeight="1">
      <c r="A45" s="183" t="s">
        <v>428</v>
      </c>
      <c r="B45" s="215"/>
      <c r="C45" s="184" t="s">
        <v>14</v>
      </c>
      <c r="D45" s="194">
        <v>200</v>
      </c>
      <c r="E45" s="186"/>
      <c r="F45" s="187">
        <v>0.2</v>
      </c>
      <c r="G45" s="188">
        <f t="shared" si="0"/>
        <v>0</v>
      </c>
      <c r="H45" s="189">
        <f t="shared" si="1"/>
        <v>0</v>
      </c>
      <c r="I45" s="190">
        <f t="shared" si="2"/>
        <v>0</v>
      </c>
      <c r="J45" s="173"/>
    </row>
    <row r="46" spans="1:10" ht="26.25" customHeight="1">
      <c r="A46" s="192" t="s">
        <v>429</v>
      </c>
      <c r="B46" s="216"/>
      <c r="C46" s="193" t="s">
        <v>14</v>
      </c>
      <c r="D46" s="194">
        <v>190</v>
      </c>
      <c r="E46" s="186"/>
      <c r="F46" s="187">
        <v>0.2</v>
      </c>
      <c r="G46" s="186">
        <f t="shared" si="0"/>
        <v>0</v>
      </c>
      <c r="H46" s="197">
        <f t="shared" si="1"/>
        <v>0</v>
      </c>
      <c r="I46" s="198">
        <f t="shared" si="2"/>
        <v>0</v>
      </c>
      <c r="J46" s="173"/>
    </row>
    <row r="47" spans="1:10" ht="51" customHeight="1">
      <c r="A47" s="183" t="s">
        <v>430</v>
      </c>
      <c r="B47" s="215"/>
      <c r="C47" s="184" t="s">
        <v>14</v>
      </c>
      <c r="D47" s="185">
        <v>75</v>
      </c>
      <c r="E47" s="186"/>
      <c r="F47" s="187">
        <v>0.2</v>
      </c>
      <c r="G47" s="186">
        <f t="shared" si="0"/>
        <v>0</v>
      </c>
      <c r="H47" s="197">
        <f t="shared" si="1"/>
        <v>0</v>
      </c>
      <c r="I47" s="198">
        <f t="shared" si="2"/>
        <v>0</v>
      </c>
      <c r="J47" s="173"/>
    </row>
    <row r="48" spans="1:10" ht="52.5" customHeight="1">
      <c r="A48" s="183" t="s">
        <v>431</v>
      </c>
      <c r="B48" s="215"/>
      <c r="C48" s="184" t="s">
        <v>14</v>
      </c>
      <c r="D48" s="185">
        <v>60</v>
      </c>
      <c r="E48" s="186"/>
      <c r="F48" s="187">
        <v>0.2</v>
      </c>
      <c r="G48" s="188">
        <f t="shared" si="0"/>
        <v>0</v>
      </c>
      <c r="H48" s="189">
        <f t="shared" si="1"/>
        <v>0</v>
      </c>
      <c r="I48" s="190">
        <f t="shared" si="2"/>
        <v>0</v>
      </c>
      <c r="J48" s="173"/>
    </row>
    <row r="49" spans="1:10" ht="24.75">
      <c r="A49" s="183" t="s">
        <v>432</v>
      </c>
      <c r="B49" s="215"/>
      <c r="C49" s="184" t="s">
        <v>14</v>
      </c>
      <c r="D49" s="194">
        <v>20</v>
      </c>
      <c r="E49" s="186"/>
      <c r="F49" s="187">
        <v>0.2</v>
      </c>
      <c r="G49" s="188">
        <f t="shared" si="0"/>
        <v>0</v>
      </c>
      <c r="H49" s="189">
        <f t="shared" si="1"/>
        <v>0</v>
      </c>
      <c r="I49" s="190">
        <f t="shared" si="2"/>
        <v>0</v>
      </c>
      <c r="J49" s="173"/>
    </row>
    <row r="50" spans="1:10" ht="24.75">
      <c r="A50" s="195" t="s">
        <v>433</v>
      </c>
      <c r="B50" s="217"/>
      <c r="C50" s="196" t="s">
        <v>14</v>
      </c>
      <c r="D50" s="185">
        <v>200</v>
      </c>
      <c r="E50" s="186"/>
      <c r="F50" s="187">
        <v>0.2</v>
      </c>
      <c r="G50" s="186">
        <f t="shared" si="0"/>
        <v>0</v>
      </c>
      <c r="H50" s="197">
        <f t="shared" si="1"/>
        <v>0</v>
      </c>
      <c r="I50" s="198">
        <f t="shared" si="2"/>
        <v>0</v>
      </c>
      <c r="J50" s="173"/>
    </row>
    <row r="51" spans="1:10" ht="24.75">
      <c r="A51" s="183" t="s">
        <v>434</v>
      </c>
      <c r="B51" s="215"/>
      <c r="C51" s="184" t="s">
        <v>14</v>
      </c>
      <c r="D51" s="185">
        <v>30</v>
      </c>
      <c r="E51" s="186"/>
      <c r="F51" s="187">
        <v>0.2</v>
      </c>
      <c r="G51" s="186">
        <f t="shared" si="0"/>
        <v>0</v>
      </c>
      <c r="H51" s="197">
        <f t="shared" si="1"/>
        <v>0</v>
      </c>
      <c r="I51" s="198">
        <f t="shared" si="2"/>
        <v>0</v>
      </c>
      <c r="J51" s="173"/>
    </row>
    <row r="52" spans="1:10" ht="129" customHeight="1">
      <c r="A52" s="183" t="s">
        <v>435</v>
      </c>
      <c r="B52" s="215"/>
      <c r="C52" s="184" t="s">
        <v>14</v>
      </c>
      <c r="D52" s="185">
        <v>75</v>
      </c>
      <c r="E52" s="186"/>
      <c r="F52" s="187">
        <v>0.2</v>
      </c>
      <c r="G52" s="188">
        <f t="shared" si="0"/>
        <v>0</v>
      </c>
      <c r="H52" s="189">
        <f t="shared" si="1"/>
        <v>0</v>
      </c>
      <c r="I52" s="190">
        <f t="shared" si="2"/>
        <v>0</v>
      </c>
      <c r="J52" s="173"/>
    </row>
    <row r="53" spans="1:10" ht="142.5" customHeight="1">
      <c r="A53" s="192" t="s">
        <v>436</v>
      </c>
      <c r="B53" s="216"/>
      <c r="C53" s="193" t="s">
        <v>14</v>
      </c>
      <c r="D53" s="194">
        <v>50</v>
      </c>
      <c r="E53" s="186"/>
      <c r="F53" s="187">
        <v>0.2</v>
      </c>
      <c r="G53" s="188">
        <f t="shared" si="0"/>
        <v>0</v>
      </c>
      <c r="H53" s="189">
        <f t="shared" si="1"/>
        <v>0</v>
      </c>
      <c r="I53" s="190">
        <f t="shared" si="2"/>
        <v>0</v>
      </c>
      <c r="J53" s="173"/>
    </row>
    <row r="54" spans="1:10" ht="24.75">
      <c r="A54" s="183" t="s">
        <v>437</v>
      </c>
      <c r="B54" s="215"/>
      <c r="C54" s="184" t="s">
        <v>14</v>
      </c>
      <c r="D54" s="185">
        <v>180</v>
      </c>
      <c r="E54" s="186"/>
      <c r="F54" s="187">
        <v>0.2</v>
      </c>
      <c r="G54" s="188">
        <f t="shared" si="0"/>
        <v>0</v>
      </c>
      <c r="H54" s="189">
        <f t="shared" si="1"/>
        <v>0</v>
      </c>
      <c r="I54" s="190">
        <f t="shared" si="2"/>
        <v>0</v>
      </c>
      <c r="J54" s="173"/>
    </row>
    <row r="55" spans="1:10" ht="141.75" customHeight="1">
      <c r="A55" s="192" t="s">
        <v>438</v>
      </c>
      <c r="B55" s="216"/>
      <c r="C55" s="193" t="s">
        <v>14</v>
      </c>
      <c r="D55" s="194">
        <v>20</v>
      </c>
      <c r="E55" s="186"/>
      <c r="F55" s="187">
        <v>0.2</v>
      </c>
      <c r="G55" s="188">
        <f t="shared" si="0"/>
        <v>0</v>
      </c>
      <c r="H55" s="189">
        <f t="shared" si="1"/>
        <v>0</v>
      </c>
      <c r="I55" s="190">
        <f t="shared" si="2"/>
        <v>0</v>
      </c>
      <c r="J55" s="173"/>
    </row>
    <row r="56" spans="1:10" ht="15" customHeight="1">
      <c r="A56" s="183" t="s">
        <v>439</v>
      </c>
      <c r="B56" s="215"/>
      <c r="C56" s="184" t="s">
        <v>14</v>
      </c>
      <c r="D56" s="185">
        <v>20</v>
      </c>
      <c r="E56" s="186"/>
      <c r="F56" s="187">
        <v>0.2</v>
      </c>
      <c r="G56" s="188">
        <f t="shared" si="0"/>
        <v>0</v>
      </c>
      <c r="H56" s="189">
        <f t="shared" si="1"/>
        <v>0</v>
      </c>
      <c r="I56" s="190">
        <f t="shared" si="2"/>
        <v>0</v>
      </c>
      <c r="J56" s="173"/>
    </row>
    <row r="57" spans="1:10" ht="24.75">
      <c r="A57" s="183" t="s">
        <v>440</v>
      </c>
      <c r="B57" s="215"/>
      <c r="C57" s="184" t="s">
        <v>14</v>
      </c>
      <c r="D57" s="185">
        <v>15</v>
      </c>
      <c r="E57" s="186"/>
      <c r="F57" s="187">
        <v>0.2</v>
      </c>
      <c r="G57" s="188">
        <f t="shared" si="0"/>
        <v>0</v>
      </c>
      <c r="H57" s="189">
        <f t="shared" si="1"/>
        <v>0</v>
      </c>
      <c r="I57" s="190">
        <f t="shared" si="2"/>
        <v>0</v>
      </c>
      <c r="J57" s="173"/>
    </row>
    <row r="58" spans="1:10" ht="38.25" customHeight="1">
      <c r="A58" s="183" t="s">
        <v>441</v>
      </c>
      <c r="B58" s="215"/>
      <c r="C58" s="184" t="s">
        <v>14</v>
      </c>
      <c r="D58" s="185">
        <v>15</v>
      </c>
      <c r="E58" s="186"/>
      <c r="F58" s="187">
        <v>0.2</v>
      </c>
      <c r="G58" s="188">
        <f t="shared" si="0"/>
        <v>0</v>
      </c>
      <c r="H58" s="189">
        <f t="shared" si="1"/>
        <v>0</v>
      </c>
      <c r="I58" s="190">
        <f t="shared" si="2"/>
        <v>0</v>
      </c>
      <c r="J58" s="173"/>
    </row>
    <row r="59" spans="1:10" ht="38.25" customHeight="1">
      <c r="A59" s="183" t="s">
        <v>442</v>
      </c>
      <c r="B59" s="215"/>
      <c r="C59" s="184" t="s">
        <v>14</v>
      </c>
      <c r="D59" s="185">
        <v>50</v>
      </c>
      <c r="E59" s="186"/>
      <c r="F59" s="187">
        <v>0.2</v>
      </c>
      <c r="G59" s="188">
        <f t="shared" si="0"/>
        <v>0</v>
      </c>
      <c r="H59" s="189">
        <f t="shared" si="1"/>
        <v>0</v>
      </c>
      <c r="I59" s="190">
        <f t="shared" si="2"/>
        <v>0</v>
      </c>
      <c r="J59" s="173"/>
    </row>
    <row r="60" spans="1:10" ht="26.25" customHeight="1">
      <c r="A60" s="183" t="s">
        <v>443</v>
      </c>
      <c r="B60" s="215"/>
      <c r="C60" s="184" t="s">
        <v>14</v>
      </c>
      <c r="D60" s="185">
        <v>260</v>
      </c>
      <c r="E60" s="186"/>
      <c r="F60" s="187">
        <v>0.2</v>
      </c>
      <c r="G60" s="188">
        <f t="shared" si="0"/>
        <v>0</v>
      </c>
      <c r="H60" s="189">
        <f t="shared" si="1"/>
        <v>0</v>
      </c>
      <c r="I60" s="190">
        <f t="shared" si="2"/>
        <v>0</v>
      </c>
      <c r="J60" s="173"/>
    </row>
    <row r="61" spans="1:10" ht="24.75">
      <c r="A61" s="183" t="s">
        <v>444</v>
      </c>
      <c r="B61" s="215"/>
      <c r="C61" s="184" t="s">
        <v>14</v>
      </c>
      <c r="D61" s="185">
        <v>170</v>
      </c>
      <c r="E61" s="186"/>
      <c r="F61" s="187">
        <v>0.2</v>
      </c>
      <c r="G61" s="186">
        <f t="shared" si="0"/>
        <v>0</v>
      </c>
      <c r="H61" s="197">
        <f t="shared" si="1"/>
        <v>0</v>
      </c>
      <c r="I61" s="198">
        <f t="shared" si="2"/>
        <v>0</v>
      </c>
      <c r="J61" s="173"/>
    </row>
    <row r="62" spans="1:10" ht="27" customHeight="1">
      <c r="A62" s="192" t="s">
        <v>445</v>
      </c>
      <c r="B62" s="218"/>
      <c r="C62" s="193" t="s">
        <v>14</v>
      </c>
      <c r="D62" s="194">
        <v>10</v>
      </c>
      <c r="E62" s="186"/>
      <c r="F62" s="187">
        <v>0.2</v>
      </c>
      <c r="G62" s="186">
        <f t="shared" si="0"/>
        <v>0</v>
      </c>
      <c r="H62" s="197">
        <f t="shared" si="1"/>
        <v>0</v>
      </c>
      <c r="I62" s="198">
        <f t="shared" si="2"/>
        <v>0</v>
      </c>
      <c r="J62" s="173"/>
    </row>
    <row r="63" spans="1:10" ht="49.5">
      <c r="A63" s="192" t="s">
        <v>446</v>
      </c>
      <c r="B63" s="193"/>
      <c r="C63" s="193" t="s">
        <v>14</v>
      </c>
      <c r="D63" s="194">
        <v>10</v>
      </c>
      <c r="E63" s="186"/>
      <c r="F63" s="187">
        <v>0.2</v>
      </c>
      <c r="G63" s="188">
        <f t="shared" si="0"/>
        <v>0</v>
      </c>
      <c r="H63" s="189">
        <f t="shared" si="1"/>
        <v>0</v>
      </c>
      <c r="I63" s="190">
        <f t="shared" si="2"/>
        <v>0</v>
      </c>
      <c r="J63" s="173"/>
    </row>
    <row r="64" spans="1:10" ht="24.75">
      <c r="A64" s="183" t="s">
        <v>447</v>
      </c>
      <c r="B64" s="184"/>
      <c r="C64" s="184" t="s">
        <v>14</v>
      </c>
      <c r="D64" s="185">
        <v>40</v>
      </c>
      <c r="E64" s="186"/>
      <c r="F64" s="187">
        <v>0.2</v>
      </c>
      <c r="G64" s="188">
        <f t="shared" si="0"/>
        <v>0</v>
      </c>
      <c r="H64" s="189">
        <f t="shared" si="1"/>
        <v>0</v>
      </c>
      <c r="I64" s="190">
        <f t="shared" si="2"/>
        <v>0</v>
      </c>
      <c r="J64" s="173"/>
    </row>
    <row r="65" spans="1:10" ht="14.25" customHeight="1">
      <c r="A65" s="183" t="s">
        <v>448</v>
      </c>
      <c r="B65" s="215"/>
      <c r="C65" s="184" t="s">
        <v>14</v>
      </c>
      <c r="D65" s="185">
        <v>15</v>
      </c>
      <c r="E65" s="186"/>
      <c r="F65" s="187">
        <v>0.2</v>
      </c>
      <c r="G65" s="188">
        <f t="shared" si="0"/>
        <v>0</v>
      </c>
      <c r="H65" s="189">
        <f t="shared" si="1"/>
        <v>0</v>
      </c>
      <c r="I65" s="190">
        <f t="shared" si="2"/>
        <v>0</v>
      </c>
      <c r="J65" s="173"/>
    </row>
    <row r="66" spans="1:10" ht="12">
      <c r="A66" s="183" t="s">
        <v>449</v>
      </c>
      <c r="B66" s="215"/>
      <c r="C66" s="184" t="s">
        <v>16</v>
      </c>
      <c r="D66" s="185">
        <v>15</v>
      </c>
      <c r="E66" s="186"/>
      <c r="F66" s="187">
        <v>0.2</v>
      </c>
      <c r="G66" s="186">
        <f t="shared" si="0"/>
        <v>0</v>
      </c>
      <c r="H66" s="197">
        <f t="shared" si="1"/>
        <v>0</v>
      </c>
      <c r="I66" s="198">
        <f t="shared" si="2"/>
        <v>0</v>
      </c>
      <c r="J66" s="173"/>
    </row>
    <row r="67" spans="1:10" ht="24.75">
      <c r="A67" s="183" t="s">
        <v>450</v>
      </c>
      <c r="B67" s="215"/>
      <c r="C67" s="184" t="s">
        <v>14</v>
      </c>
      <c r="D67" s="185">
        <v>140</v>
      </c>
      <c r="E67" s="186"/>
      <c r="F67" s="187">
        <v>0.2</v>
      </c>
      <c r="G67" s="186">
        <f t="shared" si="0"/>
        <v>0</v>
      </c>
      <c r="H67" s="197">
        <f t="shared" si="1"/>
        <v>0</v>
      </c>
      <c r="I67" s="198">
        <f t="shared" si="2"/>
        <v>0</v>
      </c>
      <c r="J67" s="173"/>
    </row>
    <row r="68" spans="1:10" ht="62.25">
      <c r="A68" s="183" t="s">
        <v>451</v>
      </c>
      <c r="B68" s="215"/>
      <c r="C68" s="184" t="s">
        <v>16</v>
      </c>
      <c r="D68" s="185">
        <v>1760</v>
      </c>
      <c r="E68" s="186"/>
      <c r="F68" s="187">
        <v>0.2</v>
      </c>
      <c r="G68" s="188">
        <f t="shared" si="0"/>
        <v>0</v>
      </c>
      <c r="H68" s="189">
        <f t="shared" si="1"/>
        <v>0</v>
      </c>
      <c r="I68" s="190">
        <f t="shared" si="2"/>
        <v>0</v>
      </c>
      <c r="J68" s="173"/>
    </row>
    <row r="69" spans="1:10" ht="52.5" customHeight="1">
      <c r="A69" s="183" t="s">
        <v>452</v>
      </c>
      <c r="B69" s="215"/>
      <c r="C69" s="184" t="s">
        <v>16</v>
      </c>
      <c r="D69" s="185">
        <v>340</v>
      </c>
      <c r="E69" s="186"/>
      <c r="F69" s="187">
        <v>0.2</v>
      </c>
      <c r="G69" s="188">
        <f t="shared" si="0"/>
        <v>0</v>
      </c>
      <c r="H69" s="189">
        <f t="shared" si="1"/>
        <v>0</v>
      </c>
      <c r="I69" s="190">
        <f t="shared" si="2"/>
        <v>0</v>
      </c>
      <c r="J69" s="173"/>
    </row>
    <row r="70" spans="1:10" ht="52.5" customHeight="1">
      <c r="A70" s="183" t="s">
        <v>453</v>
      </c>
      <c r="B70" s="215"/>
      <c r="C70" s="184" t="s">
        <v>16</v>
      </c>
      <c r="D70" s="185">
        <v>2040</v>
      </c>
      <c r="E70" s="186"/>
      <c r="F70" s="187">
        <v>0.2</v>
      </c>
      <c r="G70" s="188">
        <f t="shared" si="0"/>
        <v>0</v>
      </c>
      <c r="H70" s="189">
        <f t="shared" si="1"/>
        <v>0</v>
      </c>
      <c r="I70" s="190">
        <f t="shared" si="2"/>
        <v>0</v>
      </c>
      <c r="J70" s="173"/>
    </row>
    <row r="71" spans="1:10" ht="24.75">
      <c r="A71" s="183" t="s">
        <v>454</v>
      </c>
      <c r="B71" s="215"/>
      <c r="C71" s="184" t="s">
        <v>14</v>
      </c>
      <c r="D71" s="194">
        <v>15</v>
      </c>
      <c r="E71" s="186"/>
      <c r="F71" s="187">
        <v>0.2</v>
      </c>
      <c r="G71" s="188">
        <f t="shared" si="0"/>
        <v>0</v>
      </c>
      <c r="H71" s="189">
        <f t="shared" si="1"/>
        <v>0</v>
      </c>
      <c r="I71" s="190">
        <f t="shared" si="2"/>
        <v>0</v>
      </c>
      <c r="J71" s="173"/>
    </row>
    <row r="72" spans="1:10" ht="24.75">
      <c r="A72" s="183" t="s">
        <v>455</v>
      </c>
      <c r="B72" s="215"/>
      <c r="C72" s="184" t="s">
        <v>225</v>
      </c>
      <c r="D72" s="185">
        <v>170</v>
      </c>
      <c r="E72" s="186"/>
      <c r="F72" s="187">
        <v>0.2</v>
      </c>
      <c r="G72" s="188">
        <f t="shared" si="0"/>
        <v>0</v>
      </c>
      <c r="H72" s="189">
        <f t="shared" si="1"/>
        <v>0</v>
      </c>
      <c r="I72" s="190">
        <f t="shared" si="2"/>
        <v>0</v>
      </c>
      <c r="J72" s="173"/>
    </row>
    <row r="73" spans="1:10" ht="39.75" customHeight="1">
      <c r="A73" s="183" t="s">
        <v>456</v>
      </c>
      <c r="B73" s="215"/>
      <c r="C73" s="184" t="s">
        <v>225</v>
      </c>
      <c r="D73" s="185">
        <v>3075</v>
      </c>
      <c r="E73" s="186"/>
      <c r="F73" s="187">
        <v>0.2</v>
      </c>
      <c r="G73" s="188">
        <f t="shared" si="0"/>
        <v>0</v>
      </c>
      <c r="H73" s="189">
        <f t="shared" si="1"/>
        <v>0</v>
      </c>
      <c r="I73" s="190">
        <f t="shared" si="2"/>
        <v>0</v>
      </c>
      <c r="J73" s="173"/>
    </row>
    <row r="74" spans="1:10" ht="24.75">
      <c r="A74" s="183" t="s">
        <v>457</v>
      </c>
      <c r="B74" s="215"/>
      <c r="C74" s="184" t="s">
        <v>16</v>
      </c>
      <c r="D74" s="185">
        <v>12</v>
      </c>
      <c r="E74" s="186"/>
      <c r="F74" s="187">
        <v>0.2</v>
      </c>
      <c r="G74" s="188">
        <f t="shared" si="0"/>
        <v>0</v>
      </c>
      <c r="H74" s="189">
        <f t="shared" si="1"/>
        <v>0</v>
      </c>
      <c r="I74" s="190">
        <f t="shared" si="2"/>
        <v>0</v>
      </c>
      <c r="J74" s="173"/>
    </row>
    <row r="75" spans="1:10" ht="37.5">
      <c r="A75" s="183" t="s">
        <v>458</v>
      </c>
      <c r="B75" s="215"/>
      <c r="C75" s="184" t="s">
        <v>14</v>
      </c>
      <c r="D75" s="185">
        <v>25</v>
      </c>
      <c r="E75" s="186"/>
      <c r="F75" s="187">
        <v>0.2</v>
      </c>
      <c r="G75" s="188">
        <f t="shared" si="0"/>
        <v>0</v>
      </c>
      <c r="H75" s="189">
        <f t="shared" si="1"/>
        <v>0</v>
      </c>
      <c r="I75" s="190">
        <f t="shared" si="2"/>
        <v>0</v>
      </c>
      <c r="J75" s="173"/>
    </row>
    <row r="76" spans="1:10" ht="24.75">
      <c r="A76" s="183" t="s">
        <v>459</v>
      </c>
      <c r="B76" s="215"/>
      <c r="C76" s="184" t="s">
        <v>14</v>
      </c>
      <c r="D76" s="185">
        <v>155</v>
      </c>
      <c r="E76" s="186"/>
      <c r="F76" s="187">
        <v>0.2</v>
      </c>
      <c r="G76" s="188">
        <f t="shared" si="0"/>
        <v>0</v>
      </c>
      <c r="H76" s="189">
        <f t="shared" si="1"/>
        <v>0</v>
      </c>
      <c r="I76" s="190">
        <f t="shared" si="2"/>
        <v>0</v>
      </c>
      <c r="J76" s="173"/>
    </row>
    <row r="77" spans="1:10" ht="65.25" customHeight="1">
      <c r="A77" s="183" t="s">
        <v>460</v>
      </c>
      <c r="B77" s="215"/>
      <c r="C77" s="184" t="s">
        <v>14</v>
      </c>
      <c r="D77" s="185">
        <v>580</v>
      </c>
      <c r="E77" s="186"/>
      <c r="F77" s="187">
        <v>0.2</v>
      </c>
      <c r="G77" s="188">
        <f t="shared" si="0"/>
        <v>0</v>
      </c>
      <c r="H77" s="189">
        <f t="shared" si="1"/>
        <v>0</v>
      </c>
      <c r="I77" s="190">
        <f t="shared" si="2"/>
        <v>0</v>
      </c>
      <c r="J77" s="173"/>
    </row>
    <row r="78" spans="1:10" ht="24.75">
      <c r="A78" s="192" t="s">
        <v>461</v>
      </c>
      <c r="B78" s="216"/>
      <c r="C78" s="193" t="s">
        <v>14</v>
      </c>
      <c r="D78" s="194">
        <v>420</v>
      </c>
      <c r="E78" s="186"/>
      <c r="F78" s="187">
        <v>0.2</v>
      </c>
      <c r="G78" s="188">
        <f t="shared" si="0"/>
        <v>0</v>
      </c>
      <c r="H78" s="189">
        <f t="shared" si="1"/>
        <v>0</v>
      </c>
      <c r="I78" s="190">
        <f t="shared" si="2"/>
        <v>0</v>
      </c>
      <c r="J78" s="173"/>
    </row>
    <row r="79" spans="1:10" ht="51" customHeight="1">
      <c r="A79" s="192" t="s">
        <v>462</v>
      </c>
      <c r="B79" s="216"/>
      <c r="C79" s="193" t="s">
        <v>14</v>
      </c>
      <c r="D79" s="194">
        <v>380</v>
      </c>
      <c r="E79" s="186"/>
      <c r="F79" s="187">
        <v>0.2</v>
      </c>
      <c r="G79" s="188">
        <f t="shared" si="0"/>
        <v>0</v>
      </c>
      <c r="H79" s="189">
        <f t="shared" si="1"/>
        <v>0</v>
      </c>
      <c r="I79" s="190">
        <f t="shared" si="2"/>
        <v>0</v>
      </c>
      <c r="J79" s="173"/>
    </row>
    <row r="80" spans="1:10" ht="15" customHeight="1">
      <c r="A80" s="183" t="s">
        <v>463</v>
      </c>
      <c r="B80" s="215"/>
      <c r="C80" s="184" t="s">
        <v>14</v>
      </c>
      <c r="D80" s="185">
        <v>10</v>
      </c>
      <c r="E80" s="186"/>
      <c r="F80" s="187">
        <v>0.2</v>
      </c>
      <c r="G80" s="188">
        <f t="shared" si="0"/>
        <v>0</v>
      </c>
      <c r="H80" s="189">
        <f t="shared" si="1"/>
        <v>0</v>
      </c>
      <c r="I80" s="190">
        <f t="shared" si="2"/>
        <v>0</v>
      </c>
      <c r="J80" s="173"/>
    </row>
    <row r="81" spans="1:10" ht="14.25" customHeight="1">
      <c r="A81" s="183" t="s">
        <v>464</v>
      </c>
      <c r="B81" s="215"/>
      <c r="C81" s="184" t="s">
        <v>14</v>
      </c>
      <c r="D81" s="185">
        <v>20</v>
      </c>
      <c r="E81" s="186"/>
      <c r="F81" s="187">
        <v>0.2</v>
      </c>
      <c r="G81" s="188">
        <f t="shared" si="0"/>
        <v>0</v>
      </c>
      <c r="H81" s="189">
        <f t="shared" si="1"/>
        <v>0</v>
      </c>
      <c r="I81" s="190">
        <f t="shared" si="2"/>
        <v>0</v>
      </c>
      <c r="J81" s="173"/>
    </row>
    <row r="82" spans="1:10" ht="37.5">
      <c r="A82" s="183" t="s">
        <v>465</v>
      </c>
      <c r="B82" s="215"/>
      <c r="C82" s="184" t="s">
        <v>14</v>
      </c>
      <c r="D82" s="185">
        <v>880</v>
      </c>
      <c r="E82" s="186"/>
      <c r="F82" s="187">
        <v>0.2</v>
      </c>
      <c r="G82" s="188">
        <f t="shared" si="0"/>
        <v>0</v>
      </c>
      <c r="H82" s="189">
        <f t="shared" si="1"/>
        <v>0</v>
      </c>
      <c r="I82" s="190">
        <f t="shared" si="2"/>
        <v>0</v>
      </c>
      <c r="J82" s="173"/>
    </row>
    <row r="83" spans="1:10" ht="49.5">
      <c r="A83" s="183" t="s">
        <v>466</v>
      </c>
      <c r="B83" s="215"/>
      <c r="C83" s="184" t="s">
        <v>14</v>
      </c>
      <c r="D83" s="185">
        <v>60</v>
      </c>
      <c r="E83" s="186"/>
      <c r="F83" s="187">
        <v>0.2</v>
      </c>
      <c r="G83" s="186">
        <f t="shared" si="0"/>
        <v>0</v>
      </c>
      <c r="H83" s="197">
        <f t="shared" si="1"/>
        <v>0</v>
      </c>
      <c r="I83" s="198">
        <f t="shared" si="2"/>
        <v>0</v>
      </c>
      <c r="J83" s="173"/>
    </row>
    <row r="84" spans="1:10" ht="49.5">
      <c r="A84" s="183" t="s">
        <v>467</v>
      </c>
      <c r="B84" s="215"/>
      <c r="C84" s="184" t="s">
        <v>14</v>
      </c>
      <c r="D84" s="185">
        <v>1035</v>
      </c>
      <c r="E84" s="186"/>
      <c r="F84" s="187">
        <v>0.2</v>
      </c>
      <c r="G84" s="186">
        <f t="shared" si="0"/>
        <v>0</v>
      </c>
      <c r="H84" s="197">
        <f t="shared" si="1"/>
        <v>0</v>
      </c>
      <c r="I84" s="198">
        <f t="shared" si="2"/>
        <v>0</v>
      </c>
      <c r="J84" s="173"/>
    </row>
    <row r="85" spans="1:10" ht="51" customHeight="1">
      <c r="A85" s="192" t="s">
        <v>468</v>
      </c>
      <c r="B85" s="216"/>
      <c r="C85" s="193" t="s">
        <v>14</v>
      </c>
      <c r="D85" s="194">
        <v>50</v>
      </c>
      <c r="E85" s="186"/>
      <c r="F85" s="187">
        <v>0.2</v>
      </c>
      <c r="G85" s="186">
        <f t="shared" si="0"/>
        <v>0</v>
      </c>
      <c r="H85" s="197">
        <f t="shared" si="1"/>
        <v>0</v>
      </c>
      <c r="I85" s="198">
        <f t="shared" si="2"/>
        <v>0</v>
      </c>
      <c r="J85" s="173"/>
    </row>
    <row r="86" spans="1:10" ht="64.5" customHeight="1">
      <c r="A86" s="183" t="s">
        <v>469</v>
      </c>
      <c r="B86" s="215"/>
      <c r="C86" s="184" t="s">
        <v>14</v>
      </c>
      <c r="D86" s="185">
        <v>105</v>
      </c>
      <c r="E86" s="186"/>
      <c r="F86" s="187">
        <v>0.2</v>
      </c>
      <c r="G86" s="186">
        <f aca="true" t="shared" si="3" ref="G86:G100">+E86*1.2</f>
        <v>0</v>
      </c>
      <c r="H86" s="197">
        <f aca="true" t="shared" si="4" ref="H86:H100">+D86*E86</f>
        <v>0</v>
      </c>
      <c r="I86" s="198">
        <f aca="true" t="shared" si="5" ref="I86:I100">+D86*G86</f>
        <v>0</v>
      </c>
      <c r="J86" s="173"/>
    </row>
    <row r="87" spans="1:10" ht="24.75">
      <c r="A87" s="183" t="s">
        <v>470</v>
      </c>
      <c r="B87" s="215"/>
      <c r="C87" s="184" t="s">
        <v>16</v>
      </c>
      <c r="D87" s="185">
        <v>4225</v>
      </c>
      <c r="E87" s="186"/>
      <c r="F87" s="187">
        <v>0.2</v>
      </c>
      <c r="G87" s="188">
        <f t="shared" si="3"/>
        <v>0</v>
      </c>
      <c r="H87" s="189">
        <f t="shared" si="4"/>
        <v>0</v>
      </c>
      <c r="I87" s="190">
        <f t="shared" si="5"/>
        <v>0</v>
      </c>
      <c r="J87" s="173"/>
    </row>
    <row r="88" spans="1:10" ht="24.75">
      <c r="A88" s="183" t="s">
        <v>471</v>
      </c>
      <c r="B88" s="215"/>
      <c r="C88" s="184" t="s">
        <v>14</v>
      </c>
      <c r="D88" s="185">
        <v>65</v>
      </c>
      <c r="E88" s="186"/>
      <c r="F88" s="187">
        <v>0.2</v>
      </c>
      <c r="G88" s="188">
        <f t="shared" si="3"/>
        <v>0</v>
      </c>
      <c r="H88" s="189">
        <f t="shared" si="4"/>
        <v>0</v>
      </c>
      <c r="I88" s="190">
        <f t="shared" si="5"/>
        <v>0</v>
      </c>
      <c r="J88" s="173"/>
    </row>
    <row r="89" spans="1:10" ht="37.5">
      <c r="A89" s="192" t="s">
        <v>472</v>
      </c>
      <c r="B89" s="216"/>
      <c r="C89" s="193" t="s">
        <v>14</v>
      </c>
      <c r="D89" s="194">
        <v>550</v>
      </c>
      <c r="E89" s="186"/>
      <c r="F89" s="187">
        <v>0.2</v>
      </c>
      <c r="G89" s="188">
        <f t="shared" si="3"/>
        <v>0</v>
      </c>
      <c r="H89" s="189">
        <f t="shared" si="4"/>
        <v>0</v>
      </c>
      <c r="I89" s="190">
        <f t="shared" si="5"/>
        <v>0</v>
      </c>
      <c r="J89" s="173"/>
    </row>
    <row r="90" spans="1:10" ht="24.75">
      <c r="A90" s="192" t="s">
        <v>473</v>
      </c>
      <c r="B90" s="216"/>
      <c r="C90" s="193" t="s">
        <v>14</v>
      </c>
      <c r="D90" s="194">
        <v>100</v>
      </c>
      <c r="E90" s="186"/>
      <c r="F90" s="187">
        <v>0.2</v>
      </c>
      <c r="G90" s="188">
        <f t="shared" si="3"/>
        <v>0</v>
      </c>
      <c r="H90" s="189">
        <f t="shared" si="4"/>
        <v>0</v>
      </c>
      <c r="I90" s="190">
        <f t="shared" si="5"/>
        <v>0</v>
      </c>
      <c r="J90" s="173"/>
    </row>
    <row r="91" spans="1:10" ht="62.25">
      <c r="A91" s="201" t="s">
        <v>474</v>
      </c>
      <c r="B91" s="219"/>
      <c r="C91" s="202" t="s">
        <v>14</v>
      </c>
      <c r="D91" s="203">
        <v>20</v>
      </c>
      <c r="E91" s="186"/>
      <c r="F91" s="187">
        <v>0.2</v>
      </c>
      <c r="G91" s="188">
        <f t="shared" si="3"/>
        <v>0</v>
      </c>
      <c r="H91" s="189">
        <f t="shared" si="4"/>
        <v>0</v>
      </c>
      <c r="I91" s="190">
        <f t="shared" si="5"/>
        <v>0</v>
      </c>
      <c r="J91" s="173"/>
    </row>
    <row r="92" spans="1:10" ht="12">
      <c r="A92" s="183" t="s">
        <v>475</v>
      </c>
      <c r="B92" s="215"/>
      <c r="C92" s="184" t="s">
        <v>16</v>
      </c>
      <c r="D92" s="185">
        <v>985</v>
      </c>
      <c r="E92" s="186"/>
      <c r="F92" s="187">
        <v>0.2</v>
      </c>
      <c r="G92" s="188">
        <f t="shared" si="3"/>
        <v>0</v>
      </c>
      <c r="H92" s="189">
        <f t="shared" si="4"/>
        <v>0</v>
      </c>
      <c r="I92" s="190">
        <f t="shared" si="5"/>
        <v>0</v>
      </c>
      <c r="J92" s="173"/>
    </row>
    <row r="93" spans="1:10" ht="64.5" customHeight="1">
      <c r="A93" s="183" t="s">
        <v>476</v>
      </c>
      <c r="B93" s="215"/>
      <c r="C93" s="184" t="s">
        <v>14</v>
      </c>
      <c r="D93" s="185">
        <v>25</v>
      </c>
      <c r="E93" s="186"/>
      <c r="F93" s="187">
        <v>0.2</v>
      </c>
      <c r="G93" s="188">
        <f t="shared" si="3"/>
        <v>0</v>
      </c>
      <c r="H93" s="189">
        <f t="shared" si="4"/>
        <v>0</v>
      </c>
      <c r="I93" s="190">
        <f t="shared" si="5"/>
        <v>0</v>
      </c>
      <c r="J93" s="173"/>
    </row>
    <row r="94" spans="1:10" ht="40.5" customHeight="1">
      <c r="A94" s="192" t="s">
        <v>477</v>
      </c>
      <c r="B94" s="216"/>
      <c r="C94" s="193" t="s">
        <v>14</v>
      </c>
      <c r="D94" s="194">
        <v>10</v>
      </c>
      <c r="E94" s="186"/>
      <c r="F94" s="187">
        <v>0.2</v>
      </c>
      <c r="G94" s="188">
        <f t="shared" si="3"/>
        <v>0</v>
      </c>
      <c r="H94" s="189">
        <f t="shared" si="4"/>
        <v>0</v>
      </c>
      <c r="I94" s="190">
        <f t="shared" si="5"/>
        <v>0</v>
      </c>
      <c r="J94" s="173"/>
    </row>
    <row r="95" spans="1:10" ht="154.5" customHeight="1">
      <c r="A95" s="183" t="s">
        <v>478</v>
      </c>
      <c r="B95" s="215"/>
      <c r="C95" s="184" t="s">
        <v>16</v>
      </c>
      <c r="D95" s="185">
        <v>100</v>
      </c>
      <c r="E95" s="186"/>
      <c r="F95" s="187">
        <v>0.2</v>
      </c>
      <c r="G95" s="188">
        <f t="shared" si="3"/>
        <v>0</v>
      </c>
      <c r="H95" s="189">
        <f t="shared" si="4"/>
        <v>0</v>
      </c>
      <c r="I95" s="190">
        <f t="shared" si="5"/>
        <v>0</v>
      </c>
      <c r="J95" s="173"/>
    </row>
    <row r="96" spans="1:10" ht="14.25" customHeight="1">
      <c r="A96" s="183" t="s">
        <v>479</v>
      </c>
      <c r="B96" s="215"/>
      <c r="C96" s="184" t="s">
        <v>14</v>
      </c>
      <c r="D96" s="185">
        <v>110</v>
      </c>
      <c r="E96" s="186"/>
      <c r="F96" s="187">
        <v>0.2</v>
      </c>
      <c r="G96" s="188">
        <f t="shared" si="3"/>
        <v>0</v>
      </c>
      <c r="H96" s="189">
        <f t="shared" si="4"/>
        <v>0</v>
      </c>
      <c r="I96" s="190">
        <f t="shared" si="5"/>
        <v>0</v>
      </c>
      <c r="J96" s="173"/>
    </row>
    <row r="97" spans="1:10" ht="27.75" customHeight="1">
      <c r="A97" s="183" t="s">
        <v>480</v>
      </c>
      <c r="B97" s="215"/>
      <c r="C97" s="184" t="s">
        <v>14</v>
      </c>
      <c r="D97" s="185">
        <v>335</v>
      </c>
      <c r="E97" s="186"/>
      <c r="F97" s="187">
        <v>0.2</v>
      </c>
      <c r="G97" s="188">
        <f t="shared" si="3"/>
        <v>0</v>
      </c>
      <c r="H97" s="189">
        <f t="shared" si="4"/>
        <v>0</v>
      </c>
      <c r="I97" s="190">
        <f t="shared" si="5"/>
        <v>0</v>
      </c>
      <c r="J97" s="173"/>
    </row>
    <row r="98" spans="1:10" ht="37.5">
      <c r="A98" s="183" t="s">
        <v>481</v>
      </c>
      <c r="B98" s="215"/>
      <c r="C98" s="184" t="s">
        <v>14</v>
      </c>
      <c r="D98" s="185">
        <v>20</v>
      </c>
      <c r="E98" s="186"/>
      <c r="F98" s="187">
        <v>0.2</v>
      </c>
      <c r="G98" s="188">
        <f t="shared" si="3"/>
        <v>0</v>
      </c>
      <c r="H98" s="189">
        <f t="shared" si="4"/>
        <v>0</v>
      </c>
      <c r="I98" s="190">
        <f t="shared" si="5"/>
        <v>0</v>
      </c>
      <c r="J98" s="173"/>
    </row>
    <row r="99" spans="1:10" ht="24.75">
      <c r="A99" s="183" t="s">
        <v>482</v>
      </c>
      <c r="B99" s="215"/>
      <c r="C99" s="184" t="s">
        <v>16</v>
      </c>
      <c r="D99" s="194">
        <v>40</v>
      </c>
      <c r="E99" s="186"/>
      <c r="F99" s="187">
        <v>0.2</v>
      </c>
      <c r="G99" s="186">
        <f t="shared" si="3"/>
        <v>0</v>
      </c>
      <c r="H99" s="197">
        <f t="shared" si="4"/>
        <v>0</v>
      </c>
      <c r="I99" s="198">
        <f t="shared" si="5"/>
        <v>0</v>
      </c>
      <c r="J99" s="173"/>
    </row>
    <row r="100" spans="1:10" ht="115.5" customHeight="1">
      <c r="A100" s="183" t="s">
        <v>483</v>
      </c>
      <c r="B100" s="215"/>
      <c r="C100" s="184" t="s">
        <v>14</v>
      </c>
      <c r="D100" s="185">
        <v>10</v>
      </c>
      <c r="E100" s="186"/>
      <c r="F100" s="187">
        <v>0.2</v>
      </c>
      <c r="G100" s="186">
        <f t="shared" si="3"/>
        <v>0</v>
      </c>
      <c r="H100" s="197">
        <f t="shared" si="4"/>
        <v>0</v>
      </c>
      <c r="I100" s="198">
        <f t="shared" si="5"/>
        <v>0</v>
      </c>
      <c r="J100" s="173"/>
    </row>
    <row r="101" spans="1:10" ht="12.75">
      <c r="A101" s="268" t="s">
        <v>484</v>
      </c>
      <c r="B101" s="269"/>
      <c r="C101" s="269"/>
      <c r="D101" s="204"/>
      <c r="E101" s="204"/>
      <c r="F101" s="204"/>
      <c r="G101" s="204"/>
      <c r="H101" s="204"/>
      <c r="I101" s="205"/>
      <c r="J101" s="173"/>
    </row>
    <row r="102" spans="1:10" ht="52.5" customHeight="1">
      <c r="A102" s="183" t="s">
        <v>485</v>
      </c>
      <c r="B102" s="215"/>
      <c r="C102" s="184" t="s">
        <v>14</v>
      </c>
      <c r="D102" s="185">
        <v>380</v>
      </c>
      <c r="E102" s="186"/>
      <c r="F102" s="187">
        <v>0.2</v>
      </c>
      <c r="G102" s="188">
        <f aca="true" t="shared" si="6" ref="G102:G132">+E102*1.2</f>
        <v>0</v>
      </c>
      <c r="H102" s="189">
        <f aca="true" t="shared" si="7" ref="H102:H132">+D102*E102</f>
        <v>0</v>
      </c>
      <c r="I102" s="190">
        <f aca="true" t="shared" si="8" ref="I102:I132">+D102*G102</f>
        <v>0</v>
      </c>
      <c r="J102" s="173"/>
    </row>
    <row r="103" spans="1:10" ht="38.25" customHeight="1">
      <c r="A103" s="192" t="s">
        <v>486</v>
      </c>
      <c r="B103" s="216"/>
      <c r="C103" s="193" t="s">
        <v>14</v>
      </c>
      <c r="D103" s="194">
        <v>210</v>
      </c>
      <c r="E103" s="186"/>
      <c r="F103" s="187">
        <v>0.2</v>
      </c>
      <c r="G103" s="188">
        <f t="shared" si="6"/>
        <v>0</v>
      </c>
      <c r="H103" s="189">
        <f t="shared" si="7"/>
        <v>0</v>
      </c>
      <c r="I103" s="190">
        <f t="shared" si="8"/>
        <v>0</v>
      </c>
      <c r="J103" s="173"/>
    </row>
    <row r="104" spans="1:10" ht="24.75">
      <c r="A104" s="192" t="s">
        <v>487</v>
      </c>
      <c r="B104" s="216"/>
      <c r="C104" s="193" t="s">
        <v>14</v>
      </c>
      <c r="D104" s="194">
        <v>250</v>
      </c>
      <c r="E104" s="186"/>
      <c r="F104" s="187">
        <v>0.2</v>
      </c>
      <c r="G104" s="188">
        <f t="shared" si="6"/>
        <v>0</v>
      </c>
      <c r="H104" s="189">
        <f t="shared" si="7"/>
        <v>0</v>
      </c>
      <c r="I104" s="190">
        <f t="shared" si="8"/>
        <v>0</v>
      </c>
      <c r="J104" s="173"/>
    </row>
    <row r="105" spans="1:10" ht="37.5">
      <c r="A105" s="192" t="s">
        <v>488</v>
      </c>
      <c r="B105" s="216"/>
      <c r="C105" s="193" t="s">
        <v>14</v>
      </c>
      <c r="D105" s="194">
        <v>75</v>
      </c>
      <c r="E105" s="186"/>
      <c r="F105" s="187">
        <v>0.2</v>
      </c>
      <c r="G105" s="188">
        <f t="shared" si="6"/>
        <v>0</v>
      </c>
      <c r="H105" s="189">
        <f t="shared" si="7"/>
        <v>0</v>
      </c>
      <c r="I105" s="190">
        <f t="shared" si="8"/>
        <v>0</v>
      </c>
      <c r="J105" s="173"/>
    </row>
    <row r="106" spans="1:10" ht="51" customHeight="1">
      <c r="A106" s="192" t="s">
        <v>489</v>
      </c>
      <c r="B106" s="216"/>
      <c r="C106" s="193" t="s">
        <v>14</v>
      </c>
      <c r="D106" s="194">
        <v>240</v>
      </c>
      <c r="E106" s="186"/>
      <c r="F106" s="187">
        <v>0.2</v>
      </c>
      <c r="G106" s="188">
        <f t="shared" si="6"/>
        <v>0</v>
      </c>
      <c r="H106" s="189">
        <f t="shared" si="7"/>
        <v>0</v>
      </c>
      <c r="I106" s="190">
        <f t="shared" si="8"/>
        <v>0</v>
      </c>
      <c r="J106" s="173"/>
    </row>
    <row r="107" spans="1:10" ht="90.75" customHeight="1">
      <c r="A107" s="183" t="s">
        <v>490</v>
      </c>
      <c r="B107" s="215"/>
      <c r="C107" s="184" t="s">
        <v>14</v>
      </c>
      <c r="D107" s="185">
        <v>250</v>
      </c>
      <c r="E107" s="186"/>
      <c r="F107" s="187">
        <v>0.2</v>
      </c>
      <c r="G107" s="188">
        <f t="shared" si="6"/>
        <v>0</v>
      </c>
      <c r="H107" s="189">
        <f t="shared" si="7"/>
        <v>0</v>
      </c>
      <c r="I107" s="190">
        <f t="shared" si="8"/>
        <v>0</v>
      </c>
      <c r="J107" s="173"/>
    </row>
    <row r="108" spans="1:10" ht="77.25" customHeight="1">
      <c r="A108" s="183" t="s">
        <v>491</v>
      </c>
      <c r="B108" s="215"/>
      <c r="C108" s="184" t="s">
        <v>14</v>
      </c>
      <c r="D108" s="194">
        <v>200</v>
      </c>
      <c r="E108" s="186"/>
      <c r="F108" s="187">
        <v>0.2</v>
      </c>
      <c r="G108" s="188">
        <f t="shared" si="6"/>
        <v>0</v>
      </c>
      <c r="H108" s="189">
        <f t="shared" si="7"/>
        <v>0</v>
      </c>
      <c r="I108" s="190">
        <f t="shared" si="8"/>
        <v>0</v>
      </c>
      <c r="J108" s="173"/>
    </row>
    <row r="109" spans="1:10" ht="12">
      <c r="A109" s="183" t="s">
        <v>492</v>
      </c>
      <c r="B109" s="215"/>
      <c r="C109" s="184" t="s">
        <v>14</v>
      </c>
      <c r="D109" s="185">
        <v>1290</v>
      </c>
      <c r="E109" s="186"/>
      <c r="F109" s="187">
        <v>0.2</v>
      </c>
      <c r="G109" s="188">
        <f t="shared" si="6"/>
        <v>0</v>
      </c>
      <c r="H109" s="189">
        <f t="shared" si="7"/>
        <v>0</v>
      </c>
      <c r="I109" s="190">
        <f t="shared" si="8"/>
        <v>0</v>
      </c>
      <c r="J109" s="173"/>
    </row>
    <row r="110" spans="1:10" ht="39" customHeight="1">
      <c r="A110" s="183" t="s">
        <v>493</v>
      </c>
      <c r="B110" s="215"/>
      <c r="C110" s="184" t="s">
        <v>14</v>
      </c>
      <c r="D110" s="185">
        <v>200</v>
      </c>
      <c r="E110" s="186"/>
      <c r="F110" s="187">
        <v>0.2</v>
      </c>
      <c r="G110" s="188">
        <f t="shared" si="6"/>
        <v>0</v>
      </c>
      <c r="H110" s="189">
        <f t="shared" si="7"/>
        <v>0</v>
      </c>
      <c r="I110" s="190">
        <f t="shared" si="8"/>
        <v>0</v>
      </c>
      <c r="J110" s="173"/>
    </row>
    <row r="111" spans="1:10" ht="51" customHeight="1">
      <c r="A111" s="192" t="s">
        <v>494</v>
      </c>
      <c r="B111" s="216"/>
      <c r="C111" s="193" t="s">
        <v>14</v>
      </c>
      <c r="D111" s="194">
        <v>240</v>
      </c>
      <c r="E111" s="186"/>
      <c r="F111" s="187">
        <v>0.2</v>
      </c>
      <c r="G111" s="188">
        <f t="shared" si="6"/>
        <v>0</v>
      </c>
      <c r="H111" s="189">
        <f t="shared" si="7"/>
        <v>0</v>
      </c>
      <c r="I111" s="190">
        <f t="shared" si="8"/>
        <v>0</v>
      </c>
      <c r="J111" s="173"/>
    </row>
    <row r="112" spans="1:10" ht="51" customHeight="1">
      <c r="A112" s="192" t="s">
        <v>495</v>
      </c>
      <c r="B112" s="216"/>
      <c r="C112" s="193" t="s">
        <v>14</v>
      </c>
      <c r="D112" s="194">
        <v>340</v>
      </c>
      <c r="E112" s="186"/>
      <c r="F112" s="187">
        <v>0.2</v>
      </c>
      <c r="G112" s="188">
        <f t="shared" si="6"/>
        <v>0</v>
      </c>
      <c r="H112" s="189">
        <f t="shared" si="7"/>
        <v>0</v>
      </c>
      <c r="I112" s="190">
        <f t="shared" si="8"/>
        <v>0</v>
      </c>
      <c r="J112" s="173"/>
    </row>
    <row r="113" spans="1:10" ht="38.25" customHeight="1">
      <c r="A113" s="192" t="s">
        <v>496</v>
      </c>
      <c r="B113" s="216"/>
      <c r="C113" s="193" t="s">
        <v>14</v>
      </c>
      <c r="D113" s="194">
        <v>350</v>
      </c>
      <c r="E113" s="186"/>
      <c r="F113" s="187">
        <v>0.2</v>
      </c>
      <c r="G113" s="188">
        <f t="shared" si="6"/>
        <v>0</v>
      </c>
      <c r="H113" s="189">
        <f t="shared" si="7"/>
        <v>0</v>
      </c>
      <c r="I113" s="190">
        <f t="shared" si="8"/>
        <v>0</v>
      </c>
      <c r="J113" s="173"/>
    </row>
    <row r="114" spans="1:10" ht="64.5" customHeight="1">
      <c r="A114" s="192" t="s">
        <v>497</v>
      </c>
      <c r="B114" s="216"/>
      <c r="C114" s="193" t="s">
        <v>14</v>
      </c>
      <c r="D114" s="194">
        <v>220</v>
      </c>
      <c r="E114" s="186"/>
      <c r="F114" s="187">
        <v>0.2</v>
      </c>
      <c r="G114" s="186">
        <f t="shared" si="6"/>
        <v>0</v>
      </c>
      <c r="H114" s="197">
        <f t="shared" si="7"/>
        <v>0</v>
      </c>
      <c r="I114" s="198">
        <f t="shared" si="8"/>
        <v>0</v>
      </c>
      <c r="J114" s="173"/>
    </row>
    <row r="115" spans="1:10" ht="38.25" customHeight="1">
      <c r="A115" s="192" t="s">
        <v>498</v>
      </c>
      <c r="B115" s="216"/>
      <c r="C115" s="193" t="s">
        <v>14</v>
      </c>
      <c r="D115" s="194">
        <v>210</v>
      </c>
      <c r="E115" s="186"/>
      <c r="F115" s="187">
        <v>0.2</v>
      </c>
      <c r="G115" s="186">
        <f t="shared" si="6"/>
        <v>0</v>
      </c>
      <c r="H115" s="197">
        <f t="shared" si="7"/>
        <v>0</v>
      </c>
      <c r="I115" s="198">
        <f t="shared" si="8"/>
        <v>0</v>
      </c>
      <c r="J115" s="173"/>
    </row>
    <row r="116" spans="1:10" ht="63.75" customHeight="1">
      <c r="A116" s="183" t="s">
        <v>499</v>
      </c>
      <c r="B116" s="215"/>
      <c r="C116" s="184" t="s">
        <v>14</v>
      </c>
      <c r="D116" s="185">
        <v>850</v>
      </c>
      <c r="E116" s="186"/>
      <c r="F116" s="187">
        <v>0.2</v>
      </c>
      <c r="G116" s="188">
        <f t="shared" si="6"/>
        <v>0</v>
      </c>
      <c r="H116" s="189">
        <f t="shared" si="7"/>
        <v>0</v>
      </c>
      <c r="I116" s="190">
        <f t="shared" si="8"/>
        <v>0</v>
      </c>
      <c r="J116" s="173"/>
    </row>
    <row r="117" spans="1:10" ht="24.75" customHeight="1">
      <c r="A117" s="183" t="s">
        <v>500</v>
      </c>
      <c r="B117" s="215"/>
      <c r="C117" s="184" t="s">
        <v>14</v>
      </c>
      <c r="D117" s="185">
        <v>830</v>
      </c>
      <c r="E117" s="186"/>
      <c r="F117" s="187">
        <v>0.2</v>
      </c>
      <c r="G117" s="188">
        <f t="shared" si="6"/>
        <v>0</v>
      </c>
      <c r="H117" s="189">
        <f t="shared" si="7"/>
        <v>0</v>
      </c>
      <c r="I117" s="190">
        <f t="shared" si="8"/>
        <v>0</v>
      </c>
      <c r="J117" s="173"/>
    </row>
    <row r="118" spans="1:10" ht="37.5">
      <c r="A118" s="183" t="s">
        <v>501</v>
      </c>
      <c r="B118" s="215"/>
      <c r="C118" s="184" t="s">
        <v>14</v>
      </c>
      <c r="D118" s="185">
        <v>110</v>
      </c>
      <c r="E118" s="186"/>
      <c r="F118" s="187">
        <v>0.2</v>
      </c>
      <c r="G118" s="188">
        <f t="shared" si="6"/>
        <v>0</v>
      </c>
      <c r="H118" s="189">
        <f t="shared" si="7"/>
        <v>0</v>
      </c>
      <c r="I118" s="190">
        <f t="shared" si="8"/>
        <v>0</v>
      </c>
      <c r="J118" s="173"/>
    </row>
    <row r="119" spans="1:10" ht="75.75" customHeight="1">
      <c r="A119" s="183" t="s">
        <v>502</v>
      </c>
      <c r="B119" s="215"/>
      <c r="C119" s="184" t="s">
        <v>14</v>
      </c>
      <c r="D119" s="185">
        <v>200</v>
      </c>
      <c r="E119" s="186"/>
      <c r="F119" s="187">
        <v>0.2</v>
      </c>
      <c r="G119" s="188">
        <f t="shared" si="6"/>
        <v>0</v>
      </c>
      <c r="H119" s="189">
        <f t="shared" si="7"/>
        <v>0</v>
      </c>
      <c r="I119" s="190">
        <f t="shared" si="8"/>
        <v>0</v>
      </c>
      <c r="J119" s="173"/>
    </row>
    <row r="120" spans="1:10" ht="38.25" customHeight="1">
      <c r="A120" s="199" t="s">
        <v>503</v>
      </c>
      <c r="B120" s="220"/>
      <c r="C120" s="193" t="s">
        <v>14</v>
      </c>
      <c r="D120" s="194">
        <v>200</v>
      </c>
      <c r="E120" s="186"/>
      <c r="F120" s="187">
        <v>0.2</v>
      </c>
      <c r="G120" s="188">
        <f t="shared" si="6"/>
        <v>0</v>
      </c>
      <c r="H120" s="189">
        <f t="shared" si="7"/>
        <v>0</v>
      </c>
      <c r="I120" s="190">
        <f t="shared" si="8"/>
        <v>0</v>
      </c>
      <c r="J120" s="173"/>
    </row>
    <row r="121" spans="1:10" ht="77.25" customHeight="1">
      <c r="A121" s="192" t="s">
        <v>504</v>
      </c>
      <c r="B121" s="216"/>
      <c r="C121" s="193" t="s">
        <v>14</v>
      </c>
      <c r="D121" s="194">
        <v>500</v>
      </c>
      <c r="E121" s="186"/>
      <c r="F121" s="187">
        <v>0.2</v>
      </c>
      <c r="G121" s="188">
        <f t="shared" si="6"/>
        <v>0</v>
      </c>
      <c r="H121" s="189">
        <f t="shared" si="7"/>
        <v>0</v>
      </c>
      <c r="I121" s="190">
        <f t="shared" si="8"/>
        <v>0</v>
      </c>
      <c r="J121" s="173"/>
    </row>
    <row r="122" spans="1:10" ht="39" customHeight="1">
      <c r="A122" s="192" t="s">
        <v>505</v>
      </c>
      <c r="B122" s="216"/>
      <c r="C122" s="193" t="s">
        <v>14</v>
      </c>
      <c r="D122" s="194">
        <v>150</v>
      </c>
      <c r="E122" s="186"/>
      <c r="F122" s="187">
        <v>0.2</v>
      </c>
      <c r="G122" s="188">
        <f t="shared" si="6"/>
        <v>0</v>
      </c>
      <c r="H122" s="189">
        <f t="shared" si="7"/>
        <v>0</v>
      </c>
      <c r="I122" s="190">
        <f t="shared" si="8"/>
        <v>0</v>
      </c>
      <c r="J122" s="173"/>
    </row>
    <row r="123" spans="1:10" ht="38.25" customHeight="1">
      <c r="A123" s="192" t="s">
        <v>506</v>
      </c>
      <c r="B123" s="216"/>
      <c r="C123" s="193" t="s">
        <v>14</v>
      </c>
      <c r="D123" s="194">
        <v>150</v>
      </c>
      <c r="E123" s="186"/>
      <c r="F123" s="187">
        <v>0.2</v>
      </c>
      <c r="G123" s="188">
        <f t="shared" si="6"/>
        <v>0</v>
      </c>
      <c r="H123" s="189">
        <f t="shared" si="7"/>
        <v>0</v>
      </c>
      <c r="I123" s="190">
        <f t="shared" si="8"/>
        <v>0</v>
      </c>
      <c r="J123" s="173"/>
    </row>
    <row r="124" spans="1:10" ht="102" customHeight="1">
      <c r="A124" s="192" t="s">
        <v>507</v>
      </c>
      <c r="B124" s="216"/>
      <c r="C124" s="193" t="s">
        <v>14</v>
      </c>
      <c r="D124" s="194">
        <v>500</v>
      </c>
      <c r="E124" s="186"/>
      <c r="F124" s="187">
        <v>0.2</v>
      </c>
      <c r="G124" s="188">
        <f t="shared" si="6"/>
        <v>0</v>
      </c>
      <c r="H124" s="189">
        <f t="shared" si="7"/>
        <v>0</v>
      </c>
      <c r="I124" s="190">
        <f t="shared" si="8"/>
        <v>0</v>
      </c>
      <c r="J124" s="173"/>
    </row>
    <row r="125" spans="1:10" ht="26.25" customHeight="1">
      <c r="A125" s="192" t="s">
        <v>508</v>
      </c>
      <c r="B125" s="216"/>
      <c r="C125" s="193" t="s">
        <v>14</v>
      </c>
      <c r="D125" s="194">
        <v>300</v>
      </c>
      <c r="E125" s="186"/>
      <c r="F125" s="187">
        <v>0.2</v>
      </c>
      <c r="G125" s="188">
        <f t="shared" si="6"/>
        <v>0</v>
      </c>
      <c r="H125" s="189">
        <f t="shared" si="7"/>
        <v>0</v>
      </c>
      <c r="I125" s="190">
        <f t="shared" si="8"/>
        <v>0</v>
      </c>
      <c r="J125" s="173"/>
    </row>
    <row r="126" spans="1:10" ht="39.75" customHeight="1">
      <c r="A126" s="183" t="s">
        <v>509</v>
      </c>
      <c r="B126" s="215"/>
      <c r="C126" s="184" t="s">
        <v>14</v>
      </c>
      <c r="D126" s="194">
        <v>200</v>
      </c>
      <c r="E126" s="186"/>
      <c r="F126" s="187">
        <v>0.2</v>
      </c>
      <c r="G126" s="188">
        <f t="shared" si="6"/>
        <v>0</v>
      </c>
      <c r="H126" s="189">
        <f t="shared" si="7"/>
        <v>0</v>
      </c>
      <c r="I126" s="190">
        <f t="shared" si="8"/>
        <v>0</v>
      </c>
      <c r="J126" s="173"/>
    </row>
    <row r="127" spans="1:10" ht="53.25" customHeight="1">
      <c r="A127" s="192" t="s">
        <v>510</v>
      </c>
      <c r="B127" s="216"/>
      <c r="C127" s="193" t="s">
        <v>14</v>
      </c>
      <c r="D127" s="194">
        <v>200</v>
      </c>
      <c r="E127" s="186"/>
      <c r="F127" s="187">
        <v>0.2</v>
      </c>
      <c r="G127" s="188">
        <f t="shared" si="6"/>
        <v>0</v>
      </c>
      <c r="H127" s="189">
        <f t="shared" si="7"/>
        <v>0</v>
      </c>
      <c r="I127" s="190">
        <f t="shared" si="8"/>
        <v>0</v>
      </c>
      <c r="J127" s="173"/>
    </row>
    <row r="128" spans="1:10" ht="53.25" customHeight="1">
      <c r="A128" s="192" t="s">
        <v>511</v>
      </c>
      <c r="B128" s="216"/>
      <c r="C128" s="193" t="s">
        <v>14</v>
      </c>
      <c r="D128" s="194">
        <v>250</v>
      </c>
      <c r="E128" s="186"/>
      <c r="F128" s="187">
        <v>0.2</v>
      </c>
      <c r="G128" s="188">
        <f t="shared" si="6"/>
        <v>0</v>
      </c>
      <c r="H128" s="189">
        <f t="shared" si="7"/>
        <v>0</v>
      </c>
      <c r="I128" s="190">
        <f t="shared" si="8"/>
        <v>0</v>
      </c>
      <c r="J128" s="173"/>
    </row>
    <row r="129" spans="1:10" ht="51.75" customHeight="1">
      <c r="A129" s="192" t="s">
        <v>512</v>
      </c>
      <c r="B129" s="216"/>
      <c r="C129" s="193" t="s">
        <v>14</v>
      </c>
      <c r="D129" s="194">
        <v>200</v>
      </c>
      <c r="E129" s="186"/>
      <c r="F129" s="187">
        <v>0.2</v>
      </c>
      <c r="G129" s="188">
        <f t="shared" si="6"/>
        <v>0</v>
      </c>
      <c r="H129" s="189">
        <f t="shared" si="7"/>
        <v>0</v>
      </c>
      <c r="I129" s="190">
        <f t="shared" si="8"/>
        <v>0</v>
      </c>
      <c r="J129" s="173"/>
    </row>
    <row r="130" spans="1:10" ht="26.25" customHeight="1">
      <c r="A130" s="192" t="s">
        <v>513</v>
      </c>
      <c r="B130" s="216"/>
      <c r="C130" s="193" t="s">
        <v>14</v>
      </c>
      <c r="D130" s="194">
        <v>140</v>
      </c>
      <c r="E130" s="186"/>
      <c r="F130" s="187">
        <v>0.2</v>
      </c>
      <c r="G130" s="186">
        <f t="shared" si="6"/>
        <v>0</v>
      </c>
      <c r="H130" s="197">
        <f t="shared" si="7"/>
        <v>0</v>
      </c>
      <c r="I130" s="198">
        <f t="shared" si="8"/>
        <v>0</v>
      </c>
      <c r="J130" s="173"/>
    </row>
    <row r="131" spans="1:10" ht="24.75">
      <c r="A131" s="192" t="s">
        <v>514</v>
      </c>
      <c r="B131" s="216"/>
      <c r="C131" s="193" t="s">
        <v>14</v>
      </c>
      <c r="D131" s="194">
        <v>500</v>
      </c>
      <c r="E131" s="186"/>
      <c r="F131" s="187">
        <v>0.2</v>
      </c>
      <c r="G131" s="186">
        <f t="shared" si="6"/>
        <v>0</v>
      </c>
      <c r="H131" s="197">
        <f t="shared" si="7"/>
        <v>0</v>
      </c>
      <c r="I131" s="198">
        <f t="shared" si="8"/>
        <v>0</v>
      </c>
      <c r="J131" s="173"/>
    </row>
    <row r="132" spans="1:10" ht="24.75">
      <c r="A132" s="192" t="s">
        <v>515</v>
      </c>
      <c r="B132" s="216"/>
      <c r="C132" s="193" t="s">
        <v>14</v>
      </c>
      <c r="D132" s="194">
        <v>90</v>
      </c>
      <c r="E132" s="186"/>
      <c r="F132" s="187">
        <v>0.2</v>
      </c>
      <c r="G132" s="188">
        <f t="shared" si="6"/>
        <v>0</v>
      </c>
      <c r="H132" s="189">
        <f t="shared" si="7"/>
        <v>0</v>
      </c>
      <c r="I132" s="190">
        <f t="shared" si="8"/>
        <v>0</v>
      </c>
      <c r="J132" s="173"/>
    </row>
    <row r="133" spans="1:10" ht="12.75">
      <c r="A133" s="268" t="s">
        <v>516</v>
      </c>
      <c r="B133" s="269"/>
      <c r="C133" s="269"/>
      <c r="D133" s="269"/>
      <c r="E133" s="204"/>
      <c r="F133" s="204"/>
      <c r="G133" s="204"/>
      <c r="H133" s="204"/>
      <c r="I133" s="205"/>
      <c r="J133" s="173"/>
    </row>
    <row r="134" spans="1:10" ht="64.5" customHeight="1">
      <c r="A134" s="183" t="s">
        <v>517</v>
      </c>
      <c r="B134" s="215"/>
      <c r="C134" s="184" t="s">
        <v>16</v>
      </c>
      <c r="D134" s="185">
        <v>935</v>
      </c>
      <c r="E134" s="186"/>
      <c r="F134" s="187">
        <v>0.2</v>
      </c>
      <c r="G134" s="188">
        <f aca="true" t="shared" si="9" ref="G134:G145">+E134*1.2</f>
        <v>0</v>
      </c>
      <c r="H134" s="189">
        <f aca="true" t="shared" si="10" ref="H134:H145">+D134*E134</f>
        <v>0</v>
      </c>
      <c r="I134" s="190">
        <f aca="true" t="shared" si="11" ref="I134:I145">+D134*G134</f>
        <v>0</v>
      </c>
      <c r="J134" s="173"/>
    </row>
    <row r="135" spans="1:10" ht="63" customHeight="1">
      <c r="A135" s="183" t="s">
        <v>518</v>
      </c>
      <c r="B135" s="215"/>
      <c r="C135" s="184" t="s">
        <v>16</v>
      </c>
      <c r="D135" s="185">
        <v>675</v>
      </c>
      <c r="E135" s="186"/>
      <c r="F135" s="187">
        <v>0.2</v>
      </c>
      <c r="G135" s="188">
        <f t="shared" si="9"/>
        <v>0</v>
      </c>
      <c r="H135" s="189">
        <f t="shared" si="10"/>
        <v>0</v>
      </c>
      <c r="I135" s="190">
        <f t="shared" si="11"/>
        <v>0</v>
      </c>
      <c r="J135" s="173"/>
    </row>
    <row r="136" spans="1:10" ht="64.5" customHeight="1">
      <c r="A136" s="183" t="s">
        <v>519</v>
      </c>
      <c r="B136" s="215"/>
      <c r="C136" s="184" t="s">
        <v>16</v>
      </c>
      <c r="D136" s="185">
        <v>280</v>
      </c>
      <c r="E136" s="186"/>
      <c r="F136" s="187">
        <v>0.2</v>
      </c>
      <c r="G136" s="188">
        <f t="shared" si="9"/>
        <v>0</v>
      </c>
      <c r="H136" s="189">
        <f t="shared" si="10"/>
        <v>0</v>
      </c>
      <c r="I136" s="190">
        <f t="shared" si="11"/>
        <v>0</v>
      </c>
      <c r="J136" s="173"/>
    </row>
    <row r="137" spans="1:10" ht="63.75" customHeight="1">
      <c r="A137" s="192" t="s">
        <v>520</v>
      </c>
      <c r="B137" s="216"/>
      <c r="C137" s="193" t="s">
        <v>14</v>
      </c>
      <c r="D137" s="194">
        <v>70</v>
      </c>
      <c r="E137" s="186"/>
      <c r="F137" s="187">
        <v>0.2</v>
      </c>
      <c r="G137" s="188">
        <f t="shared" si="9"/>
        <v>0</v>
      </c>
      <c r="H137" s="189">
        <f t="shared" si="10"/>
        <v>0</v>
      </c>
      <c r="I137" s="190">
        <f t="shared" si="11"/>
        <v>0</v>
      </c>
      <c r="J137" s="173"/>
    </row>
    <row r="138" spans="1:10" ht="76.5" customHeight="1">
      <c r="A138" s="183" t="s">
        <v>521</v>
      </c>
      <c r="B138" s="215"/>
      <c r="C138" s="184" t="s">
        <v>16</v>
      </c>
      <c r="D138" s="185">
        <v>40</v>
      </c>
      <c r="E138" s="186"/>
      <c r="F138" s="187">
        <v>0.2</v>
      </c>
      <c r="G138" s="188">
        <f t="shared" si="9"/>
        <v>0</v>
      </c>
      <c r="H138" s="189">
        <f t="shared" si="10"/>
        <v>0</v>
      </c>
      <c r="I138" s="190">
        <f t="shared" si="11"/>
        <v>0</v>
      </c>
      <c r="J138" s="173"/>
    </row>
    <row r="139" spans="1:10" ht="64.5" customHeight="1">
      <c r="A139" s="183" t="s">
        <v>522</v>
      </c>
      <c r="B139" s="215"/>
      <c r="C139" s="184" t="s">
        <v>16</v>
      </c>
      <c r="D139" s="185">
        <v>175</v>
      </c>
      <c r="E139" s="186"/>
      <c r="F139" s="187">
        <v>0.2</v>
      </c>
      <c r="G139" s="188">
        <f t="shared" si="9"/>
        <v>0</v>
      </c>
      <c r="H139" s="189">
        <f t="shared" si="10"/>
        <v>0</v>
      </c>
      <c r="I139" s="190">
        <f t="shared" si="11"/>
        <v>0</v>
      </c>
      <c r="J139" s="173"/>
    </row>
    <row r="140" spans="1:10" ht="64.5" customHeight="1">
      <c r="A140" s="183" t="s">
        <v>523</v>
      </c>
      <c r="B140" s="215"/>
      <c r="C140" s="184" t="s">
        <v>16</v>
      </c>
      <c r="D140" s="185">
        <v>190</v>
      </c>
      <c r="E140" s="186"/>
      <c r="F140" s="187">
        <v>0.2</v>
      </c>
      <c r="G140" s="188">
        <f t="shared" si="9"/>
        <v>0</v>
      </c>
      <c r="H140" s="189">
        <f t="shared" si="10"/>
        <v>0</v>
      </c>
      <c r="I140" s="190">
        <f t="shared" si="11"/>
        <v>0</v>
      </c>
      <c r="J140" s="173"/>
    </row>
    <row r="141" spans="1:10" ht="64.5" customHeight="1">
      <c r="A141" s="192" t="s">
        <v>524</v>
      </c>
      <c r="B141" s="216"/>
      <c r="C141" s="193" t="s">
        <v>16</v>
      </c>
      <c r="D141" s="194">
        <v>30</v>
      </c>
      <c r="E141" s="186"/>
      <c r="F141" s="187">
        <v>0.2</v>
      </c>
      <c r="G141" s="188">
        <f t="shared" si="9"/>
        <v>0</v>
      </c>
      <c r="H141" s="189">
        <f t="shared" si="10"/>
        <v>0</v>
      </c>
      <c r="I141" s="190">
        <f t="shared" si="11"/>
        <v>0</v>
      </c>
      <c r="J141" s="173"/>
    </row>
    <row r="142" spans="1:10" ht="63.75" customHeight="1">
      <c r="A142" s="183" t="s">
        <v>525</v>
      </c>
      <c r="B142" s="215"/>
      <c r="C142" s="184" t="s">
        <v>16</v>
      </c>
      <c r="D142" s="185">
        <v>20</v>
      </c>
      <c r="E142" s="186"/>
      <c r="F142" s="187">
        <v>0.2</v>
      </c>
      <c r="G142" s="188">
        <f t="shared" si="9"/>
        <v>0</v>
      </c>
      <c r="H142" s="189">
        <f t="shared" si="10"/>
        <v>0</v>
      </c>
      <c r="I142" s="190">
        <f t="shared" si="11"/>
        <v>0</v>
      </c>
      <c r="J142" s="173"/>
    </row>
    <row r="143" spans="1:10" ht="64.5" customHeight="1">
      <c r="A143" s="183" t="s">
        <v>526</v>
      </c>
      <c r="B143" s="215"/>
      <c r="C143" s="184" t="s">
        <v>16</v>
      </c>
      <c r="D143" s="185">
        <v>195</v>
      </c>
      <c r="E143" s="186"/>
      <c r="F143" s="187">
        <v>0.2</v>
      </c>
      <c r="G143" s="188">
        <f t="shared" si="9"/>
        <v>0</v>
      </c>
      <c r="H143" s="189">
        <f t="shared" si="10"/>
        <v>0</v>
      </c>
      <c r="I143" s="190">
        <f t="shared" si="11"/>
        <v>0</v>
      </c>
      <c r="J143" s="173"/>
    </row>
    <row r="144" spans="1:10" ht="63.75" customHeight="1">
      <c r="A144" s="183" t="s">
        <v>527</v>
      </c>
      <c r="B144" s="215"/>
      <c r="C144" s="184" t="s">
        <v>16</v>
      </c>
      <c r="D144" s="185">
        <v>810</v>
      </c>
      <c r="E144" s="186"/>
      <c r="F144" s="187">
        <v>0.2</v>
      </c>
      <c r="G144" s="186">
        <f t="shared" si="9"/>
        <v>0</v>
      </c>
      <c r="H144" s="197">
        <f t="shared" si="10"/>
        <v>0</v>
      </c>
      <c r="I144" s="198">
        <f t="shared" si="11"/>
        <v>0</v>
      </c>
      <c r="J144" s="173"/>
    </row>
    <row r="145" spans="1:10" ht="66.75" customHeight="1" thickBot="1">
      <c r="A145" s="222" t="s">
        <v>528</v>
      </c>
      <c r="B145" s="223"/>
      <c r="C145" s="224" t="s">
        <v>16</v>
      </c>
      <c r="D145" s="225">
        <v>15</v>
      </c>
      <c r="E145" s="226"/>
      <c r="F145" s="227">
        <v>0.2</v>
      </c>
      <c r="G145" s="226">
        <f t="shared" si="9"/>
        <v>0</v>
      </c>
      <c r="H145" s="228">
        <f t="shared" si="10"/>
        <v>0</v>
      </c>
      <c r="I145" s="229">
        <f t="shared" si="11"/>
        <v>0</v>
      </c>
      <c r="J145" s="173"/>
    </row>
    <row r="146" spans="1:10" ht="26.25" thickBot="1">
      <c r="A146" s="200" t="s">
        <v>397</v>
      </c>
      <c r="B146" s="221"/>
      <c r="C146" s="208" t="s">
        <v>1</v>
      </c>
      <c r="D146" s="209" t="s">
        <v>1</v>
      </c>
      <c r="E146" s="210" t="s">
        <v>1</v>
      </c>
      <c r="F146" s="211" t="s">
        <v>1</v>
      </c>
      <c r="G146" s="210" t="s">
        <v>1</v>
      </c>
      <c r="H146" s="212">
        <f>SUM(H21:H145)</f>
        <v>0</v>
      </c>
      <c r="I146" s="213">
        <f>SUM(I21:I145)</f>
        <v>0</v>
      </c>
      <c r="J146" s="173"/>
    </row>
    <row r="149" spans="1:10" ht="12">
      <c r="A149" s="255" t="s">
        <v>18</v>
      </c>
      <c r="B149" s="255"/>
      <c r="C149" s="256"/>
      <c r="D149" s="256"/>
      <c r="E149" s="256"/>
      <c r="F149" s="256"/>
      <c r="G149" s="256"/>
      <c r="H149" s="256"/>
      <c r="I149" s="256"/>
      <c r="J149" s="173"/>
    </row>
    <row r="150" spans="1:10" ht="12">
      <c r="A150" s="255" t="s">
        <v>8</v>
      </c>
      <c r="B150" s="255"/>
      <c r="C150" s="256"/>
      <c r="D150" s="256"/>
      <c r="E150" s="256"/>
      <c r="F150" s="256"/>
      <c r="G150" s="256"/>
      <c r="H150" s="256"/>
      <c r="I150" s="256"/>
      <c r="J150" s="173"/>
    </row>
    <row r="152" spans="1:10" ht="12">
      <c r="A152" s="174" t="s">
        <v>215</v>
      </c>
      <c r="B152" s="174"/>
      <c r="C152" s="173"/>
      <c r="D152" s="173"/>
      <c r="E152" s="173"/>
      <c r="F152" s="173"/>
      <c r="G152" s="173"/>
      <c r="H152" s="173"/>
      <c r="I152" s="173"/>
      <c r="J152" s="173"/>
    </row>
    <row r="154" spans="1:10" ht="12">
      <c r="A154" s="257" t="s">
        <v>9</v>
      </c>
      <c r="B154" s="257"/>
      <c r="C154" s="258"/>
      <c r="D154" s="258"/>
      <c r="E154" s="258"/>
      <c r="F154" s="258"/>
      <c r="G154" s="258"/>
      <c r="H154" s="258"/>
      <c r="I154" s="258"/>
      <c r="J154" s="173"/>
    </row>
    <row r="156" spans="1:10" ht="12">
      <c r="A156" s="174" t="s">
        <v>10</v>
      </c>
      <c r="B156" s="174"/>
      <c r="C156" s="173"/>
      <c r="D156" s="173"/>
      <c r="E156" s="173"/>
      <c r="F156" s="173"/>
      <c r="G156" s="173"/>
      <c r="H156" s="173"/>
      <c r="I156" s="173"/>
      <c r="J156" s="173"/>
    </row>
    <row r="159" spans="1:10" ht="12">
      <c r="A159" s="173"/>
      <c r="B159" s="173"/>
      <c r="C159" s="173"/>
      <c r="D159" s="174"/>
      <c r="E159" s="173"/>
      <c r="F159" s="173"/>
      <c r="G159" s="173"/>
      <c r="H159" s="173"/>
      <c r="I159" s="173"/>
      <c r="J159" s="173"/>
    </row>
    <row r="162" spans="1:10" ht="12">
      <c r="A162" s="174" t="s">
        <v>11</v>
      </c>
      <c r="B162" s="174"/>
      <c r="C162" s="174" t="s">
        <v>12</v>
      </c>
      <c r="D162" s="173"/>
      <c r="E162" s="173"/>
      <c r="F162" s="173"/>
      <c r="G162" s="173"/>
      <c r="H162" s="173"/>
      <c r="I162" s="173"/>
      <c r="J162" s="173"/>
    </row>
    <row r="168" spans="1:10" ht="12">
      <c r="A168" s="174" t="s">
        <v>13</v>
      </c>
      <c r="B168" s="174"/>
      <c r="C168" s="173"/>
      <c r="D168" s="173"/>
      <c r="E168" s="173"/>
      <c r="F168" s="175" t="s">
        <v>19</v>
      </c>
      <c r="G168" s="173"/>
      <c r="H168" s="173"/>
      <c r="I168" s="173"/>
      <c r="J168" s="173"/>
    </row>
  </sheetData>
  <sheetProtection/>
  <mergeCells count="10">
    <mergeCell ref="A149:I149"/>
    <mergeCell ref="A150:I150"/>
    <mergeCell ref="A154:I154"/>
    <mergeCell ref="A1:I1"/>
    <mergeCell ref="H4:I4"/>
    <mergeCell ref="A6:I6"/>
    <mergeCell ref="A8:I8"/>
    <mergeCell ref="A101:C101"/>
    <mergeCell ref="A133:D133"/>
    <mergeCell ref="A10:D10"/>
  </mergeCells>
  <printOptions/>
  <pageMargins left="0.2362204724409449" right="0.2362204724409449" top="0.7480314960629921" bottom="0.7480314960629921" header="0.31496062992125984" footer="0.31496062992125984"/>
  <pageSetup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94"/>
  <sheetViews>
    <sheetView tabSelected="1" zoomScalePageLayoutView="0" workbookViewId="0" topLeftCell="A27">
      <selection activeCell="B24" sqref="B24"/>
    </sheetView>
  </sheetViews>
  <sheetFormatPr defaultColWidth="9.140625" defaultRowHeight="12.75"/>
  <cols>
    <col min="1" max="1" width="29.140625" style="0" customWidth="1"/>
    <col min="2" max="2" width="20.00390625" style="0" customWidth="1"/>
    <col min="3" max="3" width="4.140625" style="0" customWidth="1"/>
    <col min="4" max="4" width="10.00390625" style="0" customWidth="1"/>
    <col min="5" max="5" width="8.28125" style="0" customWidth="1"/>
    <col min="7" max="7" width="7.8515625" style="0" customWidth="1"/>
  </cols>
  <sheetData>
    <row r="1" spans="1:9" ht="12.75">
      <c r="A1" s="236" t="s">
        <v>101</v>
      </c>
      <c r="B1" s="236"/>
      <c r="C1" s="237"/>
      <c r="D1" s="237"/>
      <c r="E1" s="237"/>
      <c r="F1" s="237"/>
      <c r="G1" s="237"/>
      <c r="H1" s="237"/>
      <c r="I1" s="237"/>
    </row>
    <row r="2" spans="1:9" ht="12.75">
      <c r="A2" s="9"/>
      <c r="B2" s="9"/>
      <c r="C2" s="9"/>
      <c r="D2" s="9"/>
      <c r="E2" s="95"/>
      <c r="F2" s="9"/>
      <c r="G2" s="95"/>
      <c r="H2" s="9"/>
      <c r="I2" s="9"/>
    </row>
    <row r="3" spans="1:9" ht="12.75">
      <c r="A3" s="9"/>
      <c r="B3" s="9"/>
      <c r="C3" s="9"/>
      <c r="D3" s="9"/>
      <c r="E3" s="95"/>
      <c r="F3" s="9"/>
      <c r="G3" s="95"/>
      <c r="H3" s="9"/>
      <c r="I3" s="9"/>
    </row>
    <row r="4" spans="1:9" ht="12.75">
      <c r="A4" s="9"/>
      <c r="B4" s="9"/>
      <c r="C4" s="9"/>
      <c r="D4" s="9"/>
      <c r="E4" s="95"/>
      <c r="F4" s="9"/>
      <c r="G4" s="95"/>
      <c r="H4" s="238" t="s">
        <v>146</v>
      </c>
      <c r="I4" s="238"/>
    </row>
    <row r="5" spans="1:9" ht="13.5" thickBot="1">
      <c r="A5" s="9"/>
      <c r="B5" s="9"/>
      <c r="C5" s="9"/>
      <c r="D5" s="9"/>
      <c r="E5" s="95"/>
      <c r="F5" s="9"/>
      <c r="G5" s="95"/>
      <c r="H5" s="9"/>
      <c r="I5" s="9"/>
    </row>
    <row r="6" spans="1:9" ht="13.5" thickBot="1">
      <c r="A6" s="239" t="s">
        <v>306</v>
      </c>
      <c r="B6" s="249"/>
      <c r="C6" s="240"/>
      <c r="D6" s="240"/>
      <c r="E6" s="240"/>
      <c r="F6" s="240"/>
      <c r="G6" s="240"/>
      <c r="H6" s="240"/>
      <c r="I6" s="241"/>
    </row>
    <row r="7" spans="1:9" ht="12.75">
      <c r="A7" s="9"/>
      <c r="B7" s="9"/>
      <c r="C7" s="9"/>
      <c r="D7" s="9"/>
      <c r="E7" s="95"/>
      <c r="F7" s="9"/>
      <c r="G7" s="95"/>
      <c r="H7" s="9"/>
      <c r="I7" s="9"/>
    </row>
    <row r="8" spans="1:9" ht="40.5" customHeight="1">
      <c r="A8" s="247" t="s">
        <v>398</v>
      </c>
      <c r="B8" s="247"/>
      <c r="C8" s="248"/>
      <c r="D8" s="248"/>
      <c r="E8" s="248"/>
      <c r="F8" s="248"/>
      <c r="G8" s="248"/>
      <c r="H8" s="248"/>
      <c r="I8" s="248"/>
    </row>
    <row r="9" spans="1:9" ht="12.75">
      <c r="A9" s="9"/>
      <c r="B9" s="9"/>
      <c r="C9" s="9"/>
      <c r="D9" s="9"/>
      <c r="E9" s="95"/>
      <c r="F9" s="9"/>
      <c r="G9" s="95"/>
      <c r="H9" s="9"/>
      <c r="I9" s="9"/>
    </row>
    <row r="10" spans="1:9" ht="12.75">
      <c r="A10" s="244" t="s">
        <v>129</v>
      </c>
      <c r="B10" s="244"/>
      <c r="C10" s="233"/>
      <c r="D10" s="233"/>
      <c r="E10" s="95"/>
      <c r="F10" s="9"/>
      <c r="G10" s="95"/>
      <c r="H10" s="9"/>
      <c r="I10" s="9"/>
    </row>
    <row r="11" spans="1:9" ht="12.75">
      <c r="A11" s="9"/>
      <c r="B11" s="9"/>
      <c r="C11" s="9"/>
      <c r="D11" s="9"/>
      <c r="E11" s="95"/>
      <c r="F11" s="9"/>
      <c r="G11" s="95"/>
      <c r="H11" s="9"/>
      <c r="I11" s="9"/>
    </row>
    <row r="12" spans="1:9" ht="12.75">
      <c r="A12" s="88" t="s">
        <v>130</v>
      </c>
      <c r="B12" s="88"/>
      <c r="C12" s="9"/>
      <c r="D12" s="9"/>
      <c r="E12" s="95"/>
      <c r="F12" s="9"/>
      <c r="G12" s="95"/>
      <c r="H12" s="9"/>
      <c r="I12" s="9"/>
    </row>
    <row r="13" spans="1:9" ht="12.75">
      <c r="A13" s="88" t="s">
        <v>131</v>
      </c>
      <c r="B13" s="88"/>
      <c r="C13" s="9"/>
      <c r="D13" s="9"/>
      <c r="E13" s="95"/>
      <c r="F13" s="9"/>
      <c r="G13" s="95"/>
      <c r="H13" s="9"/>
      <c r="I13" s="9"/>
    </row>
    <row r="14" spans="1:9" ht="12.75">
      <c r="A14" s="88"/>
      <c r="B14" s="88"/>
      <c r="C14" s="9"/>
      <c r="D14" s="9"/>
      <c r="E14" s="95"/>
      <c r="F14" s="9"/>
      <c r="G14" s="95"/>
      <c r="H14" s="9"/>
      <c r="I14" s="9"/>
    </row>
    <row r="15" spans="1:9" ht="12.75">
      <c r="A15" s="88" t="s">
        <v>132</v>
      </c>
      <c r="B15" s="88"/>
      <c r="C15" s="9"/>
      <c r="D15" s="9"/>
      <c r="E15" s="95"/>
      <c r="F15" s="9"/>
      <c r="G15" s="95"/>
      <c r="H15" s="9"/>
      <c r="I15" s="9"/>
    </row>
    <row r="16" spans="1:9" ht="12.75">
      <c r="A16" s="88"/>
      <c r="B16" s="88"/>
      <c r="C16" s="9"/>
      <c r="D16" s="9"/>
      <c r="E16" s="95"/>
      <c r="F16" s="9"/>
      <c r="G16" s="95"/>
      <c r="H16" s="9"/>
      <c r="I16" s="9"/>
    </row>
    <row r="17" spans="1:9" ht="12.75">
      <c r="A17" s="88" t="s">
        <v>133</v>
      </c>
      <c r="B17" s="88"/>
      <c r="C17" s="9"/>
      <c r="D17" s="9"/>
      <c r="E17" s="95"/>
      <c r="F17" s="9"/>
      <c r="G17" s="95"/>
      <c r="H17" s="9"/>
      <c r="I17" s="9"/>
    </row>
    <row r="18" spans="1:9" ht="12.75">
      <c r="A18" s="9"/>
      <c r="B18" s="9"/>
      <c r="C18" s="9"/>
      <c r="D18" s="9"/>
      <c r="E18" s="95"/>
      <c r="F18" s="9"/>
      <c r="G18" s="95"/>
      <c r="H18" s="9"/>
      <c r="I18" s="9"/>
    </row>
    <row r="19" ht="12.75" thickBot="1"/>
    <row r="20" spans="1:9" ht="52.5" thickBot="1">
      <c r="A20" s="128" t="s">
        <v>20</v>
      </c>
      <c r="B20" s="162" t="s">
        <v>304</v>
      </c>
      <c r="C20" s="129" t="s">
        <v>0</v>
      </c>
      <c r="D20" s="130" t="s">
        <v>17</v>
      </c>
      <c r="E20" s="131" t="s">
        <v>3</v>
      </c>
      <c r="F20" s="132" t="s">
        <v>222</v>
      </c>
      <c r="G20" s="131" t="s">
        <v>4</v>
      </c>
      <c r="H20" s="133" t="s">
        <v>5</v>
      </c>
      <c r="I20" s="134" t="s">
        <v>6</v>
      </c>
    </row>
    <row r="21" spans="1:9" ht="63" thickTop="1">
      <c r="A21" s="135" t="s">
        <v>307</v>
      </c>
      <c r="B21" s="163"/>
      <c r="C21" s="136" t="s">
        <v>14</v>
      </c>
      <c r="D21" s="137">
        <v>590</v>
      </c>
      <c r="E21" s="138"/>
      <c r="F21" s="139">
        <v>0.2</v>
      </c>
      <c r="G21" s="140">
        <f>+E21*1.2</f>
        <v>0</v>
      </c>
      <c r="H21" s="141">
        <f>+D21*E21</f>
        <v>0</v>
      </c>
      <c r="I21" s="142">
        <f>+D21*G21</f>
        <v>0</v>
      </c>
    </row>
    <row r="22" spans="1:9" ht="87">
      <c r="A22" s="135" t="s">
        <v>308</v>
      </c>
      <c r="B22" s="163"/>
      <c r="C22" s="136" t="s">
        <v>14</v>
      </c>
      <c r="D22" s="145">
        <v>10</v>
      </c>
      <c r="E22" s="138"/>
      <c r="F22" s="139">
        <v>0.2</v>
      </c>
      <c r="G22" s="140">
        <f aca="true" t="shared" si="0" ref="G22:G74">+E22*1.2</f>
        <v>0</v>
      </c>
      <c r="H22" s="141">
        <f aca="true" t="shared" si="1" ref="H22:H74">+D22*E22</f>
        <v>0</v>
      </c>
      <c r="I22" s="142">
        <f aca="true" t="shared" si="2" ref="I22:I74">+D22*G22</f>
        <v>0</v>
      </c>
    </row>
    <row r="23" spans="1:9" ht="64.5" customHeight="1">
      <c r="A23" s="143" t="s">
        <v>309</v>
      </c>
      <c r="B23" s="164"/>
      <c r="C23" s="144" t="s">
        <v>14</v>
      </c>
      <c r="D23" s="145">
        <v>10</v>
      </c>
      <c r="E23" s="138"/>
      <c r="F23" s="139">
        <v>0.2</v>
      </c>
      <c r="G23" s="140">
        <f t="shared" si="0"/>
        <v>0</v>
      </c>
      <c r="H23" s="141">
        <f t="shared" si="1"/>
        <v>0</v>
      </c>
      <c r="I23" s="142">
        <f t="shared" si="2"/>
        <v>0</v>
      </c>
    </row>
    <row r="24" spans="1:9" ht="40.5" customHeight="1">
      <c r="A24" s="135" t="s">
        <v>310</v>
      </c>
      <c r="B24" s="163"/>
      <c r="C24" s="136" t="s">
        <v>14</v>
      </c>
      <c r="D24" s="137">
        <v>6575</v>
      </c>
      <c r="E24" s="138"/>
      <c r="F24" s="139">
        <v>0.2</v>
      </c>
      <c r="G24" s="140">
        <f t="shared" si="0"/>
        <v>0</v>
      </c>
      <c r="H24" s="141">
        <f t="shared" si="1"/>
        <v>0</v>
      </c>
      <c r="I24" s="142">
        <f t="shared" si="2"/>
        <v>0</v>
      </c>
    </row>
    <row r="25" spans="1:9" ht="62.25">
      <c r="A25" s="135" t="s">
        <v>311</v>
      </c>
      <c r="B25" s="163"/>
      <c r="C25" s="136" t="s">
        <v>14</v>
      </c>
      <c r="D25" s="137">
        <v>3120</v>
      </c>
      <c r="E25" s="138"/>
      <c r="F25" s="139">
        <v>0.2</v>
      </c>
      <c r="G25" s="140">
        <f t="shared" si="0"/>
        <v>0</v>
      </c>
      <c r="H25" s="141">
        <f t="shared" si="1"/>
        <v>0</v>
      </c>
      <c r="I25" s="142">
        <f t="shared" si="2"/>
        <v>0</v>
      </c>
    </row>
    <row r="26" spans="1:9" ht="49.5">
      <c r="A26" s="135" t="s">
        <v>312</v>
      </c>
      <c r="B26" s="163"/>
      <c r="C26" s="136" t="s">
        <v>14</v>
      </c>
      <c r="D26" s="137">
        <v>1420</v>
      </c>
      <c r="E26" s="138"/>
      <c r="F26" s="139">
        <v>0.2</v>
      </c>
      <c r="G26" s="140">
        <f t="shared" si="0"/>
        <v>0</v>
      </c>
      <c r="H26" s="141">
        <f t="shared" si="1"/>
        <v>0</v>
      </c>
      <c r="I26" s="142">
        <f t="shared" si="2"/>
        <v>0</v>
      </c>
    </row>
    <row r="27" spans="1:9" ht="49.5">
      <c r="A27" s="135" t="s">
        <v>313</v>
      </c>
      <c r="B27" s="163"/>
      <c r="C27" s="136" t="s">
        <v>225</v>
      </c>
      <c r="D27" s="137">
        <v>1360</v>
      </c>
      <c r="E27" s="138"/>
      <c r="F27" s="139">
        <v>0.2</v>
      </c>
      <c r="G27" s="140">
        <f t="shared" si="0"/>
        <v>0</v>
      </c>
      <c r="H27" s="141">
        <f t="shared" si="1"/>
        <v>0</v>
      </c>
      <c r="I27" s="142">
        <f t="shared" si="2"/>
        <v>0</v>
      </c>
    </row>
    <row r="28" spans="1:9" ht="49.5">
      <c r="A28" s="135" t="s">
        <v>314</v>
      </c>
      <c r="B28" s="163"/>
      <c r="C28" s="136" t="s">
        <v>14</v>
      </c>
      <c r="D28" s="137">
        <v>400</v>
      </c>
      <c r="E28" s="138"/>
      <c r="F28" s="139">
        <v>0.2</v>
      </c>
      <c r="G28" s="140">
        <f t="shared" si="0"/>
        <v>0</v>
      </c>
      <c r="H28" s="141">
        <f t="shared" si="1"/>
        <v>0</v>
      </c>
      <c r="I28" s="142">
        <f t="shared" si="2"/>
        <v>0</v>
      </c>
    </row>
    <row r="29" spans="1:9" ht="24.75">
      <c r="A29" s="135" t="s">
        <v>315</v>
      </c>
      <c r="B29" s="163"/>
      <c r="C29" s="136" t="s">
        <v>14</v>
      </c>
      <c r="D29" s="137">
        <v>180</v>
      </c>
      <c r="E29" s="138"/>
      <c r="F29" s="139">
        <v>0.2</v>
      </c>
      <c r="G29" s="140">
        <f t="shared" si="0"/>
        <v>0</v>
      </c>
      <c r="H29" s="141">
        <f t="shared" si="1"/>
        <v>0</v>
      </c>
      <c r="I29" s="142">
        <f t="shared" si="2"/>
        <v>0</v>
      </c>
    </row>
    <row r="30" spans="1:9" ht="62.25">
      <c r="A30" s="135" t="s">
        <v>316</v>
      </c>
      <c r="B30" s="163"/>
      <c r="C30" s="136" t="s">
        <v>16</v>
      </c>
      <c r="D30" s="137">
        <v>125</v>
      </c>
      <c r="E30" s="138"/>
      <c r="F30" s="139">
        <v>0.2</v>
      </c>
      <c r="G30" s="140">
        <f t="shared" si="0"/>
        <v>0</v>
      </c>
      <c r="H30" s="141">
        <f t="shared" si="1"/>
        <v>0</v>
      </c>
      <c r="I30" s="142">
        <f t="shared" si="2"/>
        <v>0</v>
      </c>
    </row>
    <row r="31" spans="1:9" ht="24.75">
      <c r="A31" s="135" t="s">
        <v>317</v>
      </c>
      <c r="B31" s="163"/>
      <c r="C31" s="136" t="s">
        <v>16</v>
      </c>
      <c r="D31" s="137">
        <v>15</v>
      </c>
      <c r="E31" s="138"/>
      <c r="F31" s="139">
        <v>0.2</v>
      </c>
      <c r="G31" s="140">
        <f t="shared" si="0"/>
        <v>0</v>
      </c>
      <c r="H31" s="141">
        <f t="shared" si="1"/>
        <v>0</v>
      </c>
      <c r="I31" s="142">
        <f t="shared" si="2"/>
        <v>0</v>
      </c>
    </row>
    <row r="32" spans="1:9" ht="24.75">
      <c r="A32" s="135" t="s">
        <v>318</v>
      </c>
      <c r="B32" s="163"/>
      <c r="C32" s="136" t="s">
        <v>14</v>
      </c>
      <c r="D32" s="137">
        <v>3570</v>
      </c>
      <c r="E32" s="138"/>
      <c r="F32" s="139">
        <v>0.2</v>
      </c>
      <c r="G32" s="140">
        <f t="shared" si="0"/>
        <v>0</v>
      </c>
      <c r="H32" s="141">
        <f t="shared" si="1"/>
        <v>0</v>
      </c>
      <c r="I32" s="142">
        <f t="shared" si="2"/>
        <v>0</v>
      </c>
    </row>
    <row r="33" spans="1:9" ht="52.5" customHeight="1">
      <c r="A33" s="135" t="s">
        <v>319</v>
      </c>
      <c r="B33" s="163"/>
      <c r="C33" s="136" t="s">
        <v>14</v>
      </c>
      <c r="D33" s="137">
        <v>275</v>
      </c>
      <c r="E33" s="138"/>
      <c r="F33" s="139">
        <v>0.2</v>
      </c>
      <c r="G33" s="140">
        <f t="shared" si="0"/>
        <v>0</v>
      </c>
      <c r="H33" s="141">
        <f t="shared" si="1"/>
        <v>0</v>
      </c>
      <c r="I33" s="142">
        <f t="shared" si="2"/>
        <v>0</v>
      </c>
    </row>
    <row r="34" spans="1:9" ht="49.5">
      <c r="A34" s="135" t="s">
        <v>320</v>
      </c>
      <c r="B34" s="163"/>
      <c r="C34" s="136" t="s">
        <v>14</v>
      </c>
      <c r="D34" s="137">
        <v>100</v>
      </c>
      <c r="E34" s="138"/>
      <c r="F34" s="139">
        <v>0.2</v>
      </c>
      <c r="G34" s="140">
        <f t="shared" si="0"/>
        <v>0</v>
      </c>
      <c r="H34" s="141">
        <f t="shared" si="1"/>
        <v>0</v>
      </c>
      <c r="I34" s="142">
        <f t="shared" si="2"/>
        <v>0</v>
      </c>
    </row>
    <row r="35" spans="1:9" ht="62.25">
      <c r="A35" s="135" t="s">
        <v>321</v>
      </c>
      <c r="B35" s="163"/>
      <c r="C35" s="136" t="s">
        <v>14</v>
      </c>
      <c r="D35" s="137">
        <v>665</v>
      </c>
      <c r="E35" s="138"/>
      <c r="F35" s="139">
        <v>0.2</v>
      </c>
      <c r="G35" s="140">
        <f t="shared" si="0"/>
        <v>0</v>
      </c>
      <c r="H35" s="141">
        <f t="shared" si="1"/>
        <v>0</v>
      </c>
      <c r="I35" s="142">
        <f t="shared" si="2"/>
        <v>0</v>
      </c>
    </row>
    <row r="36" spans="1:9" ht="49.5">
      <c r="A36" s="135" t="s">
        <v>322</v>
      </c>
      <c r="B36" s="163"/>
      <c r="C36" s="136" t="s">
        <v>225</v>
      </c>
      <c r="D36" s="137">
        <v>370</v>
      </c>
      <c r="E36" s="138"/>
      <c r="F36" s="139">
        <v>0.2</v>
      </c>
      <c r="G36" s="140">
        <f t="shared" si="0"/>
        <v>0</v>
      </c>
      <c r="H36" s="141">
        <f t="shared" si="1"/>
        <v>0</v>
      </c>
      <c r="I36" s="142">
        <f t="shared" si="2"/>
        <v>0</v>
      </c>
    </row>
    <row r="37" spans="1:9" ht="75">
      <c r="A37" s="135" t="s">
        <v>323</v>
      </c>
      <c r="B37" s="163"/>
      <c r="C37" s="136" t="s">
        <v>14</v>
      </c>
      <c r="D37" s="137">
        <v>1350</v>
      </c>
      <c r="E37" s="138"/>
      <c r="F37" s="139">
        <v>0.2</v>
      </c>
      <c r="G37" s="140">
        <f t="shared" si="0"/>
        <v>0</v>
      </c>
      <c r="H37" s="141">
        <f t="shared" si="1"/>
        <v>0</v>
      </c>
      <c r="I37" s="142">
        <f t="shared" si="2"/>
        <v>0</v>
      </c>
    </row>
    <row r="38" spans="1:9" ht="62.25">
      <c r="A38" s="135" t="s">
        <v>324</v>
      </c>
      <c r="B38" s="163"/>
      <c r="C38" s="136" t="s">
        <v>14</v>
      </c>
      <c r="D38" s="137">
        <v>2265</v>
      </c>
      <c r="E38" s="138"/>
      <c r="F38" s="139">
        <v>0.2</v>
      </c>
      <c r="G38" s="140">
        <f t="shared" si="0"/>
        <v>0</v>
      </c>
      <c r="H38" s="141">
        <f t="shared" si="1"/>
        <v>0</v>
      </c>
      <c r="I38" s="142">
        <f t="shared" si="2"/>
        <v>0</v>
      </c>
    </row>
    <row r="39" spans="1:9" ht="49.5">
      <c r="A39" s="135" t="s">
        <v>325</v>
      </c>
      <c r="B39" s="163"/>
      <c r="C39" s="136" t="s">
        <v>14</v>
      </c>
      <c r="D39" s="137">
        <v>6850</v>
      </c>
      <c r="E39" s="138"/>
      <c r="F39" s="139">
        <v>0.2</v>
      </c>
      <c r="G39" s="140">
        <f t="shared" si="0"/>
        <v>0</v>
      </c>
      <c r="H39" s="141">
        <f t="shared" si="1"/>
        <v>0</v>
      </c>
      <c r="I39" s="142">
        <f t="shared" si="2"/>
        <v>0</v>
      </c>
    </row>
    <row r="40" spans="1:9" ht="49.5">
      <c r="A40" s="135" t="s">
        <v>326</v>
      </c>
      <c r="B40" s="163"/>
      <c r="C40" s="136" t="s">
        <v>14</v>
      </c>
      <c r="D40" s="145">
        <v>200</v>
      </c>
      <c r="E40" s="138"/>
      <c r="F40" s="139">
        <v>0.2</v>
      </c>
      <c r="G40" s="140">
        <f t="shared" si="0"/>
        <v>0</v>
      </c>
      <c r="H40" s="141">
        <f t="shared" si="1"/>
        <v>0</v>
      </c>
      <c r="I40" s="142">
        <f t="shared" si="2"/>
        <v>0</v>
      </c>
    </row>
    <row r="41" spans="1:9" ht="37.5">
      <c r="A41" s="143" t="s">
        <v>327</v>
      </c>
      <c r="B41" s="164"/>
      <c r="C41" s="144" t="s">
        <v>14</v>
      </c>
      <c r="D41" s="145">
        <v>680</v>
      </c>
      <c r="E41" s="138"/>
      <c r="F41" s="139">
        <v>0.2</v>
      </c>
      <c r="G41" s="140">
        <f t="shared" si="0"/>
        <v>0</v>
      </c>
      <c r="H41" s="141">
        <f t="shared" si="1"/>
        <v>0</v>
      </c>
      <c r="I41" s="142">
        <f t="shared" si="2"/>
        <v>0</v>
      </c>
    </row>
    <row r="42" spans="1:9" ht="37.5">
      <c r="A42" s="143" t="s">
        <v>328</v>
      </c>
      <c r="B42" s="164"/>
      <c r="C42" s="144" t="s">
        <v>14</v>
      </c>
      <c r="D42" s="145">
        <v>310</v>
      </c>
      <c r="E42" s="138"/>
      <c r="F42" s="139">
        <v>0.2</v>
      </c>
      <c r="G42" s="140">
        <f t="shared" si="0"/>
        <v>0</v>
      </c>
      <c r="H42" s="141">
        <f t="shared" si="1"/>
        <v>0</v>
      </c>
      <c r="I42" s="142">
        <f t="shared" si="2"/>
        <v>0</v>
      </c>
    </row>
    <row r="43" spans="1:9" ht="37.5">
      <c r="A43" s="135" t="s">
        <v>329</v>
      </c>
      <c r="B43" s="163"/>
      <c r="C43" s="136" t="s">
        <v>14</v>
      </c>
      <c r="D43" s="145">
        <v>310</v>
      </c>
      <c r="E43" s="138"/>
      <c r="F43" s="139">
        <v>0.2</v>
      </c>
      <c r="G43" s="140">
        <f t="shared" si="0"/>
        <v>0</v>
      </c>
      <c r="H43" s="141">
        <f t="shared" si="1"/>
        <v>0</v>
      </c>
      <c r="I43" s="142">
        <f t="shared" si="2"/>
        <v>0</v>
      </c>
    </row>
    <row r="44" spans="1:9" ht="37.5">
      <c r="A44" s="135" t="s">
        <v>330</v>
      </c>
      <c r="B44" s="163"/>
      <c r="C44" s="136" t="s">
        <v>14</v>
      </c>
      <c r="D44" s="145">
        <v>740</v>
      </c>
      <c r="E44" s="138"/>
      <c r="F44" s="139">
        <v>0.2</v>
      </c>
      <c r="G44" s="140">
        <f t="shared" si="0"/>
        <v>0</v>
      </c>
      <c r="H44" s="141">
        <f t="shared" si="1"/>
        <v>0</v>
      </c>
      <c r="I44" s="142">
        <f t="shared" si="2"/>
        <v>0</v>
      </c>
    </row>
    <row r="45" spans="1:9" ht="24.75">
      <c r="A45" s="135" t="s">
        <v>331</v>
      </c>
      <c r="B45" s="163"/>
      <c r="C45" s="136" t="s">
        <v>14</v>
      </c>
      <c r="D45" s="145">
        <v>520</v>
      </c>
      <c r="E45" s="138"/>
      <c r="F45" s="139">
        <v>0.2</v>
      </c>
      <c r="G45" s="140">
        <f t="shared" si="0"/>
        <v>0</v>
      </c>
      <c r="H45" s="141">
        <f t="shared" si="1"/>
        <v>0</v>
      </c>
      <c r="I45" s="142">
        <f t="shared" si="2"/>
        <v>0</v>
      </c>
    </row>
    <row r="46" spans="1:9" ht="24.75">
      <c r="A46" s="135" t="s">
        <v>332</v>
      </c>
      <c r="B46" s="163"/>
      <c r="C46" s="136" t="s">
        <v>14</v>
      </c>
      <c r="D46" s="145">
        <v>135</v>
      </c>
      <c r="E46" s="138"/>
      <c r="F46" s="139">
        <v>0.2</v>
      </c>
      <c r="G46" s="140">
        <f t="shared" si="0"/>
        <v>0</v>
      </c>
      <c r="H46" s="141">
        <f t="shared" si="1"/>
        <v>0</v>
      </c>
      <c r="I46" s="142">
        <f t="shared" si="2"/>
        <v>0</v>
      </c>
    </row>
    <row r="47" spans="1:9" ht="24.75">
      <c r="A47" s="135" t="s">
        <v>333</v>
      </c>
      <c r="B47" s="163"/>
      <c r="C47" s="136" t="s">
        <v>14</v>
      </c>
      <c r="D47" s="137">
        <v>165</v>
      </c>
      <c r="E47" s="138"/>
      <c r="F47" s="139">
        <v>0.2</v>
      </c>
      <c r="G47" s="140">
        <f t="shared" si="0"/>
        <v>0</v>
      </c>
      <c r="H47" s="141">
        <f t="shared" si="1"/>
        <v>0</v>
      </c>
      <c r="I47" s="142">
        <f t="shared" si="2"/>
        <v>0</v>
      </c>
    </row>
    <row r="48" spans="1:9" ht="50.25" customHeight="1">
      <c r="A48" s="135" t="s">
        <v>334</v>
      </c>
      <c r="B48" s="163"/>
      <c r="C48" s="136" t="s">
        <v>14</v>
      </c>
      <c r="D48" s="137">
        <v>1170</v>
      </c>
      <c r="E48" s="138"/>
      <c r="F48" s="139">
        <v>0.2</v>
      </c>
      <c r="G48" s="140">
        <f t="shared" si="0"/>
        <v>0</v>
      </c>
      <c r="H48" s="141">
        <f t="shared" si="1"/>
        <v>0</v>
      </c>
      <c r="I48" s="142">
        <f t="shared" si="2"/>
        <v>0</v>
      </c>
    </row>
    <row r="49" spans="1:9" ht="52.5" customHeight="1">
      <c r="A49" s="135" t="s">
        <v>335</v>
      </c>
      <c r="B49" s="163"/>
      <c r="C49" s="136" t="s">
        <v>14</v>
      </c>
      <c r="D49" s="137">
        <v>1520</v>
      </c>
      <c r="E49" s="138"/>
      <c r="F49" s="139">
        <v>0.2</v>
      </c>
      <c r="G49" s="140">
        <f t="shared" si="0"/>
        <v>0</v>
      </c>
      <c r="H49" s="141">
        <f t="shared" si="1"/>
        <v>0</v>
      </c>
      <c r="I49" s="142">
        <f t="shared" si="2"/>
        <v>0</v>
      </c>
    </row>
    <row r="50" spans="1:9" ht="62.25">
      <c r="A50" s="135" t="s">
        <v>336</v>
      </c>
      <c r="B50" s="163"/>
      <c r="C50" s="136" t="s">
        <v>14</v>
      </c>
      <c r="D50" s="137">
        <v>120</v>
      </c>
      <c r="E50" s="138"/>
      <c r="F50" s="139">
        <v>0.2</v>
      </c>
      <c r="G50" s="140">
        <f t="shared" si="0"/>
        <v>0</v>
      </c>
      <c r="H50" s="141">
        <f t="shared" si="1"/>
        <v>0</v>
      </c>
      <c r="I50" s="142">
        <f t="shared" si="2"/>
        <v>0</v>
      </c>
    </row>
    <row r="51" spans="1:9" ht="62.25">
      <c r="A51" s="135" t="s">
        <v>337</v>
      </c>
      <c r="B51" s="163"/>
      <c r="C51" s="136" t="s">
        <v>14</v>
      </c>
      <c r="D51" s="137">
        <v>640</v>
      </c>
      <c r="E51" s="138"/>
      <c r="F51" s="139">
        <v>0.2</v>
      </c>
      <c r="G51" s="140">
        <f t="shared" si="0"/>
        <v>0</v>
      </c>
      <c r="H51" s="141">
        <f t="shared" si="1"/>
        <v>0</v>
      </c>
      <c r="I51" s="142">
        <f t="shared" si="2"/>
        <v>0</v>
      </c>
    </row>
    <row r="52" spans="1:9" ht="99.75">
      <c r="A52" s="135" t="s">
        <v>338</v>
      </c>
      <c r="B52" s="163"/>
      <c r="C52" s="136" t="s">
        <v>14</v>
      </c>
      <c r="D52" s="137">
        <v>950</v>
      </c>
      <c r="E52" s="138"/>
      <c r="F52" s="139">
        <v>0.2</v>
      </c>
      <c r="G52" s="140">
        <f t="shared" si="0"/>
        <v>0</v>
      </c>
      <c r="H52" s="141">
        <f t="shared" si="1"/>
        <v>0</v>
      </c>
      <c r="I52" s="142">
        <f t="shared" si="2"/>
        <v>0</v>
      </c>
    </row>
    <row r="53" spans="1:9" ht="37.5">
      <c r="A53" s="143" t="s">
        <v>339</v>
      </c>
      <c r="B53" s="164"/>
      <c r="C53" s="136" t="s">
        <v>14</v>
      </c>
      <c r="D53" s="137">
        <v>280</v>
      </c>
      <c r="E53" s="138"/>
      <c r="F53" s="139">
        <v>0.2</v>
      </c>
      <c r="G53" s="140">
        <f t="shared" si="0"/>
        <v>0</v>
      </c>
      <c r="H53" s="141">
        <f t="shared" si="1"/>
        <v>0</v>
      </c>
      <c r="I53" s="142">
        <f t="shared" si="2"/>
        <v>0</v>
      </c>
    </row>
    <row r="54" spans="1:9" ht="37.5">
      <c r="A54" s="135" t="s">
        <v>340</v>
      </c>
      <c r="B54" s="163"/>
      <c r="C54" s="136" t="s">
        <v>14</v>
      </c>
      <c r="D54" s="137">
        <v>130</v>
      </c>
      <c r="E54" s="138"/>
      <c r="F54" s="139">
        <v>0.2</v>
      </c>
      <c r="G54" s="140">
        <f t="shared" si="0"/>
        <v>0</v>
      </c>
      <c r="H54" s="141">
        <f t="shared" si="1"/>
        <v>0</v>
      </c>
      <c r="I54" s="142">
        <f t="shared" si="2"/>
        <v>0</v>
      </c>
    </row>
    <row r="55" spans="1:9" ht="28.5" customHeight="1">
      <c r="A55" s="135" t="s">
        <v>341</v>
      </c>
      <c r="B55" s="163"/>
      <c r="C55" s="136" t="s">
        <v>14</v>
      </c>
      <c r="D55" s="137">
        <v>240</v>
      </c>
      <c r="E55" s="138"/>
      <c r="F55" s="139">
        <v>0.2</v>
      </c>
      <c r="G55" s="140">
        <f t="shared" si="0"/>
        <v>0</v>
      </c>
      <c r="H55" s="141">
        <f t="shared" si="1"/>
        <v>0</v>
      </c>
      <c r="I55" s="142">
        <f t="shared" si="2"/>
        <v>0</v>
      </c>
    </row>
    <row r="56" spans="1:9" ht="30" customHeight="1">
      <c r="A56" s="135" t="s">
        <v>342</v>
      </c>
      <c r="B56" s="163"/>
      <c r="C56" s="136" t="s">
        <v>14</v>
      </c>
      <c r="D56" s="137">
        <v>1950</v>
      </c>
      <c r="E56" s="138"/>
      <c r="F56" s="139">
        <v>0.2</v>
      </c>
      <c r="G56" s="140">
        <f t="shared" si="0"/>
        <v>0</v>
      </c>
      <c r="H56" s="141">
        <f t="shared" si="1"/>
        <v>0</v>
      </c>
      <c r="I56" s="142">
        <f t="shared" si="2"/>
        <v>0</v>
      </c>
    </row>
    <row r="57" spans="1:9" ht="27.75" customHeight="1">
      <c r="A57" s="143" t="s">
        <v>343</v>
      </c>
      <c r="B57" s="164"/>
      <c r="C57" s="144" t="s">
        <v>14</v>
      </c>
      <c r="D57" s="145">
        <v>65</v>
      </c>
      <c r="E57" s="138"/>
      <c r="F57" s="139">
        <v>0.2</v>
      </c>
      <c r="G57" s="140">
        <f t="shared" si="0"/>
        <v>0</v>
      </c>
      <c r="H57" s="141">
        <f t="shared" si="1"/>
        <v>0</v>
      </c>
      <c r="I57" s="142">
        <f t="shared" si="2"/>
        <v>0</v>
      </c>
    </row>
    <row r="58" spans="1:9" ht="62.25">
      <c r="A58" s="143" t="s">
        <v>344</v>
      </c>
      <c r="B58" s="164"/>
      <c r="C58" s="144" t="s">
        <v>14</v>
      </c>
      <c r="D58" s="145">
        <v>60</v>
      </c>
      <c r="E58" s="138"/>
      <c r="F58" s="139">
        <v>0.2</v>
      </c>
      <c r="G58" s="140">
        <f t="shared" si="0"/>
        <v>0</v>
      </c>
      <c r="H58" s="141">
        <f t="shared" si="1"/>
        <v>0</v>
      </c>
      <c r="I58" s="142">
        <f t="shared" si="2"/>
        <v>0</v>
      </c>
    </row>
    <row r="59" spans="1:9" ht="62.25">
      <c r="A59" s="135" t="s">
        <v>345</v>
      </c>
      <c r="B59" s="163"/>
      <c r="C59" s="136" t="s">
        <v>14</v>
      </c>
      <c r="D59" s="137">
        <v>930</v>
      </c>
      <c r="E59" s="138"/>
      <c r="F59" s="139">
        <v>0.2</v>
      </c>
      <c r="G59" s="140">
        <f t="shared" si="0"/>
        <v>0</v>
      </c>
      <c r="H59" s="141">
        <f t="shared" si="1"/>
        <v>0</v>
      </c>
      <c r="I59" s="142">
        <f t="shared" si="2"/>
        <v>0</v>
      </c>
    </row>
    <row r="60" spans="1:9" ht="62.25">
      <c r="A60" s="135" t="s">
        <v>346</v>
      </c>
      <c r="B60" s="163"/>
      <c r="C60" s="136" t="s">
        <v>14</v>
      </c>
      <c r="D60" s="137">
        <v>2920</v>
      </c>
      <c r="E60" s="138"/>
      <c r="F60" s="139">
        <v>0.2</v>
      </c>
      <c r="G60" s="140">
        <f t="shared" si="0"/>
        <v>0</v>
      </c>
      <c r="H60" s="141">
        <f t="shared" si="1"/>
        <v>0</v>
      </c>
      <c r="I60" s="142">
        <f t="shared" si="2"/>
        <v>0</v>
      </c>
    </row>
    <row r="61" spans="1:9" ht="75">
      <c r="A61" s="143" t="s">
        <v>347</v>
      </c>
      <c r="B61" s="164"/>
      <c r="C61" s="144" t="s">
        <v>14</v>
      </c>
      <c r="D61" s="145">
        <v>810</v>
      </c>
      <c r="E61" s="138"/>
      <c r="F61" s="139">
        <v>0.2</v>
      </c>
      <c r="G61" s="140">
        <f t="shared" si="0"/>
        <v>0</v>
      </c>
      <c r="H61" s="141">
        <f t="shared" si="1"/>
        <v>0</v>
      </c>
      <c r="I61" s="142">
        <f t="shared" si="2"/>
        <v>0</v>
      </c>
    </row>
    <row r="62" spans="1:9" ht="37.5">
      <c r="A62" s="143" t="s">
        <v>348</v>
      </c>
      <c r="B62" s="164"/>
      <c r="C62" s="144" t="s">
        <v>14</v>
      </c>
      <c r="D62" s="145">
        <v>220</v>
      </c>
      <c r="E62" s="138"/>
      <c r="F62" s="139">
        <v>0.2</v>
      </c>
      <c r="G62" s="140">
        <f t="shared" si="0"/>
        <v>0</v>
      </c>
      <c r="H62" s="141">
        <f t="shared" si="1"/>
        <v>0</v>
      </c>
      <c r="I62" s="142">
        <f t="shared" si="2"/>
        <v>0</v>
      </c>
    </row>
    <row r="63" spans="1:9" ht="24.75">
      <c r="A63" s="143" t="s">
        <v>349</v>
      </c>
      <c r="B63" s="164"/>
      <c r="C63" s="144" t="s">
        <v>14</v>
      </c>
      <c r="D63" s="145">
        <v>280</v>
      </c>
      <c r="E63" s="138"/>
      <c r="F63" s="139">
        <v>0.2</v>
      </c>
      <c r="G63" s="140">
        <f t="shared" si="0"/>
        <v>0</v>
      </c>
      <c r="H63" s="141">
        <f t="shared" si="1"/>
        <v>0</v>
      </c>
      <c r="I63" s="142">
        <f t="shared" si="2"/>
        <v>0</v>
      </c>
    </row>
    <row r="64" spans="1:9" ht="87">
      <c r="A64" s="135" t="s">
        <v>350</v>
      </c>
      <c r="B64" s="163"/>
      <c r="C64" s="136" t="s">
        <v>14</v>
      </c>
      <c r="D64" s="137">
        <v>950</v>
      </c>
      <c r="E64" s="138"/>
      <c r="F64" s="139">
        <v>0.2</v>
      </c>
      <c r="G64" s="140">
        <f t="shared" si="0"/>
        <v>0</v>
      </c>
      <c r="H64" s="141">
        <f t="shared" si="1"/>
        <v>0</v>
      </c>
      <c r="I64" s="142">
        <f t="shared" si="2"/>
        <v>0</v>
      </c>
    </row>
    <row r="65" spans="1:9" ht="75">
      <c r="A65" s="143" t="s">
        <v>351</v>
      </c>
      <c r="B65" s="164"/>
      <c r="C65" s="144" t="s">
        <v>14</v>
      </c>
      <c r="D65" s="145">
        <v>110</v>
      </c>
      <c r="E65" s="138"/>
      <c r="F65" s="139">
        <v>0.2</v>
      </c>
      <c r="G65" s="140">
        <f t="shared" si="0"/>
        <v>0</v>
      </c>
      <c r="H65" s="141">
        <f t="shared" si="1"/>
        <v>0</v>
      </c>
      <c r="I65" s="142">
        <f t="shared" si="2"/>
        <v>0</v>
      </c>
    </row>
    <row r="66" spans="1:9" ht="37.5">
      <c r="A66" s="135" t="s">
        <v>352</v>
      </c>
      <c r="B66" s="163"/>
      <c r="C66" s="136" t="s">
        <v>14</v>
      </c>
      <c r="D66" s="137">
        <v>15</v>
      </c>
      <c r="E66" s="138"/>
      <c r="F66" s="139">
        <v>0.2</v>
      </c>
      <c r="G66" s="140">
        <f t="shared" si="0"/>
        <v>0</v>
      </c>
      <c r="H66" s="141">
        <f t="shared" si="1"/>
        <v>0</v>
      </c>
      <c r="I66" s="142">
        <f t="shared" si="2"/>
        <v>0</v>
      </c>
    </row>
    <row r="67" spans="1:9" ht="75">
      <c r="A67" s="135" t="s">
        <v>353</v>
      </c>
      <c r="B67" s="163"/>
      <c r="C67" s="136" t="s">
        <v>14</v>
      </c>
      <c r="D67" s="145">
        <v>125</v>
      </c>
      <c r="E67" s="138"/>
      <c r="F67" s="139">
        <v>0.2</v>
      </c>
      <c r="G67" s="140">
        <f t="shared" si="0"/>
        <v>0</v>
      </c>
      <c r="H67" s="141">
        <f t="shared" si="1"/>
        <v>0</v>
      </c>
      <c r="I67" s="142">
        <f t="shared" si="2"/>
        <v>0</v>
      </c>
    </row>
    <row r="68" spans="1:9" ht="124.5">
      <c r="A68" s="135" t="s">
        <v>354</v>
      </c>
      <c r="B68" s="163"/>
      <c r="C68" s="136" t="s">
        <v>14</v>
      </c>
      <c r="D68" s="137">
        <v>1650</v>
      </c>
      <c r="E68" s="138"/>
      <c r="F68" s="139">
        <v>0.2</v>
      </c>
      <c r="G68" s="140">
        <f t="shared" si="0"/>
        <v>0</v>
      </c>
      <c r="H68" s="141">
        <f t="shared" si="1"/>
        <v>0</v>
      </c>
      <c r="I68" s="142">
        <f t="shared" si="2"/>
        <v>0</v>
      </c>
    </row>
    <row r="69" spans="1:9" ht="75">
      <c r="A69" s="135" t="s">
        <v>355</v>
      </c>
      <c r="B69" s="163"/>
      <c r="C69" s="136" t="s">
        <v>14</v>
      </c>
      <c r="D69" s="137">
        <v>380</v>
      </c>
      <c r="E69" s="138"/>
      <c r="F69" s="139">
        <v>0.2</v>
      </c>
      <c r="G69" s="140">
        <f t="shared" si="0"/>
        <v>0</v>
      </c>
      <c r="H69" s="141">
        <f t="shared" si="1"/>
        <v>0</v>
      </c>
      <c r="I69" s="142">
        <f t="shared" si="2"/>
        <v>0</v>
      </c>
    </row>
    <row r="70" spans="1:9" ht="62.25">
      <c r="A70" s="135" t="s">
        <v>356</v>
      </c>
      <c r="B70" s="163"/>
      <c r="C70" s="136" t="s">
        <v>14</v>
      </c>
      <c r="D70" s="137">
        <v>1240</v>
      </c>
      <c r="E70" s="138"/>
      <c r="F70" s="139">
        <v>0.2</v>
      </c>
      <c r="G70" s="140">
        <f t="shared" si="0"/>
        <v>0</v>
      </c>
      <c r="H70" s="141">
        <f t="shared" si="1"/>
        <v>0</v>
      </c>
      <c r="I70" s="142">
        <f t="shared" si="2"/>
        <v>0</v>
      </c>
    </row>
    <row r="71" spans="1:9" ht="49.5">
      <c r="A71" s="143" t="s">
        <v>357</v>
      </c>
      <c r="B71" s="164"/>
      <c r="C71" s="144" t="s">
        <v>14</v>
      </c>
      <c r="D71" s="145">
        <v>50</v>
      </c>
      <c r="E71" s="138"/>
      <c r="F71" s="139">
        <v>0.2</v>
      </c>
      <c r="G71" s="140">
        <f t="shared" si="0"/>
        <v>0</v>
      </c>
      <c r="H71" s="141">
        <f t="shared" si="1"/>
        <v>0</v>
      </c>
      <c r="I71" s="142">
        <f t="shared" si="2"/>
        <v>0</v>
      </c>
    </row>
    <row r="72" spans="1:9" ht="49.5">
      <c r="A72" s="143" t="s">
        <v>358</v>
      </c>
      <c r="B72" s="164"/>
      <c r="C72" s="144" t="s">
        <v>14</v>
      </c>
      <c r="D72" s="145">
        <v>1150</v>
      </c>
      <c r="E72" s="138"/>
      <c r="F72" s="139">
        <v>0.2</v>
      </c>
      <c r="G72" s="140">
        <f t="shared" si="0"/>
        <v>0</v>
      </c>
      <c r="H72" s="141">
        <f t="shared" si="1"/>
        <v>0</v>
      </c>
      <c r="I72" s="142">
        <f t="shared" si="2"/>
        <v>0</v>
      </c>
    </row>
    <row r="73" spans="1:9" ht="49.5">
      <c r="A73" s="135" t="s">
        <v>359</v>
      </c>
      <c r="B73" s="163"/>
      <c r="C73" s="136" t="s">
        <v>14</v>
      </c>
      <c r="D73" s="145">
        <v>310</v>
      </c>
      <c r="E73" s="138"/>
      <c r="F73" s="139">
        <v>0.2</v>
      </c>
      <c r="G73" s="140">
        <f t="shared" si="0"/>
        <v>0</v>
      </c>
      <c r="H73" s="141">
        <f t="shared" si="1"/>
        <v>0</v>
      </c>
      <c r="I73" s="142">
        <f t="shared" si="2"/>
        <v>0</v>
      </c>
    </row>
    <row r="74" spans="1:9" ht="124.5">
      <c r="A74" s="135" t="s">
        <v>360</v>
      </c>
      <c r="B74" s="163"/>
      <c r="C74" s="136" t="s">
        <v>14</v>
      </c>
      <c r="D74" s="137">
        <v>390</v>
      </c>
      <c r="E74" s="138"/>
      <c r="F74" s="139">
        <v>0.2</v>
      </c>
      <c r="G74" s="140">
        <f t="shared" si="0"/>
        <v>0</v>
      </c>
      <c r="H74" s="141">
        <f t="shared" si="1"/>
        <v>0</v>
      </c>
      <c r="I74" s="142">
        <f t="shared" si="2"/>
        <v>0</v>
      </c>
    </row>
    <row r="75" spans="1:9" ht="12.75">
      <c r="A75" s="272" t="s">
        <v>361</v>
      </c>
      <c r="B75" s="269"/>
      <c r="C75" s="269"/>
      <c r="D75" s="152"/>
      <c r="E75" s="152"/>
      <c r="F75" s="152"/>
      <c r="G75" s="152"/>
      <c r="H75" s="152"/>
      <c r="I75" s="153"/>
    </row>
    <row r="76" spans="1:9" ht="49.5">
      <c r="A76" s="143" t="s">
        <v>362</v>
      </c>
      <c r="B76" s="164"/>
      <c r="C76" s="144" t="s">
        <v>14</v>
      </c>
      <c r="D76" s="145">
        <v>20</v>
      </c>
      <c r="E76" s="138"/>
      <c r="F76" s="139">
        <v>0.2</v>
      </c>
      <c r="G76" s="140">
        <f aca="true" t="shared" si="3" ref="G76:G84">+E76*1.2</f>
        <v>0</v>
      </c>
      <c r="H76" s="141">
        <f aca="true" t="shared" si="4" ref="H76:H84">+D76*E76</f>
        <v>0</v>
      </c>
      <c r="I76" s="142">
        <f aca="true" t="shared" si="5" ref="I76:I84">+D76*G76</f>
        <v>0</v>
      </c>
    </row>
    <row r="77" spans="1:9" ht="49.5">
      <c r="A77" s="143" t="s">
        <v>363</v>
      </c>
      <c r="B77" s="164"/>
      <c r="C77" s="144" t="s">
        <v>14</v>
      </c>
      <c r="D77" s="151">
        <v>15</v>
      </c>
      <c r="E77" s="138"/>
      <c r="F77" s="139">
        <v>0.2</v>
      </c>
      <c r="G77" s="140">
        <f t="shared" si="3"/>
        <v>0</v>
      </c>
      <c r="H77" s="141">
        <f t="shared" si="4"/>
        <v>0</v>
      </c>
      <c r="I77" s="142">
        <f t="shared" si="5"/>
        <v>0</v>
      </c>
    </row>
    <row r="78" spans="1:9" ht="49.5">
      <c r="A78" s="135" t="s">
        <v>364</v>
      </c>
      <c r="B78" s="163"/>
      <c r="C78" s="136" t="s">
        <v>14</v>
      </c>
      <c r="D78" s="137">
        <v>460</v>
      </c>
      <c r="E78" s="138"/>
      <c r="F78" s="139">
        <v>0.2</v>
      </c>
      <c r="G78" s="140">
        <f t="shared" si="3"/>
        <v>0</v>
      </c>
      <c r="H78" s="141">
        <f t="shared" si="4"/>
        <v>0</v>
      </c>
      <c r="I78" s="142">
        <f t="shared" si="5"/>
        <v>0</v>
      </c>
    </row>
    <row r="79" spans="1:9" ht="49.5">
      <c r="A79" s="135" t="s">
        <v>365</v>
      </c>
      <c r="B79" s="163"/>
      <c r="C79" s="136" t="s">
        <v>14</v>
      </c>
      <c r="D79" s="137">
        <v>35</v>
      </c>
      <c r="E79" s="138"/>
      <c r="F79" s="139">
        <v>0.2</v>
      </c>
      <c r="G79" s="140">
        <f t="shared" si="3"/>
        <v>0</v>
      </c>
      <c r="H79" s="141">
        <f t="shared" si="4"/>
        <v>0</v>
      </c>
      <c r="I79" s="142">
        <f t="shared" si="5"/>
        <v>0</v>
      </c>
    </row>
    <row r="80" spans="1:9" ht="49.5">
      <c r="A80" s="135" t="s">
        <v>366</v>
      </c>
      <c r="B80" s="163"/>
      <c r="C80" s="136" t="s">
        <v>14</v>
      </c>
      <c r="D80" s="137">
        <v>10</v>
      </c>
      <c r="E80" s="138"/>
      <c r="F80" s="139">
        <v>0.2</v>
      </c>
      <c r="G80" s="140">
        <f t="shared" si="3"/>
        <v>0</v>
      </c>
      <c r="H80" s="141">
        <f t="shared" si="4"/>
        <v>0</v>
      </c>
      <c r="I80" s="142">
        <f t="shared" si="5"/>
        <v>0</v>
      </c>
    </row>
    <row r="81" spans="1:9" ht="49.5">
      <c r="A81" s="135" t="s">
        <v>367</v>
      </c>
      <c r="B81" s="163"/>
      <c r="C81" s="136" t="s">
        <v>14</v>
      </c>
      <c r="D81" s="137">
        <v>50</v>
      </c>
      <c r="E81" s="138"/>
      <c r="F81" s="139">
        <v>0.2</v>
      </c>
      <c r="G81" s="140">
        <f t="shared" si="3"/>
        <v>0</v>
      </c>
      <c r="H81" s="141">
        <f t="shared" si="4"/>
        <v>0</v>
      </c>
      <c r="I81" s="142">
        <f t="shared" si="5"/>
        <v>0</v>
      </c>
    </row>
    <row r="82" spans="1:9" ht="37.5">
      <c r="A82" s="143" t="s">
        <v>368</v>
      </c>
      <c r="B82" s="164"/>
      <c r="C82" s="144" t="s">
        <v>14</v>
      </c>
      <c r="D82" s="145">
        <v>5</v>
      </c>
      <c r="E82" s="138"/>
      <c r="F82" s="139">
        <v>0.2</v>
      </c>
      <c r="G82" s="140">
        <f t="shared" si="3"/>
        <v>0</v>
      </c>
      <c r="H82" s="141">
        <f t="shared" si="4"/>
        <v>0</v>
      </c>
      <c r="I82" s="142">
        <f t="shared" si="5"/>
        <v>0</v>
      </c>
    </row>
    <row r="83" spans="1:9" ht="62.25">
      <c r="A83" s="135" t="s">
        <v>369</v>
      </c>
      <c r="B83" s="163"/>
      <c r="C83" s="136" t="s">
        <v>14</v>
      </c>
      <c r="D83" s="145">
        <v>200</v>
      </c>
      <c r="E83" s="138"/>
      <c r="F83" s="139">
        <v>0.2</v>
      </c>
      <c r="G83" s="140">
        <f t="shared" si="3"/>
        <v>0</v>
      </c>
      <c r="H83" s="141">
        <f t="shared" si="4"/>
        <v>0</v>
      </c>
      <c r="I83" s="142">
        <f t="shared" si="5"/>
        <v>0</v>
      </c>
    </row>
    <row r="84" spans="1:9" ht="49.5">
      <c r="A84" s="143" t="s">
        <v>370</v>
      </c>
      <c r="B84" s="164"/>
      <c r="C84" s="144" t="s">
        <v>14</v>
      </c>
      <c r="D84" s="145">
        <v>10</v>
      </c>
      <c r="E84" s="138"/>
      <c r="F84" s="139">
        <v>0.2</v>
      </c>
      <c r="G84" s="140">
        <f t="shared" si="3"/>
        <v>0</v>
      </c>
      <c r="H84" s="141">
        <f t="shared" si="4"/>
        <v>0</v>
      </c>
      <c r="I84" s="142">
        <f t="shared" si="5"/>
        <v>0</v>
      </c>
    </row>
    <row r="85" spans="1:9" ht="75">
      <c r="A85" s="135" t="s">
        <v>371</v>
      </c>
      <c r="B85" s="163"/>
      <c r="C85" s="136" t="s">
        <v>14</v>
      </c>
      <c r="D85" s="137">
        <v>50</v>
      </c>
      <c r="E85" s="138"/>
      <c r="F85" s="139">
        <v>0.2</v>
      </c>
      <c r="G85" s="140">
        <f aca="true" t="shared" si="6" ref="G85:G90">+E85*1.2</f>
        <v>0</v>
      </c>
      <c r="H85" s="141">
        <f aca="true" t="shared" si="7" ref="H85:H90">+D85*E85</f>
        <v>0</v>
      </c>
      <c r="I85" s="142">
        <f aca="true" t="shared" si="8" ref="I85:I90">+D85*G85</f>
        <v>0</v>
      </c>
    </row>
    <row r="86" spans="1:9" ht="62.25">
      <c r="A86" s="135" t="s">
        <v>372</v>
      </c>
      <c r="B86" s="163"/>
      <c r="C86" s="136" t="s">
        <v>14</v>
      </c>
      <c r="D86" s="137">
        <v>380</v>
      </c>
      <c r="E86" s="138"/>
      <c r="F86" s="139">
        <v>0.2</v>
      </c>
      <c r="G86" s="140">
        <f t="shared" si="6"/>
        <v>0</v>
      </c>
      <c r="H86" s="141">
        <f t="shared" si="7"/>
        <v>0</v>
      </c>
      <c r="I86" s="142">
        <f t="shared" si="8"/>
        <v>0</v>
      </c>
    </row>
    <row r="87" spans="1:9" ht="62.25">
      <c r="A87" s="143" t="s">
        <v>373</v>
      </c>
      <c r="B87" s="164"/>
      <c r="C87" s="144" t="s">
        <v>14</v>
      </c>
      <c r="D87" s="145">
        <v>175</v>
      </c>
      <c r="E87" s="138"/>
      <c r="F87" s="139">
        <v>0.2</v>
      </c>
      <c r="G87" s="140">
        <f t="shared" si="6"/>
        <v>0</v>
      </c>
      <c r="H87" s="141">
        <f t="shared" si="7"/>
        <v>0</v>
      </c>
      <c r="I87" s="142">
        <f t="shared" si="8"/>
        <v>0</v>
      </c>
    </row>
    <row r="88" spans="1:9" ht="37.5">
      <c r="A88" s="135" t="s">
        <v>374</v>
      </c>
      <c r="B88" s="163"/>
      <c r="C88" s="136" t="s">
        <v>14</v>
      </c>
      <c r="D88" s="137">
        <v>30</v>
      </c>
      <c r="E88" s="138"/>
      <c r="F88" s="139">
        <v>0.2</v>
      </c>
      <c r="G88" s="140">
        <f t="shared" si="6"/>
        <v>0</v>
      </c>
      <c r="H88" s="141">
        <f t="shared" si="7"/>
        <v>0</v>
      </c>
      <c r="I88" s="142">
        <f t="shared" si="8"/>
        <v>0</v>
      </c>
    </row>
    <row r="89" spans="1:9" ht="37.5">
      <c r="A89" s="143" t="s">
        <v>375</v>
      </c>
      <c r="B89" s="164"/>
      <c r="C89" s="144" t="s">
        <v>14</v>
      </c>
      <c r="D89" s="145">
        <v>220</v>
      </c>
      <c r="E89" s="138"/>
      <c r="F89" s="139">
        <v>0.2</v>
      </c>
      <c r="G89" s="140">
        <f t="shared" si="6"/>
        <v>0</v>
      </c>
      <c r="H89" s="141">
        <f t="shared" si="7"/>
        <v>0</v>
      </c>
      <c r="I89" s="142">
        <f t="shared" si="8"/>
        <v>0</v>
      </c>
    </row>
    <row r="90" spans="1:9" ht="62.25">
      <c r="A90" s="135" t="s">
        <v>376</v>
      </c>
      <c r="B90" s="163"/>
      <c r="C90" s="136" t="s">
        <v>14</v>
      </c>
      <c r="D90" s="137">
        <v>30</v>
      </c>
      <c r="E90" s="138"/>
      <c r="F90" s="139">
        <v>0.2</v>
      </c>
      <c r="G90" s="140">
        <f t="shared" si="6"/>
        <v>0</v>
      </c>
      <c r="H90" s="141">
        <f t="shared" si="7"/>
        <v>0</v>
      </c>
      <c r="I90" s="142">
        <f t="shared" si="8"/>
        <v>0</v>
      </c>
    </row>
    <row r="91" spans="1:9" ht="49.5">
      <c r="A91" s="135" t="s">
        <v>377</v>
      </c>
      <c r="B91" s="163"/>
      <c r="C91" s="136" t="s">
        <v>14</v>
      </c>
      <c r="D91" s="137">
        <v>10</v>
      </c>
      <c r="E91" s="138"/>
      <c r="F91" s="139">
        <v>0.2</v>
      </c>
      <c r="G91" s="140">
        <f aca="true" t="shared" si="9" ref="G91:G96">+E91*1.2</f>
        <v>0</v>
      </c>
      <c r="H91" s="141">
        <f aca="true" t="shared" si="10" ref="H91:H96">+D91*E91</f>
        <v>0</v>
      </c>
      <c r="I91" s="142">
        <f aca="true" t="shared" si="11" ref="I91:I96">+D91*G91</f>
        <v>0</v>
      </c>
    </row>
    <row r="92" spans="1:9" ht="49.5">
      <c r="A92" s="135" t="s">
        <v>378</v>
      </c>
      <c r="B92" s="163"/>
      <c r="C92" s="136" t="s">
        <v>14</v>
      </c>
      <c r="D92" s="137">
        <v>80</v>
      </c>
      <c r="E92" s="138"/>
      <c r="F92" s="139">
        <v>0.2</v>
      </c>
      <c r="G92" s="140">
        <f t="shared" si="9"/>
        <v>0</v>
      </c>
      <c r="H92" s="141">
        <f t="shared" si="10"/>
        <v>0</v>
      </c>
      <c r="I92" s="142">
        <f t="shared" si="11"/>
        <v>0</v>
      </c>
    </row>
    <row r="93" spans="1:9" ht="78.75" customHeight="1">
      <c r="A93" s="135" t="s">
        <v>379</v>
      </c>
      <c r="B93" s="163"/>
      <c r="C93" s="136" t="s">
        <v>14</v>
      </c>
      <c r="D93" s="137">
        <v>900</v>
      </c>
      <c r="E93" s="138"/>
      <c r="F93" s="139">
        <v>0.2</v>
      </c>
      <c r="G93" s="140">
        <f t="shared" si="9"/>
        <v>0</v>
      </c>
      <c r="H93" s="141">
        <f t="shared" si="10"/>
        <v>0</v>
      </c>
      <c r="I93" s="142">
        <f t="shared" si="11"/>
        <v>0</v>
      </c>
    </row>
    <row r="94" spans="1:9" ht="62.25">
      <c r="A94" s="135" t="s">
        <v>380</v>
      </c>
      <c r="B94" s="163"/>
      <c r="C94" s="136" t="s">
        <v>14</v>
      </c>
      <c r="D94" s="137">
        <v>1025</v>
      </c>
      <c r="E94" s="138"/>
      <c r="F94" s="139">
        <v>0.2</v>
      </c>
      <c r="G94" s="140">
        <f t="shared" si="9"/>
        <v>0</v>
      </c>
      <c r="H94" s="141">
        <f t="shared" si="10"/>
        <v>0</v>
      </c>
      <c r="I94" s="142">
        <f t="shared" si="11"/>
        <v>0</v>
      </c>
    </row>
    <row r="95" spans="1:9" ht="62.25">
      <c r="A95" s="135" t="s">
        <v>381</v>
      </c>
      <c r="B95" s="163"/>
      <c r="C95" s="136" t="s">
        <v>14</v>
      </c>
      <c r="D95" s="137">
        <v>15</v>
      </c>
      <c r="E95" s="138"/>
      <c r="F95" s="139">
        <v>0.2</v>
      </c>
      <c r="G95" s="140">
        <f t="shared" si="9"/>
        <v>0</v>
      </c>
      <c r="H95" s="141">
        <f t="shared" si="10"/>
        <v>0</v>
      </c>
      <c r="I95" s="142">
        <f t="shared" si="11"/>
        <v>0</v>
      </c>
    </row>
    <row r="96" spans="1:9" ht="62.25">
      <c r="A96" s="135" t="s">
        <v>382</v>
      </c>
      <c r="B96" s="163"/>
      <c r="C96" s="136" t="s">
        <v>14</v>
      </c>
      <c r="D96" s="137">
        <v>135</v>
      </c>
      <c r="E96" s="138"/>
      <c r="F96" s="139">
        <v>0.2</v>
      </c>
      <c r="G96" s="140">
        <f t="shared" si="9"/>
        <v>0</v>
      </c>
      <c r="H96" s="141">
        <f t="shared" si="10"/>
        <v>0</v>
      </c>
      <c r="I96" s="142">
        <f t="shared" si="11"/>
        <v>0</v>
      </c>
    </row>
    <row r="97" spans="1:9" ht="78" customHeight="1">
      <c r="A97" s="143" t="s">
        <v>383</v>
      </c>
      <c r="B97" s="164"/>
      <c r="C97" s="136" t="s">
        <v>14</v>
      </c>
      <c r="D97" s="145">
        <v>110</v>
      </c>
      <c r="E97" s="138"/>
      <c r="F97" s="139">
        <v>0.2</v>
      </c>
      <c r="G97" s="140">
        <f aca="true" t="shared" si="12" ref="G97:G102">+E97*1.2</f>
        <v>0</v>
      </c>
      <c r="H97" s="141">
        <f aca="true" t="shared" si="13" ref="H97:H102">+D97*E97</f>
        <v>0</v>
      </c>
      <c r="I97" s="142">
        <f aca="true" t="shared" si="14" ref="I97:I102">+D97*G97</f>
        <v>0</v>
      </c>
    </row>
    <row r="98" spans="1:9" ht="62.25">
      <c r="A98" s="135" t="s">
        <v>384</v>
      </c>
      <c r="B98" s="163"/>
      <c r="C98" s="136" t="s">
        <v>14</v>
      </c>
      <c r="D98" s="137">
        <v>1735</v>
      </c>
      <c r="E98" s="138"/>
      <c r="F98" s="139">
        <v>0.2</v>
      </c>
      <c r="G98" s="140">
        <f t="shared" si="12"/>
        <v>0</v>
      </c>
      <c r="H98" s="141">
        <f t="shared" si="13"/>
        <v>0</v>
      </c>
      <c r="I98" s="142">
        <f t="shared" si="14"/>
        <v>0</v>
      </c>
    </row>
    <row r="99" spans="1:9" ht="49.5">
      <c r="A99" s="135" t="s">
        <v>385</v>
      </c>
      <c r="B99" s="163"/>
      <c r="C99" s="136" t="s">
        <v>14</v>
      </c>
      <c r="D99" s="137">
        <v>150</v>
      </c>
      <c r="E99" s="138"/>
      <c r="F99" s="139">
        <v>0.2</v>
      </c>
      <c r="G99" s="140">
        <f t="shared" si="12"/>
        <v>0</v>
      </c>
      <c r="H99" s="141">
        <f t="shared" si="13"/>
        <v>0</v>
      </c>
      <c r="I99" s="142">
        <f t="shared" si="14"/>
        <v>0</v>
      </c>
    </row>
    <row r="100" spans="1:9" ht="49.5">
      <c r="A100" s="135" t="s">
        <v>386</v>
      </c>
      <c r="B100" s="163"/>
      <c r="C100" s="136" t="s">
        <v>14</v>
      </c>
      <c r="D100" s="137">
        <v>200</v>
      </c>
      <c r="E100" s="138"/>
      <c r="F100" s="139">
        <v>0.2</v>
      </c>
      <c r="G100" s="140">
        <f t="shared" si="12"/>
        <v>0</v>
      </c>
      <c r="H100" s="141">
        <f t="shared" si="13"/>
        <v>0</v>
      </c>
      <c r="I100" s="142">
        <f t="shared" si="14"/>
        <v>0</v>
      </c>
    </row>
    <row r="101" spans="1:9" ht="49.5">
      <c r="A101" s="135" t="s">
        <v>387</v>
      </c>
      <c r="B101" s="163"/>
      <c r="C101" s="136" t="s">
        <v>14</v>
      </c>
      <c r="D101" s="137">
        <v>295</v>
      </c>
      <c r="E101" s="138"/>
      <c r="F101" s="139">
        <v>0.2</v>
      </c>
      <c r="G101" s="140">
        <f t="shared" si="12"/>
        <v>0</v>
      </c>
      <c r="H101" s="141">
        <f t="shared" si="13"/>
        <v>0</v>
      </c>
      <c r="I101" s="142">
        <f t="shared" si="14"/>
        <v>0</v>
      </c>
    </row>
    <row r="102" spans="1:9" ht="99.75">
      <c r="A102" s="135" t="s">
        <v>388</v>
      </c>
      <c r="B102" s="163"/>
      <c r="C102" s="136" t="s">
        <v>14</v>
      </c>
      <c r="D102" s="145">
        <v>50</v>
      </c>
      <c r="E102" s="138"/>
      <c r="F102" s="139">
        <v>0.2</v>
      </c>
      <c r="G102" s="140">
        <f t="shared" si="12"/>
        <v>0</v>
      </c>
      <c r="H102" s="141">
        <f t="shared" si="13"/>
        <v>0</v>
      </c>
      <c r="I102" s="142">
        <f t="shared" si="14"/>
        <v>0</v>
      </c>
    </row>
    <row r="103" spans="1:9" ht="75">
      <c r="A103" s="143" t="s">
        <v>389</v>
      </c>
      <c r="B103" s="164"/>
      <c r="C103" s="136" t="s">
        <v>14</v>
      </c>
      <c r="D103" s="145">
        <v>25</v>
      </c>
      <c r="E103" s="138"/>
      <c r="F103" s="139">
        <v>0.2</v>
      </c>
      <c r="G103" s="140">
        <f aca="true" t="shared" si="15" ref="G103:G110">+E103*1.2</f>
        <v>0</v>
      </c>
      <c r="H103" s="141">
        <f aca="true" t="shared" si="16" ref="H103:H110">+D103*E103</f>
        <v>0</v>
      </c>
      <c r="I103" s="142">
        <f aca="true" t="shared" si="17" ref="I103:I110">+D103*G103</f>
        <v>0</v>
      </c>
    </row>
    <row r="104" spans="1:9" ht="62.25">
      <c r="A104" s="143" t="s">
        <v>390</v>
      </c>
      <c r="B104" s="164"/>
      <c r="C104" s="136" t="s">
        <v>14</v>
      </c>
      <c r="D104" s="137">
        <v>55</v>
      </c>
      <c r="E104" s="138"/>
      <c r="F104" s="139">
        <v>0.2</v>
      </c>
      <c r="G104" s="140">
        <f t="shared" si="15"/>
        <v>0</v>
      </c>
      <c r="H104" s="141">
        <f t="shared" si="16"/>
        <v>0</v>
      </c>
      <c r="I104" s="142">
        <f t="shared" si="17"/>
        <v>0</v>
      </c>
    </row>
    <row r="105" spans="1:9" ht="90" customHeight="1">
      <c r="A105" s="135" t="s">
        <v>391</v>
      </c>
      <c r="B105" s="163"/>
      <c r="C105" s="136" t="s">
        <v>14</v>
      </c>
      <c r="D105" s="145">
        <v>35</v>
      </c>
      <c r="E105" s="138"/>
      <c r="F105" s="139">
        <v>0.2</v>
      </c>
      <c r="G105" s="140">
        <f t="shared" si="15"/>
        <v>0</v>
      </c>
      <c r="H105" s="141">
        <f t="shared" si="16"/>
        <v>0</v>
      </c>
      <c r="I105" s="142">
        <f t="shared" si="17"/>
        <v>0</v>
      </c>
    </row>
    <row r="106" spans="1:9" ht="49.5">
      <c r="A106" s="135" t="s">
        <v>392</v>
      </c>
      <c r="B106" s="163"/>
      <c r="C106" s="136" t="s">
        <v>14</v>
      </c>
      <c r="D106" s="145">
        <v>15</v>
      </c>
      <c r="E106" s="138"/>
      <c r="F106" s="139">
        <v>0.2</v>
      </c>
      <c r="G106" s="140">
        <f t="shared" si="15"/>
        <v>0</v>
      </c>
      <c r="H106" s="141">
        <f t="shared" si="16"/>
        <v>0</v>
      </c>
      <c r="I106" s="142">
        <f t="shared" si="17"/>
        <v>0</v>
      </c>
    </row>
    <row r="107" spans="1:9" ht="49.5">
      <c r="A107" s="135" t="s">
        <v>393</v>
      </c>
      <c r="B107" s="163"/>
      <c r="C107" s="136" t="s">
        <v>14</v>
      </c>
      <c r="D107" s="137">
        <v>300</v>
      </c>
      <c r="E107" s="138"/>
      <c r="F107" s="139">
        <v>0.2</v>
      </c>
      <c r="G107" s="140">
        <f t="shared" si="15"/>
        <v>0</v>
      </c>
      <c r="H107" s="141">
        <f t="shared" si="16"/>
        <v>0</v>
      </c>
      <c r="I107" s="142">
        <f t="shared" si="17"/>
        <v>0</v>
      </c>
    </row>
    <row r="108" spans="1:9" ht="62.25">
      <c r="A108" s="135" t="s">
        <v>394</v>
      </c>
      <c r="B108" s="163"/>
      <c r="C108" s="136" t="s">
        <v>14</v>
      </c>
      <c r="D108" s="137">
        <v>40</v>
      </c>
      <c r="E108" s="138"/>
      <c r="F108" s="139">
        <v>0.2</v>
      </c>
      <c r="G108" s="140">
        <f t="shared" si="15"/>
        <v>0</v>
      </c>
      <c r="H108" s="141">
        <f t="shared" si="16"/>
        <v>0</v>
      </c>
      <c r="I108" s="142">
        <f t="shared" si="17"/>
        <v>0</v>
      </c>
    </row>
    <row r="109" spans="1:9" ht="49.5">
      <c r="A109" s="149" t="s">
        <v>395</v>
      </c>
      <c r="B109" s="165"/>
      <c r="C109" s="166" t="s">
        <v>14</v>
      </c>
      <c r="D109" s="167">
        <v>645</v>
      </c>
      <c r="E109" s="138"/>
      <c r="F109" s="139">
        <v>0.2</v>
      </c>
      <c r="G109" s="140">
        <f t="shared" si="15"/>
        <v>0</v>
      </c>
      <c r="H109" s="141">
        <f t="shared" si="16"/>
        <v>0</v>
      </c>
      <c r="I109" s="142">
        <f t="shared" si="17"/>
        <v>0</v>
      </c>
    </row>
    <row r="110" spans="1:9" ht="63" thickBot="1">
      <c r="A110" s="150" t="s">
        <v>396</v>
      </c>
      <c r="B110" s="168"/>
      <c r="C110" s="169" t="s">
        <v>14</v>
      </c>
      <c r="D110" s="170">
        <v>10</v>
      </c>
      <c r="E110" s="138"/>
      <c r="F110" s="139">
        <v>0.2</v>
      </c>
      <c r="G110" s="140">
        <f t="shared" si="15"/>
        <v>0</v>
      </c>
      <c r="H110" s="141">
        <f t="shared" si="16"/>
        <v>0</v>
      </c>
      <c r="I110" s="142">
        <f t="shared" si="17"/>
        <v>0</v>
      </c>
    </row>
    <row r="111" spans="1:9" ht="13.5" thickBot="1">
      <c r="A111" s="154" t="s">
        <v>397</v>
      </c>
      <c r="B111" s="161"/>
      <c r="C111" s="155" t="s">
        <v>1</v>
      </c>
      <c r="D111" s="146" t="s">
        <v>1</v>
      </c>
      <c r="E111" s="147" t="s">
        <v>1</v>
      </c>
      <c r="F111" s="148" t="s">
        <v>1</v>
      </c>
      <c r="G111" s="147" t="s">
        <v>1</v>
      </c>
      <c r="H111" s="156">
        <f>SUM(H21:H110)</f>
        <v>0</v>
      </c>
      <c r="I111" s="157">
        <f>SUM(I21:I110)</f>
        <v>0</v>
      </c>
    </row>
    <row r="112" spans="1:9" ht="12">
      <c r="A112" s="158"/>
      <c r="B112" s="158"/>
      <c r="C112" s="158"/>
      <c r="D112" s="158"/>
      <c r="E112" s="158"/>
      <c r="F112" s="158"/>
      <c r="G112" s="158"/>
      <c r="H112" s="158"/>
      <c r="I112" s="158"/>
    </row>
    <row r="113" spans="1:9" ht="12">
      <c r="A113" s="270" t="s">
        <v>18</v>
      </c>
      <c r="B113" s="270"/>
      <c r="C113" s="271"/>
      <c r="D113" s="271"/>
      <c r="E113" s="271"/>
      <c r="F113" s="271"/>
      <c r="G113" s="271"/>
      <c r="H113" s="271"/>
      <c r="I113" s="271"/>
    </row>
    <row r="114" spans="1:9" ht="12">
      <c r="A114" s="270" t="s">
        <v>8</v>
      </c>
      <c r="B114" s="270"/>
      <c r="C114" s="271"/>
      <c r="D114" s="271"/>
      <c r="E114" s="271"/>
      <c r="F114" s="271"/>
      <c r="G114" s="271"/>
      <c r="H114" s="271"/>
      <c r="I114" s="271"/>
    </row>
    <row r="115" spans="1:9" ht="12">
      <c r="A115" s="158"/>
      <c r="B115" s="158"/>
      <c r="C115" s="158"/>
      <c r="D115" s="158"/>
      <c r="E115" s="158"/>
      <c r="F115" s="158"/>
      <c r="G115" s="158"/>
      <c r="H115" s="158"/>
      <c r="I115" s="158"/>
    </row>
    <row r="116" spans="1:9" ht="12">
      <c r="A116" s="159" t="s">
        <v>215</v>
      </c>
      <c r="B116" s="159"/>
      <c r="C116" s="158"/>
      <c r="D116" s="158"/>
      <c r="E116" s="158"/>
      <c r="F116" s="158"/>
      <c r="G116" s="158"/>
      <c r="H116" s="158"/>
      <c r="I116" s="158"/>
    </row>
    <row r="117" spans="1:9" ht="12">
      <c r="A117" s="158"/>
      <c r="B117" s="158"/>
      <c r="C117" s="158"/>
      <c r="D117" s="158"/>
      <c r="E117" s="158"/>
      <c r="F117" s="158"/>
      <c r="G117" s="158"/>
      <c r="H117" s="158"/>
      <c r="I117" s="158"/>
    </row>
    <row r="118" spans="1:9" ht="12">
      <c r="A118" s="270" t="s">
        <v>9</v>
      </c>
      <c r="B118" s="270"/>
      <c r="C118" s="271"/>
      <c r="D118" s="271"/>
      <c r="E118" s="271"/>
      <c r="F118" s="271"/>
      <c r="G118" s="271"/>
      <c r="H118" s="271"/>
      <c r="I118" s="271"/>
    </row>
    <row r="119" spans="1:9" ht="12">
      <c r="A119" s="158"/>
      <c r="B119" s="158"/>
      <c r="C119" s="158"/>
      <c r="D119" s="158"/>
      <c r="E119" s="158"/>
      <c r="F119" s="158"/>
      <c r="G119" s="158"/>
      <c r="H119" s="158"/>
      <c r="I119" s="158"/>
    </row>
    <row r="120" spans="1:9" ht="12">
      <c r="A120" s="159" t="s">
        <v>10</v>
      </c>
      <c r="B120" s="159"/>
      <c r="C120" s="158"/>
      <c r="D120" s="158"/>
      <c r="E120" s="158"/>
      <c r="F120" s="158"/>
      <c r="G120" s="158"/>
      <c r="H120" s="158"/>
      <c r="I120" s="158"/>
    </row>
    <row r="121" spans="1:9" ht="12">
      <c r="A121" s="158"/>
      <c r="B121" s="158"/>
      <c r="C121" s="158"/>
      <c r="D121" s="159"/>
      <c r="E121" s="158"/>
      <c r="F121" s="158"/>
      <c r="G121" s="158"/>
      <c r="H121" s="158"/>
      <c r="I121" s="158"/>
    </row>
    <row r="122" spans="1:9" ht="12">
      <c r="A122" s="158"/>
      <c r="B122" s="158"/>
      <c r="C122" s="158"/>
      <c r="D122" s="158"/>
      <c r="E122" s="158"/>
      <c r="F122" s="158"/>
      <c r="G122" s="158"/>
      <c r="H122" s="158"/>
      <c r="I122" s="158"/>
    </row>
    <row r="123" spans="1:9" ht="12">
      <c r="A123" s="158"/>
      <c r="B123" s="158"/>
      <c r="C123" s="158"/>
      <c r="D123" s="158"/>
      <c r="E123" s="158"/>
      <c r="F123" s="158"/>
      <c r="G123" s="158"/>
      <c r="H123" s="158"/>
      <c r="I123" s="158"/>
    </row>
    <row r="124" spans="1:9" ht="12">
      <c r="A124" s="159" t="s">
        <v>11</v>
      </c>
      <c r="B124" s="159"/>
      <c r="C124" s="159" t="s">
        <v>12</v>
      </c>
      <c r="D124" s="158"/>
      <c r="E124" s="158"/>
      <c r="F124" s="158"/>
      <c r="G124" s="158"/>
      <c r="H124" s="158"/>
      <c r="I124" s="158"/>
    </row>
    <row r="125" spans="1:9" ht="12">
      <c r="A125" s="158"/>
      <c r="B125" s="158"/>
      <c r="C125" s="158"/>
      <c r="D125" s="158"/>
      <c r="E125" s="158"/>
      <c r="F125" s="158"/>
      <c r="G125" s="158"/>
      <c r="H125" s="158"/>
      <c r="I125" s="158"/>
    </row>
    <row r="126" spans="1:9" ht="12">
      <c r="A126" s="158"/>
      <c r="B126" s="158"/>
      <c r="C126" s="158"/>
      <c r="D126" s="158"/>
      <c r="E126" s="158"/>
      <c r="F126" s="158"/>
      <c r="G126" s="158"/>
      <c r="H126" s="158"/>
      <c r="I126" s="158"/>
    </row>
    <row r="127" spans="1:9" ht="12">
      <c r="A127" s="158"/>
      <c r="B127" s="158"/>
      <c r="C127" s="158"/>
      <c r="D127" s="158"/>
      <c r="E127" s="158"/>
      <c r="F127" s="158"/>
      <c r="G127" s="158"/>
      <c r="H127" s="158"/>
      <c r="I127" s="158"/>
    </row>
    <row r="128" spans="1:9" ht="12">
      <c r="A128" s="158"/>
      <c r="B128" s="158"/>
      <c r="C128" s="158"/>
      <c r="D128" s="158"/>
      <c r="E128" s="158"/>
      <c r="F128" s="158"/>
      <c r="G128" s="158"/>
      <c r="H128" s="158"/>
      <c r="I128" s="158"/>
    </row>
    <row r="129" spans="1:9" ht="12">
      <c r="A129" s="158"/>
      <c r="B129" s="158"/>
      <c r="C129" s="158"/>
      <c r="D129" s="158"/>
      <c r="E129" s="158"/>
      <c r="F129" s="158"/>
      <c r="G129" s="158"/>
      <c r="H129" s="158"/>
      <c r="I129" s="158"/>
    </row>
    <row r="130" spans="1:9" ht="12">
      <c r="A130" s="159" t="s">
        <v>13</v>
      </c>
      <c r="B130" s="159"/>
      <c r="C130" s="158"/>
      <c r="D130" s="158"/>
      <c r="E130" s="158"/>
      <c r="F130" s="160" t="s">
        <v>19</v>
      </c>
      <c r="G130" s="158"/>
      <c r="H130" s="158"/>
      <c r="I130" s="158"/>
    </row>
    <row r="131" spans="1:9" ht="12">
      <c r="A131" s="158"/>
      <c r="B131" s="158"/>
      <c r="C131" s="158"/>
      <c r="D131" s="158"/>
      <c r="E131" s="158"/>
      <c r="F131" s="158"/>
      <c r="G131" s="158"/>
      <c r="H131" s="158"/>
      <c r="I131" s="158"/>
    </row>
    <row r="132" spans="1:9" ht="12">
      <c r="A132" s="158"/>
      <c r="B132" s="158"/>
      <c r="C132" s="158"/>
      <c r="D132" s="158"/>
      <c r="E132" s="158"/>
      <c r="F132" s="158"/>
      <c r="G132" s="158"/>
      <c r="H132" s="158"/>
      <c r="I132" s="158"/>
    </row>
    <row r="133" spans="1:9" ht="12">
      <c r="A133" s="158"/>
      <c r="B133" s="158"/>
      <c r="C133" s="158"/>
      <c r="D133" s="158"/>
      <c r="E133" s="158"/>
      <c r="F133" s="158"/>
      <c r="G133" s="158"/>
      <c r="H133" s="158"/>
      <c r="I133" s="158"/>
    </row>
    <row r="134" spans="1:9" ht="12">
      <c r="A134" s="158"/>
      <c r="B134" s="158"/>
      <c r="C134" s="158"/>
      <c r="D134" s="158"/>
      <c r="E134" s="158"/>
      <c r="F134" s="158"/>
      <c r="G134" s="158"/>
      <c r="H134" s="158"/>
      <c r="I134" s="158"/>
    </row>
    <row r="135" spans="1:9" ht="12">
      <c r="A135" s="158"/>
      <c r="B135" s="158"/>
      <c r="C135" s="158"/>
      <c r="D135" s="158"/>
      <c r="E135" s="158"/>
      <c r="F135" s="158"/>
      <c r="G135" s="158"/>
      <c r="H135" s="158"/>
      <c r="I135" s="158"/>
    </row>
    <row r="136" spans="1:9" ht="12">
      <c r="A136" s="158"/>
      <c r="B136" s="158"/>
      <c r="C136" s="158"/>
      <c r="D136" s="158"/>
      <c r="E136" s="158"/>
      <c r="F136" s="158"/>
      <c r="G136" s="158"/>
      <c r="H136" s="158"/>
      <c r="I136" s="158"/>
    </row>
    <row r="137" spans="1:9" ht="12">
      <c r="A137" s="158"/>
      <c r="B137" s="158"/>
      <c r="C137" s="158"/>
      <c r="D137" s="158"/>
      <c r="E137" s="158"/>
      <c r="F137" s="158"/>
      <c r="G137" s="158"/>
      <c r="H137" s="158"/>
      <c r="I137" s="158"/>
    </row>
    <row r="138" spans="1:9" ht="12">
      <c r="A138" s="158"/>
      <c r="B138" s="158"/>
      <c r="C138" s="158"/>
      <c r="D138" s="158"/>
      <c r="E138" s="158"/>
      <c r="F138" s="158"/>
      <c r="G138" s="158"/>
      <c r="H138" s="158"/>
      <c r="I138" s="158"/>
    </row>
    <row r="139" spans="1:9" ht="12">
      <c r="A139" s="158"/>
      <c r="B139" s="158"/>
      <c r="C139" s="158"/>
      <c r="D139" s="158"/>
      <c r="E139" s="158"/>
      <c r="F139" s="158"/>
      <c r="G139" s="158"/>
      <c r="H139" s="158"/>
      <c r="I139" s="158"/>
    </row>
    <row r="140" spans="1:9" ht="12">
      <c r="A140" s="158"/>
      <c r="B140" s="158"/>
      <c r="C140" s="158"/>
      <c r="D140" s="158"/>
      <c r="E140" s="158"/>
      <c r="F140" s="158"/>
      <c r="G140" s="158"/>
      <c r="H140" s="158"/>
      <c r="I140" s="158"/>
    </row>
    <row r="141" spans="1:9" ht="12">
      <c r="A141" s="158"/>
      <c r="B141" s="158"/>
      <c r="C141" s="158"/>
      <c r="D141" s="158"/>
      <c r="E141" s="158"/>
      <c r="F141" s="158"/>
      <c r="G141" s="158"/>
      <c r="H141" s="158"/>
      <c r="I141" s="158"/>
    </row>
    <row r="142" spans="1:9" ht="12">
      <c r="A142" s="158"/>
      <c r="B142" s="158"/>
      <c r="C142" s="158"/>
      <c r="D142" s="158"/>
      <c r="E142" s="158"/>
      <c r="F142" s="158"/>
      <c r="G142" s="158"/>
      <c r="H142" s="158"/>
      <c r="I142" s="158"/>
    </row>
    <row r="143" spans="1:9" ht="12">
      <c r="A143" s="158"/>
      <c r="B143" s="158"/>
      <c r="C143" s="158"/>
      <c r="D143" s="158"/>
      <c r="E143" s="158"/>
      <c r="F143" s="158"/>
      <c r="G143" s="158"/>
      <c r="H143" s="158"/>
      <c r="I143" s="158"/>
    </row>
    <row r="144" spans="1:9" ht="12">
      <c r="A144" s="158"/>
      <c r="B144" s="158"/>
      <c r="C144" s="158"/>
      <c r="D144" s="158"/>
      <c r="E144" s="158"/>
      <c r="F144" s="158"/>
      <c r="G144" s="158"/>
      <c r="H144" s="158"/>
      <c r="I144" s="158"/>
    </row>
    <row r="145" spans="1:9" ht="12">
      <c r="A145" s="158"/>
      <c r="B145" s="158"/>
      <c r="C145" s="158"/>
      <c r="D145" s="158"/>
      <c r="E145" s="158"/>
      <c r="F145" s="158"/>
      <c r="G145" s="158"/>
      <c r="H145" s="158"/>
      <c r="I145" s="158"/>
    </row>
    <row r="146" spans="1:9" ht="12">
      <c r="A146" s="158"/>
      <c r="B146" s="158"/>
      <c r="C146" s="158"/>
      <c r="D146" s="158"/>
      <c r="E146" s="158"/>
      <c r="F146" s="158"/>
      <c r="G146" s="158"/>
      <c r="H146" s="158"/>
      <c r="I146" s="158"/>
    </row>
    <row r="147" spans="1:9" ht="12">
      <c r="A147" s="158"/>
      <c r="B147" s="158"/>
      <c r="C147" s="158"/>
      <c r="D147" s="158"/>
      <c r="E147" s="158"/>
      <c r="F147" s="158"/>
      <c r="G147" s="158"/>
      <c r="H147" s="158"/>
      <c r="I147" s="158"/>
    </row>
    <row r="148" spans="1:9" ht="12">
      <c r="A148" s="158"/>
      <c r="B148" s="158"/>
      <c r="C148" s="158"/>
      <c r="D148" s="158"/>
      <c r="E148" s="158"/>
      <c r="F148" s="158"/>
      <c r="G148" s="158"/>
      <c r="H148" s="158"/>
      <c r="I148" s="158"/>
    </row>
    <row r="149" spans="1:9" ht="12">
      <c r="A149" s="158"/>
      <c r="B149" s="158"/>
      <c r="C149" s="158"/>
      <c r="D149" s="158"/>
      <c r="E149" s="158"/>
      <c r="F149" s="158"/>
      <c r="G149" s="158"/>
      <c r="H149" s="158"/>
      <c r="I149" s="158"/>
    </row>
    <row r="150" spans="1:9" ht="12">
      <c r="A150" s="158"/>
      <c r="B150" s="158"/>
      <c r="C150" s="158"/>
      <c r="D150" s="158"/>
      <c r="E150" s="158"/>
      <c r="F150" s="158"/>
      <c r="G150" s="158"/>
      <c r="H150" s="158"/>
      <c r="I150" s="158"/>
    </row>
    <row r="151" spans="1:9" ht="12">
      <c r="A151" s="158"/>
      <c r="B151" s="158"/>
      <c r="C151" s="158"/>
      <c r="D151" s="158"/>
      <c r="E151" s="158"/>
      <c r="F151" s="158"/>
      <c r="G151" s="158"/>
      <c r="H151" s="158"/>
      <c r="I151" s="158"/>
    </row>
    <row r="152" spans="1:9" ht="12">
      <c r="A152" s="158"/>
      <c r="B152" s="158"/>
      <c r="C152" s="158"/>
      <c r="D152" s="158"/>
      <c r="E152" s="158"/>
      <c r="F152" s="158"/>
      <c r="G152" s="158"/>
      <c r="H152" s="158"/>
      <c r="I152" s="158"/>
    </row>
    <row r="153" spans="1:9" ht="12">
      <c r="A153" s="158"/>
      <c r="B153" s="158"/>
      <c r="C153" s="158"/>
      <c r="D153" s="158"/>
      <c r="E153" s="158"/>
      <c r="F153" s="158"/>
      <c r="G153" s="158"/>
      <c r="H153" s="158"/>
      <c r="I153" s="158"/>
    </row>
    <row r="154" spans="1:9" ht="12">
      <c r="A154" s="158"/>
      <c r="B154" s="158"/>
      <c r="C154" s="158"/>
      <c r="D154" s="158"/>
      <c r="E154" s="158"/>
      <c r="F154" s="158"/>
      <c r="G154" s="158"/>
      <c r="H154" s="158"/>
      <c r="I154" s="158"/>
    </row>
    <row r="155" spans="1:9" ht="12">
      <c r="A155" s="158"/>
      <c r="B155" s="158"/>
      <c r="C155" s="158"/>
      <c r="D155" s="158"/>
      <c r="E155" s="158"/>
      <c r="F155" s="158"/>
      <c r="G155" s="158"/>
      <c r="H155" s="158"/>
      <c r="I155" s="158"/>
    </row>
    <row r="156" spans="1:9" ht="12">
      <c r="A156" s="158"/>
      <c r="B156" s="158"/>
      <c r="C156" s="158"/>
      <c r="D156" s="158"/>
      <c r="E156" s="158"/>
      <c r="F156" s="158"/>
      <c r="G156" s="158"/>
      <c r="H156" s="158"/>
      <c r="I156" s="158"/>
    </row>
    <row r="157" spans="1:9" ht="12">
      <c r="A157" s="158"/>
      <c r="B157" s="158"/>
      <c r="C157" s="158"/>
      <c r="D157" s="158"/>
      <c r="E157" s="158"/>
      <c r="F157" s="158"/>
      <c r="G157" s="158"/>
      <c r="H157" s="158"/>
      <c r="I157" s="158"/>
    </row>
    <row r="158" spans="1:9" ht="12">
      <c r="A158" s="158"/>
      <c r="B158" s="158"/>
      <c r="C158" s="158"/>
      <c r="D158" s="158"/>
      <c r="E158" s="158"/>
      <c r="F158" s="158"/>
      <c r="G158" s="158"/>
      <c r="H158" s="158"/>
      <c r="I158" s="158"/>
    </row>
    <row r="159" spans="1:9" ht="12">
      <c r="A159" s="158"/>
      <c r="B159" s="158"/>
      <c r="C159" s="158"/>
      <c r="D159" s="158"/>
      <c r="E159" s="158"/>
      <c r="F159" s="158"/>
      <c r="G159" s="158"/>
      <c r="H159" s="158"/>
      <c r="I159" s="158"/>
    </row>
    <row r="160" spans="1:9" ht="12">
      <c r="A160" s="158"/>
      <c r="B160" s="158"/>
      <c r="C160" s="158"/>
      <c r="D160" s="158"/>
      <c r="E160" s="158"/>
      <c r="F160" s="158"/>
      <c r="G160" s="158"/>
      <c r="H160" s="158"/>
      <c r="I160" s="158"/>
    </row>
    <row r="161" spans="1:9" ht="12">
      <c r="A161" s="158"/>
      <c r="B161" s="158"/>
      <c r="C161" s="158"/>
      <c r="D161" s="158"/>
      <c r="E161" s="158"/>
      <c r="F161" s="158"/>
      <c r="G161" s="158"/>
      <c r="H161" s="158"/>
      <c r="I161" s="158"/>
    </row>
    <row r="162" spans="1:9" ht="12">
      <c r="A162" s="158"/>
      <c r="B162" s="158"/>
      <c r="C162" s="158"/>
      <c r="D162" s="158"/>
      <c r="E162" s="158"/>
      <c r="F162" s="158"/>
      <c r="G162" s="158"/>
      <c r="H162" s="158"/>
      <c r="I162" s="158"/>
    </row>
    <row r="163" spans="1:9" ht="12">
      <c r="A163" s="158"/>
      <c r="B163" s="158"/>
      <c r="C163" s="158"/>
      <c r="D163" s="158"/>
      <c r="E163" s="158"/>
      <c r="F163" s="158"/>
      <c r="G163" s="158"/>
      <c r="H163" s="158"/>
      <c r="I163" s="158"/>
    </row>
    <row r="164" spans="1:9" ht="12">
      <c r="A164" s="158"/>
      <c r="B164" s="158"/>
      <c r="C164" s="158"/>
      <c r="D164" s="158"/>
      <c r="E164" s="158"/>
      <c r="F164" s="158"/>
      <c r="G164" s="158"/>
      <c r="H164" s="158"/>
      <c r="I164" s="158"/>
    </row>
    <row r="165" spans="1:9" ht="12">
      <c r="A165" s="158"/>
      <c r="B165" s="158"/>
      <c r="C165" s="158"/>
      <c r="D165" s="158"/>
      <c r="E165" s="158"/>
      <c r="F165" s="158"/>
      <c r="G165" s="158"/>
      <c r="H165" s="158"/>
      <c r="I165" s="158"/>
    </row>
    <row r="166" spans="1:9" ht="12">
      <c r="A166" s="158"/>
      <c r="B166" s="158"/>
      <c r="C166" s="158"/>
      <c r="D166" s="158"/>
      <c r="E166" s="158"/>
      <c r="F166" s="158"/>
      <c r="G166" s="158"/>
      <c r="H166" s="158"/>
      <c r="I166" s="158"/>
    </row>
    <row r="167" spans="1:9" ht="12">
      <c r="A167" s="158"/>
      <c r="B167" s="158"/>
      <c r="C167" s="158"/>
      <c r="D167" s="158"/>
      <c r="E167" s="158"/>
      <c r="F167" s="158"/>
      <c r="G167" s="158"/>
      <c r="H167" s="158"/>
      <c r="I167" s="158"/>
    </row>
    <row r="168" spans="1:9" ht="12">
      <c r="A168" s="158"/>
      <c r="B168" s="158"/>
      <c r="C168" s="158"/>
      <c r="D168" s="158"/>
      <c r="E168" s="158"/>
      <c r="F168" s="158"/>
      <c r="G168" s="158"/>
      <c r="H168" s="158"/>
      <c r="I168" s="158"/>
    </row>
    <row r="169" spans="1:9" ht="12">
      <c r="A169" s="158"/>
      <c r="B169" s="158"/>
      <c r="C169" s="158"/>
      <c r="D169" s="158"/>
      <c r="E169" s="158"/>
      <c r="F169" s="158"/>
      <c r="G169" s="158"/>
      <c r="H169" s="158"/>
      <c r="I169" s="158"/>
    </row>
    <row r="170" spans="1:9" ht="12">
      <c r="A170" s="158"/>
      <c r="B170" s="158"/>
      <c r="C170" s="158"/>
      <c r="D170" s="158"/>
      <c r="E170" s="158"/>
      <c r="F170" s="158"/>
      <c r="G170" s="158"/>
      <c r="H170" s="158"/>
      <c r="I170" s="158"/>
    </row>
    <row r="171" spans="1:9" ht="12">
      <c r="A171" s="158"/>
      <c r="B171" s="158"/>
      <c r="C171" s="158"/>
      <c r="D171" s="158"/>
      <c r="E171" s="158"/>
      <c r="F171" s="158"/>
      <c r="G171" s="158"/>
      <c r="H171" s="158"/>
      <c r="I171" s="158"/>
    </row>
    <row r="172" spans="1:9" ht="12">
      <c r="A172" s="158"/>
      <c r="B172" s="158"/>
      <c r="C172" s="158"/>
      <c r="D172" s="158"/>
      <c r="E172" s="158"/>
      <c r="F172" s="158"/>
      <c r="G172" s="158"/>
      <c r="H172" s="158"/>
      <c r="I172" s="158"/>
    </row>
    <row r="173" spans="1:9" ht="12">
      <c r="A173" s="158"/>
      <c r="B173" s="158"/>
      <c r="C173" s="158"/>
      <c r="D173" s="158"/>
      <c r="E173" s="158"/>
      <c r="F173" s="158"/>
      <c r="G173" s="158"/>
      <c r="H173" s="158"/>
      <c r="I173" s="158"/>
    </row>
    <row r="174" spans="1:9" ht="12">
      <c r="A174" s="158"/>
      <c r="B174" s="158"/>
      <c r="C174" s="158"/>
      <c r="D174" s="158"/>
      <c r="E174" s="158"/>
      <c r="F174" s="158"/>
      <c r="G174" s="158"/>
      <c r="H174" s="158"/>
      <c r="I174" s="158"/>
    </row>
    <row r="175" spans="1:9" ht="12">
      <c r="A175" s="158"/>
      <c r="B175" s="158"/>
      <c r="C175" s="158"/>
      <c r="D175" s="158"/>
      <c r="E175" s="158"/>
      <c r="F175" s="158"/>
      <c r="G175" s="158"/>
      <c r="H175" s="158"/>
      <c r="I175" s="158"/>
    </row>
    <row r="176" spans="1:9" ht="12">
      <c r="A176" s="158"/>
      <c r="B176" s="158"/>
      <c r="C176" s="158"/>
      <c r="D176" s="158"/>
      <c r="E176" s="158"/>
      <c r="F176" s="158"/>
      <c r="G176" s="158"/>
      <c r="H176" s="158"/>
      <c r="I176" s="158"/>
    </row>
    <row r="177" spans="1:9" ht="12">
      <c r="A177" s="158"/>
      <c r="B177" s="158"/>
      <c r="C177" s="158"/>
      <c r="D177" s="158"/>
      <c r="E177" s="158"/>
      <c r="F177" s="158"/>
      <c r="G177" s="158"/>
      <c r="H177" s="158"/>
      <c r="I177" s="158"/>
    </row>
    <row r="178" spans="1:9" ht="12">
      <c r="A178" s="158"/>
      <c r="B178" s="158"/>
      <c r="C178" s="158"/>
      <c r="D178" s="158"/>
      <c r="E178" s="158"/>
      <c r="F178" s="158"/>
      <c r="G178" s="158"/>
      <c r="H178" s="158"/>
      <c r="I178" s="158"/>
    </row>
    <row r="179" spans="1:9" ht="12">
      <c r="A179" s="158"/>
      <c r="B179" s="158"/>
      <c r="C179" s="158"/>
      <c r="D179" s="158"/>
      <c r="E179" s="158"/>
      <c r="F179" s="158"/>
      <c r="G179" s="158"/>
      <c r="H179" s="158"/>
      <c r="I179" s="158"/>
    </row>
    <row r="180" spans="1:9" ht="12">
      <c r="A180" s="158"/>
      <c r="B180" s="158"/>
      <c r="C180" s="158"/>
      <c r="D180" s="158"/>
      <c r="E180" s="158"/>
      <c r="F180" s="158"/>
      <c r="G180" s="158"/>
      <c r="H180" s="158"/>
      <c r="I180" s="158"/>
    </row>
    <row r="181" spans="1:9" ht="12">
      <c r="A181" s="158"/>
      <c r="B181" s="158"/>
      <c r="C181" s="158"/>
      <c r="D181" s="158"/>
      <c r="E181" s="158"/>
      <c r="F181" s="158"/>
      <c r="G181" s="158"/>
      <c r="H181" s="158"/>
      <c r="I181" s="158"/>
    </row>
    <row r="182" spans="1:9" ht="12">
      <c r="A182" s="158"/>
      <c r="B182" s="158"/>
      <c r="C182" s="158"/>
      <c r="D182" s="158"/>
      <c r="E182" s="158"/>
      <c r="F182" s="158"/>
      <c r="G182" s="158"/>
      <c r="H182" s="158"/>
      <c r="I182" s="158"/>
    </row>
    <row r="183" spans="1:9" ht="12">
      <c r="A183" s="158"/>
      <c r="B183" s="158"/>
      <c r="C183" s="158"/>
      <c r="D183" s="158"/>
      <c r="E183" s="158"/>
      <c r="F183" s="158"/>
      <c r="G183" s="158"/>
      <c r="H183" s="158"/>
      <c r="I183" s="158"/>
    </row>
    <row r="184" spans="1:9" ht="12">
      <c r="A184" s="158"/>
      <c r="B184" s="158"/>
      <c r="C184" s="158"/>
      <c r="D184" s="158"/>
      <c r="E184" s="158"/>
      <c r="F184" s="158"/>
      <c r="G184" s="158"/>
      <c r="H184" s="158"/>
      <c r="I184" s="158"/>
    </row>
    <row r="185" spans="1:9" ht="12">
      <c r="A185" s="158"/>
      <c r="B185" s="158"/>
      <c r="C185" s="158"/>
      <c r="D185" s="158"/>
      <c r="E185" s="158"/>
      <c r="F185" s="158"/>
      <c r="G185" s="158"/>
      <c r="H185" s="158"/>
      <c r="I185" s="158"/>
    </row>
    <row r="186" spans="1:9" ht="12">
      <c r="A186" s="158"/>
      <c r="B186" s="158"/>
      <c r="C186" s="158"/>
      <c r="D186" s="158"/>
      <c r="E186" s="158"/>
      <c r="F186" s="158"/>
      <c r="G186" s="158"/>
      <c r="H186" s="158"/>
      <c r="I186" s="158"/>
    </row>
    <row r="187" spans="1:9" ht="12">
      <c r="A187" s="158"/>
      <c r="B187" s="158"/>
      <c r="C187" s="158"/>
      <c r="D187" s="158"/>
      <c r="E187" s="158"/>
      <c r="F187" s="158"/>
      <c r="G187" s="158"/>
      <c r="H187" s="158"/>
      <c r="I187" s="158"/>
    </row>
    <row r="188" spans="1:9" ht="12">
      <c r="A188" s="158"/>
      <c r="B188" s="158"/>
      <c r="C188" s="158"/>
      <c r="D188" s="158"/>
      <c r="E188" s="158"/>
      <c r="F188" s="158"/>
      <c r="G188" s="158"/>
      <c r="H188" s="158"/>
      <c r="I188" s="158"/>
    </row>
    <row r="189" spans="1:9" ht="12">
      <c r="A189" s="158"/>
      <c r="B189" s="158"/>
      <c r="C189" s="158"/>
      <c r="D189" s="158"/>
      <c r="E189" s="158"/>
      <c r="F189" s="158"/>
      <c r="G189" s="158"/>
      <c r="H189" s="158"/>
      <c r="I189" s="158"/>
    </row>
    <row r="190" spans="1:9" ht="12">
      <c r="A190" s="158"/>
      <c r="B190" s="158"/>
      <c r="C190" s="158"/>
      <c r="D190" s="158"/>
      <c r="E190" s="158"/>
      <c r="F190" s="158"/>
      <c r="G190" s="158"/>
      <c r="H190" s="158"/>
      <c r="I190" s="158"/>
    </row>
    <row r="191" spans="1:9" ht="12">
      <c r="A191" s="158"/>
      <c r="B191" s="158"/>
      <c r="C191" s="158"/>
      <c r="D191" s="158"/>
      <c r="E191" s="158"/>
      <c r="F191" s="158"/>
      <c r="G191" s="158"/>
      <c r="H191" s="158"/>
      <c r="I191" s="158"/>
    </row>
    <row r="192" spans="1:9" ht="12">
      <c r="A192" s="158"/>
      <c r="B192" s="158"/>
      <c r="C192" s="158"/>
      <c r="D192" s="158"/>
      <c r="E192" s="158"/>
      <c r="F192" s="158"/>
      <c r="G192" s="158"/>
      <c r="H192" s="158"/>
      <c r="I192" s="158"/>
    </row>
    <row r="193" spans="1:9" ht="12">
      <c r="A193" s="158"/>
      <c r="B193" s="158"/>
      <c r="C193" s="158"/>
      <c r="D193" s="158"/>
      <c r="E193" s="158"/>
      <c r="F193" s="158"/>
      <c r="G193" s="158"/>
      <c r="H193" s="158"/>
      <c r="I193" s="158"/>
    </row>
    <row r="194" spans="1:9" ht="12">
      <c r="A194" s="158"/>
      <c r="B194" s="158"/>
      <c r="C194" s="158"/>
      <c r="D194" s="158"/>
      <c r="E194" s="158"/>
      <c r="F194" s="158"/>
      <c r="G194" s="158"/>
      <c r="H194" s="158"/>
      <c r="I194" s="158"/>
    </row>
    <row r="195" spans="1:9" ht="12">
      <c r="A195" s="158"/>
      <c r="B195" s="158"/>
      <c r="C195" s="158"/>
      <c r="D195" s="158"/>
      <c r="E195" s="158"/>
      <c r="F195" s="158"/>
      <c r="G195" s="158"/>
      <c r="H195" s="158"/>
      <c r="I195" s="158"/>
    </row>
    <row r="196" spans="1:9" ht="12">
      <c r="A196" s="158"/>
      <c r="B196" s="158"/>
      <c r="C196" s="158"/>
      <c r="D196" s="158"/>
      <c r="E196" s="158"/>
      <c r="F196" s="158"/>
      <c r="G196" s="158"/>
      <c r="H196" s="158"/>
      <c r="I196" s="158"/>
    </row>
    <row r="197" spans="1:9" ht="12">
      <c r="A197" s="158"/>
      <c r="B197" s="158"/>
      <c r="C197" s="158"/>
      <c r="D197" s="158"/>
      <c r="E197" s="158"/>
      <c r="F197" s="158"/>
      <c r="G197" s="158"/>
      <c r="H197" s="158"/>
      <c r="I197" s="158"/>
    </row>
    <row r="198" spans="1:9" ht="12">
      <c r="A198" s="158"/>
      <c r="B198" s="158"/>
      <c r="C198" s="158"/>
      <c r="D198" s="158"/>
      <c r="E198" s="158"/>
      <c r="F198" s="158"/>
      <c r="G198" s="158"/>
      <c r="H198" s="158"/>
      <c r="I198" s="158"/>
    </row>
    <row r="199" spans="1:9" ht="12">
      <c r="A199" s="158"/>
      <c r="B199" s="158"/>
      <c r="C199" s="158"/>
      <c r="D199" s="158"/>
      <c r="E199" s="158"/>
      <c r="F199" s="158"/>
      <c r="G199" s="158"/>
      <c r="H199" s="158"/>
      <c r="I199" s="158"/>
    </row>
    <row r="200" spans="1:9" ht="12">
      <c r="A200" s="158"/>
      <c r="B200" s="158"/>
      <c r="C200" s="158"/>
      <c r="D200" s="158"/>
      <c r="E200" s="158"/>
      <c r="F200" s="158"/>
      <c r="G200" s="158"/>
      <c r="H200" s="158"/>
      <c r="I200" s="158"/>
    </row>
    <row r="201" spans="1:9" ht="12">
      <c r="A201" s="158"/>
      <c r="B201" s="158"/>
      <c r="C201" s="158"/>
      <c r="D201" s="158"/>
      <c r="E201" s="158"/>
      <c r="F201" s="158"/>
      <c r="G201" s="158"/>
      <c r="H201" s="158"/>
      <c r="I201" s="158"/>
    </row>
    <row r="202" spans="1:9" ht="12">
      <c r="A202" s="158"/>
      <c r="B202" s="158"/>
      <c r="C202" s="158"/>
      <c r="D202" s="158"/>
      <c r="E202" s="158"/>
      <c r="F202" s="158"/>
      <c r="G202" s="158"/>
      <c r="H202" s="158"/>
      <c r="I202" s="158"/>
    </row>
    <row r="203" spans="1:9" ht="12">
      <c r="A203" s="158"/>
      <c r="B203" s="158"/>
      <c r="C203" s="158"/>
      <c r="D203" s="158"/>
      <c r="E203" s="158"/>
      <c r="F203" s="158"/>
      <c r="G203" s="158"/>
      <c r="H203" s="158"/>
      <c r="I203" s="158"/>
    </row>
    <row r="204" spans="1:9" ht="12">
      <c r="A204" s="158"/>
      <c r="B204" s="158"/>
      <c r="C204" s="158"/>
      <c r="D204" s="158"/>
      <c r="E204" s="158"/>
      <c r="F204" s="158"/>
      <c r="G204" s="158"/>
      <c r="H204" s="158"/>
      <c r="I204" s="158"/>
    </row>
    <row r="205" spans="1:9" ht="12">
      <c r="A205" s="158"/>
      <c r="B205" s="158"/>
      <c r="C205" s="158"/>
      <c r="D205" s="158"/>
      <c r="E205" s="158"/>
      <c r="F205" s="158"/>
      <c r="G205" s="158"/>
      <c r="H205" s="158"/>
      <c r="I205" s="158"/>
    </row>
    <row r="206" spans="1:9" ht="12">
      <c r="A206" s="158"/>
      <c r="B206" s="158"/>
      <c r="C206" s="158"/>
      <c r="D206" s="158"/>
      <c r="E206" s="158"/>
      <c r="F206" s="158"/>
      <c r="G206" s="158"/>
      <c r="H206" s="158"/>
      <c r="I206" s="158"/>
    </row>
    <row r="207" spans="1:9" ht="12">
      <c r="A207" s="158"/>
      <c r="B207" s="158"/>
      <c r="C207" s="158"/>
      <c r="D207" s="158"/>
      <c r="E207" s="158"/>
      <c r="F207" s="158"/>
      <c r="G207" s="158"/>
      <c r="H207" s="158"/>
      <c r="I207" s="158"/>
    </row>
    <row r="208" spans="1:9" ht="12">
      <c r="A208" s="158"/>
      <c r="B208" s="158"/>
      <c r="C208" s="158"/>
      <c r="D208" s="158"/>
      <c r="E208" s="158"/>
      <c r="F208" s="158"/>
      <c r="G208" s="158"/>
      <c r="H208" s="158"/>
      <c r="I208" s="158"/>
    </row>
    <row r="209" spans="1:9" ht="12">
      <c r="A209" s="158"/>
      <c r="B209" s="158"/>
      <c r="C209" s="158"/>
      <c r="D209" s="158"/>
      <c r="E209" s="158"/>
      <c r="F209" s="158"/>
      <c r="G209" s="158"/>
      <c r="H209" s="158"/>
      <c r="I209" s="158"/>
    </row>
    <row r="210" spans="1:9" ht="12">
      <c r="A210" s="158"/>
      <c r="B210" s="158"/>
      <c r="C210" s="158"/>
      <c r="D210" s="158"/>
      <c r="E210" s="158"/>
      <c r="F210" s="158"/>
      <c r="G210" s="158"/>
      <c r="H210" s="158"/>
      <c r="I210" s="158"/>
    </row>
    <row r="211" spans="1:9" ht="12">
      <c r="A211" s="158"/>
      <c r="B211" s="158"/>
      <c r="C211" s="158"/>
      <c r="D211" s="158"/>
      <c r="E211" s="158"/>
      <c r="F211" s="158"/>
      <c r="G211" s="158"/>
      <c r="H211" s="158"/>
      <c r="I211" s="158"/>
    </row>
    <row r="212" spans="1:9" ht="12">
      <c r="A212" s="158"/>
      <c r="B212" s="158"/>
      <c r="C212" s="158"/>
      <c r="D212" s="158"/>
      <c r="E212" s="158"/>
      <c r="F212" s="158"/>
      <c r="G212" s="158"/>
      <c r="H212" s="158"/>
      <c r="I212" s="158"/>
    </row>
    <row r="213" spans="1:9" ht="12">
      <c r="A213" s="158"/>
      <c r="B213" s="158"/>
      <c r="C213" s="158"/>
      <c r="D213" s="158"/>
      <c r="E213" s="158"/>
      <c r="F213" s="158"/>
      <c r="G213" s="158"/>
      <c r="H213" s="158"/>
      <c r="I213" s="158"/>
    </row>
    <row r="214" spans="1:9" ht="12">
      <c r="A214" s="158"/>
      <c r="B214" s="158"/>
      <c r="C214" s="158"/>
      <c r="D214" s="158"/>
      <c r="E214" s="158"/>
      <c r="F214" s="158"/>
      <c r="G214" s="158"/>
      <c r="H214" s="158"/>
      <c r="I214" s="158"/>
    </row>
    <row r="215" spans="1:9" ht="12">
      <c r="A215" s="158"/>
      <c r="B215" s="158"/>
      <c r="C215" s="158"/>
      <c r="D215" s="158"/>
      <c r="E215" s="158"/>
      <c r="F215" s="158"/>
      <c r="G215" s="158"/>
      <c r="H215" s="158"/>
      <c r="I215" s="158"/>
    </row>
    <row r="216" spans="1:9" ht="12">
      <c r="A216" s="158"/>
      <c r="B216" s="158"/>
      <c r="C216" s="158"/>
      <c r="D216" s="158"/>
      <c r="E216" s="158"/>
      <c r="F216" s="158"/>
      <c r="G216" s="158"/>
      <c r="H216" s="158"/>
      <c r="I216" s="158"/>
    </row>
    <row r="217" spans="1:9" ht="12">
      <c r="A217" s="158"/>
      <c r="B217" s="158"/>
      <c r="C217" s="158"/>
      <c r="D217" s="158"/>
      <c r="E217" s="158"/>
      <c r="F217" s="158"/>
      <c r="G217" s="158"/>
      <c r="H217" s="158"/>
      <c r="I217" s="158"/>
    </row>
    <row r="218" spans="1:9" ht="12">
      <c r="A218" s="158"/>
      <c r="B218" s="158"/>
      <c r="C218" s="158"/>
      <c r="D218" s="158"/>
      <c r="E218" s="158"/>
      <c r="F218" s="158"/>
      <c r="G218" s="158"/>
      <c r="H218" s="158"/>
      <c r="I218" s="158"/>
    </row>
    <row r="219" spans="1:9" ht="12">
      <c r="A219" s="158"/>
      <c r="B219" s="158"/>
      <c r="C219" s="158"/>
      <c r="D219" s="158"/>
      <c r="E219" s="158"/>
      <c r="F219" s="158"/>
      <c r="G219" s="158"/>
      <c r="H219" s="158"/>
      <c r="I219" s="158"/>
    </row>
    <row r="220" spans="1:9" ht="12">
      <c r="A220" s="158"/>
      <c r="B220" s="158"/>
      <c r="C220" s="158"/>
      <c r="D220" s="158"/>
      <c r="E220" s="158"/>
      <c r="F220" s="158"/>
      <c r="G220" s="158"/>
      <c r="H220" s="158"/>
      <c r="I220" s="158"/>
    </row>
    <row r="221" spans="1:9" ht="12">
      <c r="A221" s="158"/>
      <c r="B221" s="158"/>
      <c r="C221" s="158"/>
      <c r="D221" s="158"/>
      <c r="E221" s="158"/>
      <c r="F221" s="158"/>
      <c r="G221" s="158"/>
      <c r="H221" s="158"/>
      <c r="I221" s="158"/>
    </row>
    <row r="222" spans="1:9" ht="12">
      <c r="A222" s="158"/>
      <c r="B222" s="158"/>
      <c r="C222" s="158"/>
      <c r="D222" s="158"/>
      <c r="E222" s="158"/>
      <c r="F222" s="158"/>
      <c r="G222" s="158"/>
      <c r="H222" s="158"/>
      <c r="I222" s="158"/>
    </row>
    <row r="223" spans="1:9" ht="12">
      <c r="A223" s="158"/>
      <c r="B223" s="158"/>
      <c r="C223" s="158"/>
      <c r="D223" s="158"/>
      <c r="E223" s="158"/>
      <c r="F223" s="158"/>
      <c r="G223" s="158"/>
      <c r="H223" s="158"/>
      <c r="I223" s="158"/>
    </row>
    <row r="224" spans="1:9" ht="12">
      <c r="A224" s="158"/>
      <c r="B224" s="158"/>
      <c r="C224" s="158"/>
      <c r="D224" s="158"/>
      <c r="E224" s="158"/>
      <c r="F224" s="158"/>
      <c r="G224" s="158"/>
      <c r="H224" s="158"/>
      <c r="I224" s="158"/>
    </row>
    <row r="225" spans="1:9" ht="12">
      <c r="A225" s="158"/>
      <c r="B225" s="158"/>
      <c r="C225" s="158"/>
      <c r="D225" s="158"/>
      <c r="E225" s="158"/>
      <c r="F225" s="158"/>
      <c r="G225" s="158"/>
      <c r="H225" s="158"/>
      <c r="I225" s="158"/>
    </row>
    <row r="226" spans="1:9" ht="12">
      <c r="A226" s="158"/>
      <c r="B226" s="158"/>
      <c r="C226" s="158"/>
      <c r="D226" s="158"/>
      <c r="E226" s="158"/>
      <c r="F226" s="158"/>
      <c r="G226" s="158"/>
      <c r="H226" s="158"/>
      <c r="I226" s="158"/>
    </row>
    <row r="227" spans="1:9" ht="12">
      <c r="A227" s="158"/>
      <c r="B227" s="158"/>
      <c r="C227" s="158"/>
      <c r="D227" s="158"/>
      <c r="E227" s="158"/>
      <c r="F227" s="158"/>
      <c r="G227" s="158"/>
      <c r="H227" s="158"/>
      <c r="I227" s="158"/>
    </row>
    <row r="228" spans="1:9" ht="12">
      <c r="A228" s="158"/>
      <c r="B228" s="158"/>
      <c r="C228" s="158"/>
      <c r="D228" s="158"/>
      <c r="E228" s="158"/>
      <c r="F228" s="158"/>
      <c r="G228" s="158"/>
      <c r="H228" s="158"/>
      <c r="I228" s="158"/>
    </row>
    <row r="229" spans="1:9" ht="12">
      <c r="A229" s="158"/>
      <c r="B229" s="158"/>
      <c r="C229" s="158"/>
      <c r="D229" s="158"/>
      <c r="E229" s="158"/>
      <c r="F229" s="158"/>
      <c r="G229" s="158"/>
      <c r="H229" s="158"/>
      <c r="I229" s="158"/>
    </row>
    <row r="230" spans="1:9" ht="12">
      <c r="A230" s="158"/>
      <c r="B230" s="158"/>
      <c r="C230" s="158"/>
      <c r="D230" s="158"/>
      <c r="E230" s="158"/>
      <c r="F230" s="158"/>
      <c r="G230" s="158"/>
      <c r="H230" s="158"/>
      <c r="I230" s="158"/>
    </row>
    <row r="231" spans="1:9" ht="12">
      <c r="A231" s="158"/>
      <c r="B231" s="158"/>
      <c r="C231" s="158"/>
      <c r="D231" s="158"/>
      <c r="E231" s="158"/>
      <c r="F231" s="158"/>
      <c r="G231" s="158"/>
      <c r="H231" s="158"/>
      <c r="I231" s="158"/>
    </row>
    <row r="232" spans="1:9" ht="12">
      <c r="A232" s="158"/>
      <c r="B232" s="158"/>
      <c r="C232" s="158"/>
      <c r="D232" s="158"/>
      <c r="E232" s="158"/>
      <c r="F232" s="158"/>
      <c r="G232" s="158"/>
      <c r="H232" s="158"/>
      <c r="I232" s="158"/>
    </row>
    <row r="233" spans="1:9" ht="12">
      <c r="A233" s="158"/>
      <c r="B233" s="158"/>
      <c r="C233" s="158"/>
      <c r="D233" s="158"/>
      <c r="E233" s="158"/>
      <c r="F233" s="158"/>
      <c r="G233" s="158"/>
      <c r="H233" s="158"/>
      <c r="I233" s="158"/>
    </row>
    <row r="234" spans="1:9" ht="12">
      <c r="A234" s="158"/>
      <c r="B234" s="158"/>
      <c r="C234" s="158"/>
      <c r="D234" s="158"/>
      <c r="E234" s="158"/>
      <c r="F234" s="158"/>
      <c r="G234" s="158"/>
      <c r="H234" s="158"/>
      <c r="I234" s="158"/>
    </row>
    <row r="235" spans="1:9" ht="12">
      <c r="A235" s="158"/>
      <c r="B235" s="158"/>
      <c r="C235" s="158"/>
      <c r="D235" s="158"/>
      <c r="E235" s="158"/>
      <c r="F235" s="158"/>
      <c r="G235" s="158"/>
      <c r="H235" s="158"/>
      <c r="I235" s="158"/>
    </row>
    <row r="236" spans="1:9" ht="12">
      <c r="A236" s="158"/>
      <c r="B236" s="158"/>
      <c r="C236" s="158"/>
      <c r="D236" s="158"/>
      <c r="E236" s="158"/>
      <c r="F236" s="158"/>
      <c r="G236" s="158"/>
      <c r="H236" s="158"/>
      <c r="I236" s="158"/>
    </row>
    <row r="237" spans="1:9" ht="12">
      <c r="A237" s="158"/>
      <c r="B237" s="158"/>
      <c r="C237" s="158"/>
      <c r="D237" s="158"/>
      <c r="E237" s="158"/>
      <c r="F237" s="158"/>
      <c r="G237" s="158"/>
      <c r="H237" s="158"/>
      <c r="I237" s="158"/>
    </row>
    <row r="238" spans="1:9" ht="12">
      <c r="A238" s="158"/>
      <c r="B238" s="158"/>
      <c r="C238" s="158"/>
      <c r="D238" s="158"/>
      <c r="E238" s="158"/>
      <c r="F238" s="158"/>
      <c r="G238" s="158"/>
      <c r="H238" s="158"/>
      <c r="I238" s="158"/>
    </row>
    <row r="239" spans="1:9" ht="12">
      <c r="A239" s="158"/>
      <c r="B239" s="158"/>
      <c r="C239" s="158"/>
      <c r="D239" s="158"/>
      <c r="E239" s="158"/>
      <c r="F239" s="158"/>
      <c r="G239" s="158"/>
      <c r="H239" s="158"/>
      <c r="I239" s="158"/>
    </row>
    <row r="240" spans="1:9" ht="12">
      <c r="A240" s="158"/>
      <c r="B240" s="158"/>
      <c r="C240" s="158"/>
      <c r="D240" s="158"/>
      <c r="E240" s="158"/>
      <c r="F240" s="158"/>
      <c r="G240" s="158"/>
      <c r="H240" s="158"/>
      <c r="I240" s="158"/>
    </row>
    <row r="241" spans="1:9" ht="12">
      <c r="A241" s="158"/>
      <c r="B241" s="158"/>
      <c r="C241" s="158"/>
      <c r="D241" s="158"/>
      <c r="E241" s="158"/>
      <c r="F241" s="158"/>
      <c r="G241" s="158"/>
      <c r="H241" s="158"/>
      <c r="I241" s="158"/>
    </row>
    <row r="242" spans="1:9" ht="12">
      <c r="A242" s="158"/>
      <c r="B242" s="158"/>
      <c r="C242" s="158"/>
      <c r="D242" s="158"/>
      <c r="E242" s="158"/>
      <c r="F242" s="158"/>
      <c r="G242" s="158"/>
      <c r="H242" s="158"/>
      <c r="I242" s="158"/>
    </row>
    <row r="243" spans="1:9" ht="12">
      <c r="A243" s="158"/>
      <c r="B243" s="158"/>
      <c r="C243" s="158"/>
      <c r="D243" s="158"/>
      <c r="E243" s="158"/>
      <c r="F243" s="158"/>
      <c r="G243" s="158"/>
      <c r="H243" s="158"/>
      <c r="I243" s="158"/>
    </row>
    <row r="244" spans="1:9" ht="12">
      <c r="A244" s="158"/>
      <c r="B244" s="158"/>
      <c r="C244" s="158"/>
      <c r="D244" s="158"/>
      <c r="E244" s="158"/>
      <c r="F244" s="158"/>
      <c r="G244" s="158"/>
      <c r="H244" s="158"/>
      <c r="I244" s="158"/>
    </row>
    <row r="245" spans="1:9" ht="12">
      <c r="A245" s="158"/>
      <c r="B245" s="158"/>
      <c r="C245" s="158"/>
      <c r="D245" s="158"/>
      <c r="E245" s="158"/>
      <c r="F245" s="158"/>
      <c r="G245" s="158"/>
      <c r="H245" s="158"/>
      <c r="I245" s="158"/>
    </row>
    <row r="246" spans="1:9" ht="12">
      <c r="A246" s="158"/>
      <c r="B246" s="158"/>
      <c r="C246" s="158"/>
      <c r="D246" s="158"/>
      <c r="E246" s="158"/>
      <c r="F246" s="158"/>
      <c r="G246" s="158"/>
      <c r="H246" s="158"/>
      <c r="I246" s="158"/>
    </row>
    <row r="247" spans="1:9" ht="12">
      <c r="A247" s="158"/>
      <c r="B247" s="158"/>
      <c r="C247" s="158"/>
      <c r="D247" s="158"/>
      <c r="E247" s="158"/>
      <c r="F247" s="158"/>
      <c r="G247" s="158"/>
      <c r="H247" s="158"/>
      <c r="I247" s="158"/>
    </row>
    <row r="248" spans="1:9" ht="12">
      <c r="A248" s="158"/>
      <c r="B248" s="158"/>
      <c r="C248" s="158"/>
      <c r="D248" s="158"/>
      <c r="E248" s="158"/>
      <c r="F248" s="158"/>
      <c r="G248" s="158"/>
      <c r="H248" s="158"/>
      <c r="I248" s="158"/>
    </row>
    <row r="249" spans="1:9" ht="12">
      <c r="A249" s="158"/>
      <c r="B249" s="158"/>
      <c r="C249" s="158"/>
      <c r="D249" s="158"/>
      <c r="E249" s="158"/>
      <c r="F249" s="158"/>
      <c r="G249" s="158"/>
      <c r="H249" s="158"/>
      <c r="I249" s="158"/>
    </row>
    <row r="250" spans="1:9" ht="12">
      <c r="A250" s="158"/>
      <c r="B250" s="158"/>
      <c r="C250" s="158"/>
      <c r="D250" s="158"/>
      <c r="E250" s="158"/>
      <c r="F250" s="158"/>
      <c r="G250" s="158"/>
      <c r="H250" s="158"/>
      <c r="I250" s="158"/>
    </row>
    <row r="251" spans="1:9" ht="12">
      <c r="A251" s="158"/>
      <c r="B251" s="158"/>
      <c r="C251" s="158"/>
      <c r="D251" s="158"/>
      <c r="E251" s="158"/>
      <c r="F251" s="158"/>
      <c r="G251" s="158"/>
      <c r="H251" s="158"/>
      <c r="I251" s="158"/>
    </row>
    <row r="252" spans="1:9" ht="12">
      <c r="A252" s="158"/>
      <c r="B252" s="158"/>
      <c r="C252" s="158"/>
      <c r="D252" s="158"/>
      <c r="E252" s="158"/>
      <c r="F252" s="158"/>
      <c r="G252" s="158"/>
      <c r="H252" s="158"/>
      <c r="I252" s="158"/>
    </row>
    <row r="253" spans="1:9" ht="12">
      <c r="A253" s="158"/>
      <c r="B253" s="158"/>
      <c r="C253" s="158"/>
      <c r="D253" s="158"/>
      <c r="E253" s="158"/>
      <c r="F253" s="158"/>
      <c r="G253" s="158"/>
      <c r="H253" s="158"/>
      <c r="I253" s="158"/>
    </row>
    <row r="254" spans="1:9" ht="12">
      <c r="A254" s="158"/>
      <c r="B254" s="158"/>
      <c r="C254" s="158"/>
      <c r="D254" s="158"/>
      <c r="E254" s="158"/>
      <c r="F254" s="158"/>
      <c r="G254" s="158"/>
      <c r="H254" s="158"/>
      <c r="I254" s="158"/>
    </row>
    <row r="255" spans="1:9" ht="12">
      <c r="A255" s="158"/>
      <c r="B255" s="158"/>
      <c r="C255" s="158"/>
      <c r="D255" s="158"/>
      <c r="E255" s="158"/>
      <c r="F255" s="158"/>
      <c r="G255" s="158"/>
      <c r="H255" s="158"/>
      <c r="I255" s="158"/>
    </row>
    <row r="256" spans="1:9" ht="12">
      <c r="A256" s="158"/>
      <c r="B256" s="158"/>
      <c r="C256" s="158"/>
      <c r="D256" s="158"/>
      <c r="E256" s="158"/>
      <c r="F256" s="158"/>
      <c r="G256" s="158"/>
      <c r="H256" s="158"/>
      <c r="I256" s="158"/>
    </row>
    <row r="257" spans="1:9" ht="12">
      <c r="A257" s="158"/>
      <c r="B257" s="158"/>
      <c r="C257" s="158"/>
      <c r="D257" s="158"/>
      <c r="E257" s="158"/>
      <c r="F257" s="158"/>
      <c r="G257" s="158"/>
      <c r="H257" s="158"/>
      <c r="I257" s="158"/>
    </row>
    <row r="258" spans="1:9" ht="12">
      <c r="A258" s="158"/>
      <c r="B258" s="158"/>
      <c r="C258" s="158"/>
      <c r="D258" s="158"/>
      <c r="E258" s="158"/>
      <c r="F258" s="158"/>
      <c r="G258" s="158"/>
      <c r="H258" s="158"/>
      <c r="I258" s="158"/>
    </row>
    <row r="259" spans="1:9" ht="12">
      <c r="A259" s="158"/>
      <c r="B259" s="158"/>
      <c r="C259" s="158"/>
      <c r="D259" s="158"/>
      <c r="E259" s="158"/>
      <c r="F259" s="158"/>
      <c r="G259" s="158"/>
      <c r="H259" s="158"/>
      <c r="I259" s="158"/>
    </row>
    <row r="260" spans="1:9" ht="12">
      <c r="A260" s="158"/>
      <c r="B260" s="158"/>
      <c r="C260" s="158"/>
      <c r="D260" s="158"/>
      <c r="E260" s="158"/>
      <c r="F260" s="158"/>
      <c r="G260" s="158"/>
      <c r="H260" s="158"/>
      <c r="I260" s="158"/>
    </row>
    <row r="261" spans="1:9" ht="12">
      <c r="A261" s="158"/>
      <c r="B261" s="158"/>
      <c r="C261" s="158"/>
      <c r="D261" s="158"/>
      <c r="E261" s="158"/>
      <c r="F261" s="158"/>
      <c r="G261" s="158"/>
      <c r="H261" s="158"/>
      <c r="I261" s="158"/>
    </row>
    <row r="262" spans="1:9" ht="12">
      <c r="A262" s="158"/>
      <c r="B262" s="158"/>
      <c r="C262" s="158"/>
      <c r="D262" s="158"/>
      <c r="E262" s="158"/>
      <c r="F262" s="158"/>
      <c r="G262" s="158"/>
      <c r="H262" s="158"/>
      <c r="I262" s="158"/>
    </row>
    <row r="263" spans="1:9" ht="12">
      <c r="A263" s="158"/>
      <c r="B263" s="158"/>
      <c r="C263" s="158"/>
      <c r="D263" s="158"/>
      <c r="E263" s="158"/>
      <c r="F263" s="158"/>
      <c r="G263" s="158"/>
      <c r="H263" s="158"/>
      <c r="I263" s="158"/>
    </row>
    <row r="264" spans="1:9" ht="12">
      <c r="A264" s="158"/>
      <c r="B264" s="158"/>
      <c r="C264" s="158"/>
      <c r="D264" s="158"/>
      <c r="E264" s="158"/>
      <c r="F264" s="158"/>
      <c r="G264" s="158"/>
      <c r="H264" s="158"/>
      <c r="I264" s="158"/>
    </row>
    <row r="265" spans="1:9" ht="12">
      <c r="A265" s="158"/>
      <c r="B265" s="158"/>
      <c r="C265" s="158"/>
      <c r="D265" s="158"/>
      <c r="E265" s="158"/>
      <c r="F265" s="158"/>
      <c r="G265" s="158"/>
      <c r="H265" s="158"/>
      <c r="I265" s="158"/>
    </row>
    <row r="266" spans="1:9" ht="12">
      <c r="A266" s="158"/>
      <c r="B266" s="158"/>
      <c r="C266" s="158"/>
      <c r="D266" s="158"/>
      <c r="E266" s="158"/>
      <c r="F266" s="158"/>
      <c r="G266" s="158"/>
      <c r="H266" s="158"/>
      <c r="I266" s="158"/>
    </row>
    <row r="267" spans="1:9" ht="12">
      <c r="A267" s="158"/>
      <c r="B267" s="158"/>
      <c r="C267" s="158"/>
      <c r="D267" s="158"/>
      <c r="E267" s="158"/>
      <c r="F267" s="158"/>
      <c r="G267" s="158"/>
      <c r="H267" s="158"/>
      <c r="I267" s="158"/>
    </row>
    <row r="268" spans="1:9" ht="12">
      <c r="A268" s="158"/>
      <c r="B268" s="158"/>
      <c r="C268" s="158"/>
      <c r="D268" s="158"/>
      <c r="E268" s="158"/>
      <c r="F268" s="158"/>
      <c r="G268" s="158"/>
      <c r="H268" s="158"/>
      <c r="I268" s="158"/>
    </row>
    <row r="269" spans="1:9" ht="12">
      <c r="A269" s="158"/>
      <c r="B269" s="158"/>
      <c r="C269" s="158"/>
      <c r="D269" s="158"/>
      <c r="E269" s="158"/>
      <c r="F269" s="158"/>
      <c r="G269" s="158"/>
      <c r="H269" s="158"/>
      <c r="I269" s="158"/>
    </row>
    <row r="270" spans="1:9" ht="12">
      <c r="A270" s="158"/>
      <c r="B270" s="158"/>
      <c r="C270" s="158"/>
      <c r="D270" s="158"/>
      <c r="E270" s="158"/>
      <c r="F270" s="158"/>
      <c r="G270" s="158"/>
      <c r="H270" s="158"/>
      <c r="I270" s="158"/>
    </row>
    <row r="271" spans="1:9" ht="12">
      <c r="A271" s="158"/>
      <c r="B271" s="158"/>
      <c r="C271" s="158"/>
      <c r="D271" s="158"/>
      <c r="E271" s="158"/>
      <c r="F271" s="158"/>
      <c r="G271" s="158"/>
      <c r="H271" s="158"/>
      <c r="I271" s="158"/>
    </row>
    <row r="272" spans="1:9" ht="12">
      <c r="A272" s="158"/>
      <c r="B272" s="158"/>
      <c r="C272" s="158"/>
      <c r="D272" s="158"/>
      <c r="E272" s="158"/>
      <c r="F272" s="158"/>
      <c r="G272" s="158"/>
      <c r="H272" s="158"/>
      <c r="I272" s="158"/>
    </row>
    <row r="273" spans="1:9" ht="12">
      <c r="A273" s="158"/>
      <c r="B273" s="158"/>
      <c r="C273" s="158"/>
      <c r="D273" s="158"/>
      <c r="E273" s="158"/>
      <c r="F273" s="158"/>
      <c r="G273" s="158"/>
      <c r="H273" s="158"/>
      <c r="I273" s="158"/>
    </row>
    <row r="274" spans="1:9" ht="12">
      <c r="A274" s="158"/>
      <c r="B274" s="158"/>
      <c r="C274" s="158"/>
      <c r="D274" s="158"/>
      <c r="E274" s="158"/>
      <c r="F274" s="158"/>
      <c r="G274" s="158"/>
      <c r="H274" s="158"/>
      <c r="I274" s="158"/>
    </row>
    <row r="275" spans="1:9" ht="12">
      <c r="A275" s="158"/>
      <c r="B275" s="158"/>
      <c r="C275" s="158"/>
      <c r="D275" s="158"/>
      <c r="E275" s="158"/>
      <c r="F275" s="158"/>
      <c r="G275" s="158"/>
      <c r="H275" s="158"/>
      <c r="I275" s="158"/>
    </row>
    <row r="276" spans="1:9" ht="12">
      <c r="A276" s="158"/>
      <c r="B276" s="158"/>
      <c r="C276" s="158"/>
      <c r="D276" s="158"/>
      <c r="E276" s="158"/>
      <c r="F276" s="158"/>
      <c r="G276" s="158"/>
      <c r="H276" s="158"/>
      <c r="I276" s="158"/>
    </row>
    <row r="277" spans="1:9" ht="12">
      <c r="A277" s="158"/>
      <c r="B277" s="158"/>
      <c r="C277" s="158"/>
      <c r="D277" s="158"/>
      <c r="E277" s="158"/>
      <c r="F277" s="158"/>
      <c r="G277" s="158"/>
      <c r="H277" s="158"/>
      <c r="I277" s="158"/>
    </row>
    <row r="278" spans="1:9" ht="12">
      <c r="A278" s="158"/>
      <c r="B278" s="158"/>
      <c r="C278" s="158"/>
      <c r="D278" s="158"/>
      <c r="E278" s="158"/>
      <c r="F278" s="158"/>
      <c r="G278" s="158"/>
      <c r="H278" s="158"/>
      <c r="I278" s="158"/>
    </row>
    <row r="279" spans="1:9" ht="12">
      <c r="A279" s="158"/>
      <c r="B279" s="158"/>
      <c r="C279" s="158"/>
      <c r="D279" s="158"/>
      <c r="E279" s="158"/>
      <c r="F279" s="158"/>
      <c r="G279" s="158"/>
      <c r="H279" s="158"/>
      <c r="I279" s="158"/>
    </row>
    <row r="280" spans="1:9" ht="12">
      <c r="A280" s="158"/>
      <c r="B280" s="158"/>
      <c r="C280" s="158"/>
      <c r="D280" s="158"/>
      <c r="E280" s="158"/>
      <c r="F280" s="158"/>
      <c r="G280" s="158"/>
      <c r="H280" s="158"/>
      <c r="I280" s="158"/>
    </row>
    <row r="281" spans="1:9" ht="12">
      <c r="A281" s="158"/>
      <c r="B281" s="158"/>
      <c r="C281" s="158"/>
      <c r="D281" s="158"/>
      <c r="E281" s="158"/>
      <c r="F281" s="158"/>
      <c r="G281" s="158"/>
      <c r="H281" s="158"/>
      <c r="I281" s="158"/>
    </row>
    <row r="282" spans="1:9" ht="12">
      <c r="A282" s="158"/>
      <c r="B282" s="158"/>
      <c r="C282" s="158"/>
      <c r="D282" s="158"/>
      <c r="E282" s="158"/>
      <c r="F282" s="158"/>
      <c r="G282" s="158"/>
      <c r="H282" s="158"/>
      <c r="I282" s="158"/>
    </row>
    <row r="283" spans="1:9" ht="12">
      <c r="A283" s="158"/>
      <c r="B283" s="158"/>
      <c r="C283" s="158"/>
      <c r="D283" s="158"/>
      <c r="E283" s="158"/>
      <c r="F283" s="158"/>
      <c r="G283" s="158"/>
      <c r="H283" s="158"/>
      <c r="I283" s="158"/>
    </row>
    <row r="284" spans="1:9" ht="12">
      <c r="A284" s="158"/>
      <c r="B284" s="158"/>
      <c r="C284" s="158"/>
      <c r="D284" s="158"/>
      <c r="E284" s="158"/>
      <c r="F284" s="158"/>
      <c r="G284" s="158"/>
      <c r="H284" s="158"/>
      <c r="I284" s="158"/>
    </row>
    <row r="285" spans="1:9" ht="12">
      <c r="A285" s="158"/>
      <c r="B285" s="158"/>
      <c r="C285" s="158"/>
      <c r="D285" s="158"/>
      <c r="E285" s="158"/>
      <c r="F285" s="158"/>
      <c r="G285" s="158"/>
      <c r="H285" s="158"/>
      <c r="I285" s="158"/>
    </row>
    <row r="286" spans="1:9" ht="12">
      <c r="A286" s="158"/>
      <c r="B286" s="158"/>
      <c r="C286" s="158"/>
      <c r="D286" s="158"/>
      <c r="E286" s="158"/>
      <c r="F286" s="158"/>
      <c r="G286" s="158"/>
      <c r="H286" s="158"/>
      <c r="I286" s="158"/>
    </row>
    <row r="287" spans="1:9" ht="12">
      <c r="A287" s="158"/>
      <c r="B287" s="158"/>
      <c r="C287" s="158"/>
      <c r="D287" s="158"/>
      <c r="E287" s="158"/>
      <c r="F287" s="158"/>
      <c r="G287" s="158"/>
      <c r="H287" s="158"/>
      <c r="I287" s="158"/>
    </row>
    <row r="288" spans="1:9" ht="12">
      <c r="A288" s="158"/>
      <c r="B288" s="158"/>
      <c r="C288" s="158"/>
      <c r="D288" s="158"/>
      <c r="E288" s="158"/>
      <c r="F288" s="158"/>
      <c r="G288" s="158"/>
      <c r="H288" s="158"/>
      <c r="I288" s="158"/>
    </row>
    <row r="289" spans="1:9" ht="12">
      <c r="A289" s="158"/>
      <c r="B289" s="158"/>
      <c r="C289" s="158"/>
      <c r="D289" s="158"/>
      <c r="E289" s="158"/>
      <c r="F289" s="158"/>
      <c r="G289" s="158"/>
      <c r="H289" s="158"/>
      <c r="I289" s="158"/>
    </row>
    <row r="290" spans="1:9" ht="12">
      <c r="A290" s="158"/>
      <c r="B290" s="158"/>
      <c r="C290" s="158"/>
      <c r="D290" s="158"/>
      <c r="E290" s="158"/>
      <c r="F290" s="158"/>
      <c r="G290" s="158"/>
      <c r="H290" s="158"/>
      <c r="I290" s="158"/>
    </row>
    <row r="291" spans="1:9" ht="12">
      <c r="A291" s="158"/>
      <c r="B291" s="158"/>
      <c r="C291" s="158"/>
      <c r="D291" s="158"/>
      <c r="E291" s="158"/>
      <c r="F291" s="158"/>
      <c r="G291" s="158"/>
      <c r="H291" s="158"/>
      <c r="I291" s="158"/>
    </row>
    <row r="292" spans="1:9" ht="12">
      <c r="A292" s="158"/>
      <c r="B292" s="158"/>
      <c r="C292" s="158"/>
      <c r="D292" s="158"/>
      <c r="E292" s="158"/>
      <c r="F292" s="158"/>
      <c r="G292" s="158"/>
      <c r="H292" s="158"/>
      <c r="I292" s="158"/>
    </row>
    <row r="293" spans="1:9" ht="12">
      <c r="A293" s="158"/>
      <c r="B293" s="158"/>
      <c r="C293" s="158"/>
      <c r="D293" s="158"/>
      <c r="E293" s="158"/>
      <c r="F293" s="158"/>
      <c r="G293" s="158"/>
      <c r="H293" s="158"/>
      <c r="I293" s="158"/>
    </row>
    <row r="294" spans="1:9" ht="12">
      <c r="A294" s="158"/>
      <c r="B294" s="158"/>
      <c r="C294" s="158"/>
      <c r="D294" s="158"/>
      <c r="E294" s="158"/>
      <c r="F294" s="158"/>
      <c r="G294" s="158"/>
      <c r="H294" s="158"/>
      <c r="I294" s="158"/>
    </row>
    <row r="295" spans="1:9" ht="12">
      <c r="A295" s="158"/>
      <c r="B295" s="158"/>
      <c r="C295" s="158"/>
      <c r="D295" s="158"/>
      <c r="E295" s="158"/>
      <c r="F295" s="158"/>
      <c r="G295" s="158"/>
      <c r="H295" s="158"/>
      <c r="I295" s="158"/>
    </row>
    <row r="296" spans="1:9" ht="12">
      <c r="A296" s="158"/>
      <c r="B296" s="158"/>
      <c r="C296" s="158"/>
      <c r="D296" s="158"/>
      <c r="E296" s="158"/>
      <c r="F296" s="158"/>
      <c r="G296" s="158"/>
      <c r="H296" s="158"/>
      <c r="I296" s="158"/>
    </row>
    <row r="297" spans="1:9" ht="12">
      <c r="A297" s="158"/>
      <c r="B297" s="158"/>
      <c r="C297" s="158"/>
      <c r="D297" s="158"/>
      <c r="E297" s="158"/>
      <c r="F297" s="158"/>
      <c r="G297" s="158"/>
      <c r="H297" s="158"/>
      <c r="I297" s="158"/>
    </row>
    <row r="298" spans="1:9" ht="12">
      <c r="A298" s="158"/>
      <c r="B298" s="158"/>
      <c r="C298" s="158"/>
      <c r="D298" s="158"/>
      <c r="E298" s="158"/>
      <c r="F298" s="158"/>
      <c r="G298" s="158"/>
      <c r="H298" s="158"/>
      <c r="I298" s="158"/>
    </row>
    <row r="299" spans="1:9" ht="12">
      <c r="A299" s="158"/>
      <c r="B299" s="158"/>
      <c r="C299" s="158"/>
      <c r="D299" s="158"/>
      <c r="E299" s="158"/>
      <c r="F299" s="158"/>
      <c r="G299" s="158"/>
      <c r="H299" s="158"/>
      <c r="I299" s="158"/>
    </row>
    <row r="300" spans="1:9" ht="12">
      <c r="A300" s="158"/>
      <c r="B300" s="158"/>
      <c r="C300" s="158"/>
      <c r="D300" s="158"/>
      <c r="E300" s="158"/>
      <c r="F300" s="158"/>
      <c r="G300" s="158"/>
      <c r="H300" s="158"/>
      <c r="I300" s="158"/>
    </row>
    <row r="301" spans="1:9" ht="12">
      <c r="A301" s="158"/>
      <c r="B301" s="158"/>
      <c r="C301" s="158"/>
      <c r="D301" s="158"/>
      <c r="E301" s="158"/>
      <c r="F301" s="158"/>
      <c r="G301" s="158"/>
      <c r="H301" s="158"/>
      <c r="I301" s="158"/>
    </row>
    <row r="302" spans="1:9" ht="12">
      <c r="A302" s="158"/>
      <c r="B302" s="158"/>
      <c r="C302" s="158"/>
      <c r="D302" s="158"/>
      <c r="E302" s="158"/>
      <c r="F302" s="158"/>
      <c r="G302" s="158"/>
      <c r="H302" s="158"/>
      <c r="I302" s="158"/>
    </row>
    <row r="303" spans="1:9" ht="12">
      <c r="A303" s="158"/>
      <c r="B303" s="158"/>
      <c r="C303" s="158"/>
      <c r="D303" s="158"/>
      <c r="E303" s="158"/>
      <c r="F303" s="158"/>
      <c r="G303" s="158"/>
      <c r="H303" s="158"/>
      <c r="I303" s="158"/>
    </row>
    <row r="304" spans="1:9" ht="12">
      <c r="A304" s="158"/>
      <c r="B304" s="158"/>
      <c r="C304" s="158"/>
      <c r="D304" s="158"/>
      <c r="E304" s="158"/>
      <c r="F304" s="158"/>
      <c r="G304" s="158"/>
      <c r="H304" s="158"/>
      <c r="I304" s="158"/>
    </row>
    <row r="305" spans="1:9" ht="12">
      <c r="A305" s="158"/>
      <c r="B305" s="158"/>
      <c r="C305" s="158"/>
      <c r="D305" s="158"/>
      <c r="E305" s="158"/>
      <c r="F305" s="158"/>
      <c r="G305" s="158"/>
      <c r="H305" s="158"/>
      <c r="I305" s="158"/>
    </row>
    <row r="306" spans="1:9" ht="12">
      <c r="A306" s="158"/>
      <c r="B306" s="158"/>
      <c r="C306" s="158"/>
      <c r="D306" s="158"/>
      <c r="E306" s="158"/>
      <c r="F306" s="158"/>
      <c r="G306" s="158"/>
      <c r="H306" s="158"/>
      <c r="I306" s="158"/>
    </row>
    <row r="307" spans="1:9" ht="12">
      <c r="A307" s="158"/>
      <c r="B307" s="158"/>
      <c r="C307" s="158"/>
      <c r="D307" s="158"/>
      <c r="E307" s="158"/>
      <c r="F307" s="158"/>
      <c r="G307" s="158"/>
      <c r="H307" s="158"/>
      <c r="I307" s="158"/>
    </row>
    <row r="308" spans="1:9" ht="12">
      <c r="A308" s="158"/>
      <c r="B308" s="158"/>
      <c r="C308" s="158"/>
      <c r="D308" s="158"/>
      <c r="E308" s="158"/>
      <c r="F308" s="158"/>
      <c r="G308" s="158"/>
      <c r="H308" s="158"/>
      <c r="I308" s="158"/>
    </row>
    <row r="309" spans="1:9" ht="12">
      <c r="A309" s="158"/>
      <c r="B309" s="158"/>
      <c r="C309" s="158"/>
      <c r="D309" s="158"/>
      <c r="E309" s="158"/>
      <c r="F309" s="158"/>
      <c r="G309" s="158"/>
      <c r="H309" s="158"/>
      <c r="I309" s="158"/>
    </row>
    <row r="310" spans="1:9" ht="12">
      <c r="A310" s="158"/>
      <c r="B310" s="158"/>
      <c r="C310" s="158"/>
      <c r="D310" s="158"/>
      <c r="E310" s="158"/>
      <c r="F310" s="158"/>
      <c r="G310" s="158"/>
      <c r="H310" s="158"/>
      <c r="I310" s="158"/>
    </row>
    <row r="311" spans="1:9" ht="12">
      <c r="A311" s="158"/>
      <c r="B311" s="158"/>
      <c r="C311" s="158"/>
      <c r="D311" s="158"/>
      <c r="E311" s="158"/>
      <c r="F311" s="158"/>
      <c r="G311" s="158"/>
      <c r="H311" s="158"/>
      <c r="I311" s="158"/>
    </row>
    <row r="312" spans="1:9" ht="12">
      <c r="A312" s="158"/>
      <c r="B312" s="158"/>
      <c r="C312" s="158"/>
      <c r="D312" s="158"/>
      <c r="E312" s="158"/>
      <c r="F312" s="158"/>
      <c r="G312" s="158"/>
      <c r="H312" s="158"/>
      <c r="I312" s="158"/>
    </row>
    <row r="313" spans="1:9" ht="12">
      <c r="A313" s="158"/>
      <c r="B313" s="158"/>
      <c r="C313" s="158"/>
      <c r="D313" s="158"/>
      <c r="E313" s="158"/>
      <c r="F313" s="158"/>
      <c r="G313" s="158"/>
      <c r="H313" s="158"/>
      <c r="I313" s="158"/>
    </row>
    <row r="314" spans="1:9" ht="12">
      <c r="A314" s="158"/>
      <c r="B314" s="158"/>
      <c r="C314" s="158"/>
      <c r="D314" s="158"/>
      <c r="E314" s="158"/>
      <c r="F314" s="158"/>
      <c r="G314" s="158"/>
      <c r="H314" s="158"/>
      <c r="I314" s="158"/>
    </row>
    <row r="315" spans="1:9" ht="12">
      <c r="A315" s="158"/>
      <c r="B315" s="158"/>
      <c r="C315" s="158"/>
      <c r="D315" s="158"/>
      <c r="E315" s="158"/>
      <c r="F315" s="158"/>
      <c r="G315" s="158"/>
      <c r="H315" s="158"/>
      <c r="I315" s="158"/>
    </row>
    <row r="316" spans="1:9" ht="12">
      <c r="A316" s="158"/>
      <c r="B316" s="158"/>
      <c r="C316" s="158"/>
      <c r="D316" s="158"/>
      <c r="E316" s="158"/>
      <c r="F316" s="158"/>
      <c r="G316" s="158"/>
      <c r="H316" s="158"/>
      <c r="I316" s="158"/>
    </row>
    <row r="317" spans="1:9" ht="12">
      <c r="A317" s="158"/>
      <c r="B317" s="158"/>
      <c r="C317" s="158"/>
      <c r="D317" s="158"/>
      <c r="E317" s="158"/>
      <c r="F317" s="158"/>
      <c r="G317" s="158"/>
      <c r="H317" s="158"/>
      <c r="I317" s="158"/>
    </row>
    <row r="318" spans="1:9" ht="12">
      <c r="A318" s="158"/>
      <c r="B318" s="158"/>
      <c r="C318" s="158"/>
      <c r="D318" s="158"/>
      <c r="E318" s="158"/>
      <c r="F318" s="158"/>
      <c r="G318" s="158"/>
      <c r="H318" s="158"/>
      <c r="I318" s="158"/>
    </row>
    <row r="319" spans="1:9" ht="12">
      <c r="A319" s="158"/>
      <c r="B319" s="158"/>
      <c r="C319" s="158"/>
      <c r="D319" s="158"/>
      <c r="E319" s="158"/>
      <c r="F319" s="158"/>
      <c r="G319" s="158"/>
      <c r="H319" s="158"/>
      <c r="I319" s="158"/>
    </row>
    <row r="320" spans="1:9" ht="12">
      <c r="A320" s="158"/>
      <c r="B320" s="158"/>
      <c r="C320" s="158"/>
      <c r="D320" s="158"/>
      <c r="E320" s="158"/>
      <c r="F320" s="158"/>
      <c r="G320" s="158"/>
      <c r="H320" s="158"/>
      <c r="I320" s="158"/>
    </row>
    <row r="321" spans="1:9" ht="12">
      <c r="A321" s="158"/>
      <c r="B321" s="158"/>
      <c r="C321" s="158"/>
      <c r="D321" s="158"/>
      <c r="E321" s="158"/>
      <c r="F321" s="158"/>
      <c r="G321" s="158"/>
      <c r="H321" s="158"/>
      <c r="I321" s="158"/>
    </row>
    <row r="322" spans="1:9" ht="12">
      <c r="A322" s="158"/>
      <c r="B322" s="158"/>
      <c r="C322" s="158"/>
      <c r="D322" s="158"/>
      <c r="E322" s="158"/>
      <c r="F322" s="158"/>
      <c r="G322" s="158"/>
      <c r="H322" s="158"/>
      <c r="I322" s="158"/>
    </row>
    <row r="323" spans="1:9" ht="12">
      <c r="A323" s="158"/>
      <c r="B323" s="158"/>
      <c r="C323" s="158"/>
      <c r="D323" s="158"/>
      <c r="E323" s="158"/>
      <c r="F323" s="158"/>
      <c r="G323" s="158"/>
      <c r="H323" s="158"/>
      <c r="I323" s="158"/>
    </row>
    <row r="324" spans="1:9" ht="12">
      <c r="A324" s="158"/>
      <c r="B324" s="158"/>
      <c r="C324" s="158"/>
      <c r="D324" s="158"/>
      <c r="E324" s="158"/>
      <c r="F324" s="158"/>
      <c r="G324" s="158"/>
      <c r="H324" s="158"/>
      <c r="I324" s="158"/>
    </row>
    <row r="325" spans="1:9" ht="12">
      <c r="A325" s="158"/>
      <c r="B325" s="158"/>
      <c r="C325" s="158"/>
      <c r="D325" s="158"/>
      <c r="E325" s="158"/>
      <c r="F325" s="158"/>
      <c r="G325" s="158"/>
      <c r="H325" s="158"/>
      <c r="I325" s="158"/>
    </row>
    <row r="326" spans="1:9" ht="12">
      <c r="A326" s="158"/>
      <c r="B326" s="158"/>
      <c r="C326" s="158"/>
      <c r="D326" s="158"/>
      <c r="E326" s="158"/>
      <c r="F326" s="158"/>
      <c r="G326" s="158"/>
      <c r="H326" s="158"/>
      <c r="I326" s="158"/>
    </row>
    <row r="327" spans="1:9" ht="12">
      <c r="A327" s="158"/>
      <c r="B327" s="158"/>
      <c r="C327" s="158"/>
      <c r="D327" s="158"/>
      <c r="E327" s="158"/>
      <c r="F327" s="158"/>
      <c r="G327" s="158"/>
      <c r="H327" s="158"/>
      <c r="I327" s="158"/>
    </row>
    <row r="328" spans="1:9" ht="12">
      <c r="A328" s="158"/>
      <c r="B328" s="158"/>
      <c r="C328" s="158"/>
      <c r="D328" s="158"/>
      <c r="E328" s="158"/>
      <c r="F328" s="158"/>
      <c r="G328" s="158"/>
      <c r="H328" s="158"/>
      <c r="I328" s="158"/>
    </row>
    <row r="329" spans="1:9" ht="12">
      <c r="A329" s="158"/>
      <c r="B329" s="158"/>
      <c r="C329" s="158"/>
      <c r="D329" s="158"/>
      <c r="E329" s="158"/>
      <c r="F329" s="158"/>
      <c r="G329" s="158"/>
      <c r="H329" s="158"/>
      <c r="I329" s="158"/>
    </row>
    <row r="330" spans="1:9" ht="12">
      <c r="A330" s="158"/>
      <c r="B330" s="158"/>
      <c r="C330" s="158"/>
      <c r="D330" s="158"/>
      <c r="E330" s="158"/>
      <c r="F330" s="158"/>
      <c r="G330" s="158"/>
      <c r="H330" s="158"/>
      <c r="I330" s="158"/>
    </row>
    <row r="331" spans="1:9" ht="12">
      <c r="A331" s="158"/>
      <c r="B331" s="158"/>
      <c r="C331" s="158"/>
      <c r="D331" s="158"/>
      <c r="E331" s="158"/>
      <c r="F331" s="158"/>
      <c r="G331" s="158"/>
      <c r="H331" s="158"/>
      <c r="I331" s="158"/>
    </row>
    <row r="332" spans="1:9" ht="12">
      <c r="A332" s="158"/>
      <c r="B332" s="158"/>
      <c r="C332" s="158"/>
      <c r="D332" s="158"/>
      <c r="E332" s="158"/>
      <c r="F332" s="158"/>
      <c r="G332" s="158"/>
      <c r="H332" s="158"/>
      <c r="I332" s="158"/>
    </row>
    <row r="333" spans="1:9" ht="12">
      <c r="A333" s="158"/>
      <c r="B333" s="158"/>
      <c r="C333" s="158"/>
      <c r="D333" s="158"/>
      <c r="E333" s="158"/>
      <c r="F333" s="158"/>
      <c r="G333" s="158"/>
      <c r="H333" s="158"/>
      <c r="I333" s="158"/>
    </row>
    <row r="334" spans="1:9" ht="12">
      <c r="A334" s="158"/>
      <c r="B334" s="158"/>
      <c r="C334" s="158"/>
      <c r="D334" s="158"/>
      <c r="E334" s="158"/>
      <c r="F334" s="158"/>
      <c r="G334" s="158"/>
      <c r="H334" s="158"/>
      <c r="I334" s="158"/>
    </row>
    <row r="335" spans="1:9" ht="12">
      <c r="A335" s="158"/>
      <c r="B335" s="158"/>
      <c r="C335" s="158"/>
      <c r="D335" s="158"/>
      <c r="E335" s="158"/>
      <c r="F335" s="158"/>
      <c r="G335" s="158"/>
      <c r="H335" s="158"/>
      <c r="I335" s="158"/>
    </row>
    <row r="336" spans="1:9" ht="12">
      <c r="A336" s="158"/>
      <c r="B336" s="158"/>
      <c r="C336" s="158"/>
      <c r="D336" s="158"/>
      <c r="E336" s="158"/>
      <c r="F336" s="158"/>
      <c r="G336" s="158"/>
      <c r="H336" s="158"/>
      <c r="I336" s="158"/>
    </row>
    <row r="337" spans="1:9" ht="12">
      <c r="A337" s="158"/>
      <c r="B337" s="158"/>
      <c r="C337" s="158"/>
      <c r="D337" s="158"/>
      <c r="E337" s="158"/>
      <c r="F337" s="158"/>
      <c r="G337" s="158"/>
      <c r="H337" s="158"/>
      <c r="I337" s="158"/>
    </row>
    <row r="338" spans="1:9" ht="12">
      <c r="A338" s="158"/>
      <c r="B338" s="158"/>
      <c r="C338" s="158"/>
      <c r="D338" s="158"/>
      <c r="E338" s="158"/>
      <c r="F338" s="158"/>
      <c r="G338" s="158"/>
      <c r="H338" s="158"/>
      <c r="I338" s="158"/>
    </row>
    <row r="339" spans="1:9" ht="12">
      <c r="A339" s="158"/>
      <c r="B339" s="158"/>
      <c r="C339" s="158"/>
      <c r="D339" s="158"/>
      <c r="E339" s="158"/>
      <c r="F339" s="158"/>
      <c r="G339" s="158"/>
      <c r="H339" s="158"/>
      <c r="I339" s="158"/>
    </row>
    <row r="340" spans="1:9" ht="12">
      <c r="A340" s="158"/>
      <c r="B340" s="158"/>
      <c r="C340" s="158"/>
      <c r="D340" s="158"/>
      <c r="E340" s="158"/>
      <c r="F340" s="158"/>
      <c r="G340" s="158"/>
      <c r="H340" s="158"/>
      <c r="I340" s="158"/>
    </row>
    <row r="341" spans="1:9" ht="12">
      <c r="A341" s="158"/>
      <c r="B341" s="158"/>
      <c r="C341" s="158"/>
      <c r="D341" s="158"/>
      <c r="E341" s="158"/>
      <c r="F341" s="158"/>
      <c r="G341" s="158"/>
      <c r="H341" s="158"/>
      <c r="I341" s="158"/>
    </row>
    <row r="342" spans="1:9" ht="12">
      <c r="A342" s="158"/>
      <c r="B342" s="158"/>
      <c r="C342" s="158"/>
      <c r="D342" s="158"/>
      <c r="E342" s="158"/>
      <c r="F342" s="158"/>
      <c r="G342" s="158"/>
      <c r="H342" s="158"/>
      <c r="I342" s="158"/>
    </row>
    <row r="343" spans="1:9" ht="12">
      <c r="A343" s="158"/>
      <c r="B343" s="158"/>
      <c r="C343" s="158"/>
      <c r="D343" s="158"/>
      <c r="E343" s="158"/>
      <c r="F343" s="158"/>
      <c r="G343" s="158"/>
      <c r="H343" s="158"/>
      <c r="I343" s="158"/>
    </row>
    <row r="344" spans="1:9" ht="12">
      <c r="A344" s="158"/>
      <c r="B344" s="158"/>
      <c r="C344" s="158"/>
      <c r="D344" s="158"/>
      <c r="E344" s="158"/>
      <c r="F344" s="158"/>
      <c r="G344" s="158"/>
      <c r="H344" s="158"/>
      <c r="I344" s="158"/>
    </row>
    <row r="345" spans="1:9" ht="12">
      <c r="A345" s="158"/>
      <c r="B345" s="158"/>
      <c r="C345" s="158"/>
      <c r="D345" s="158"/>
      <c r="E345" s="158"/>
      <c r="F345" s="158"/>
      <c r="G345" s="158"/>
      <c r="H345" s="158"/>
      <c r="I345" s="158"/>
    </row>
    <row r="346" spans="1:9" ht="12">
      <c r="A346" s="158"/>
      <c r="B346" s="158"/>
      <c r="C346" s="158"/>
      <c r="D346" s="158"/>
      <c r="E346" s="158"/>
      <c r="F346" s="158"/>
      <c r="G346" s="158"/>
      <c r="H346" s="158"/>
      <c r="I346" s="158"/>
    </row>
    <row r="347" spans="1:9" ht="12">
      <c r="A347" s="158"/>
      <c r="B347" s="158"/>
      <c r="C347" s="158"/>
      <c r="D347" s="158"/>
      <c r="E347" s="158"/>
      <c r="F347" s="158"/>
      <c r="G347" s="158"/>
      <c r="H347" s="158"/>
      <c r="I347" s="158"/>
    </row>
    <row r="348" spans="1:9" ht="12">
      <c r="A348" s="158"/>
      <c r="B348" s="158"/>
      <c r="C348" s="158"/>
      <c r="D348" s="158"/>
      <c r="E348" s="158"/>
      <c r="F348" s="158"/>
      <c r="G348" s="158"/>
      <c r="H348" s="158"/>
      <c r="I348" s="158"/>
    </row>
    <row r="349" spans="1:9" ht="12">
      <c r="A349" s="158"/>
      <c r="B349" s="158"/>
      <c r="C349" s="158"/>
      <c r="D349" s="158"/>
      <c r="E349" s="158"/>
      <c r="F349" s="158"/>
      <c r="G349" s="158"/>
      <c r="H349" s="158"/>
      <c r="I349" s="158"/>
    </row>
    <row r="350" spans="1:9" ht="12">
      <c r="A350" s="158"/>
      <c r="B350" s="158"/>
      <c r="C350" s="158"/>
      <c r="D350" s="158"/>
      <c r="E350" s="158"/>
      <c r="F350" s="158"/>
      <c r="G350" s="158"/>
      <c r="H350" s="158"/>
      <c r="I350" s="158"/>
    </row>
    <row r="351" spans="1:9" ht="12">
      <c r="A351" s="158"/>
      <c r="B351" s="158"/>
      <c r="C351" s="158"/>
      <c r="D351" s="158"/>
      <c r="E351" s="158"/>
      <c r="F351" s="158"/>
      <c r="G351" s="158"/>
      <c r="H351" s="158"/>
      <c r="I351" s="158"/>
    </row>
    <row r="352" spans="1:9" ht="12">
      <c r="A352" s="158"/>
      <c r="B352" s="158"/>
      <c r="C352" s="158"/>
      <c r="D352" s="158"/>
      <c r="E352" s="158"/>
      <c r="F352" s="158"/>
      <c r="G352" s="158"/>
      <c r="H352" s="158"/>
      <c r="I352" s="158"/>
    </row>
    <row r="353" spans="1:9" ht="12">
      <c r="A353" s="158"/>
      <c r="B353" s="158"/>
      <c r="C353" s="158"/>
      <c r="D353" s="158"/>
      <c r="E353" s="158"/>
      <c r="F353" s="158"/>
      <c r="G353" s="158"/>
      <c r="H353" s="158"/>
      <c r="I353" s="158"/>
    </row>
    <row r="354" spans="1:9" ht="12">
      <c r="A354" s="158"/>
      <c r="B354" s="158"/>
      <c r="C354" s="158"/>
      <c r="D354" s="158"/>
      <c r="E354" s="158"/>
      <c r="F354" s="158"/>
      <c r="G354" s="158"/>
      <c r="H354" s="158"/>
      <c r="I354" s="158"/>
    </row>
    <row r="355" spans="1:9" ht="12">
      <c r="A355" s="158"/>
      <c r="B355" s="158"/>
      <c r="C355" s="158"/>
      <c r="D355" s="158"/>
      <c r="E355" s="158"/>
      <c r="F355" s="158"/>
      <c r="G355" s="158"/>
      <c r="H355" s="158"/>
      <c r="I355" s="158"/>
    </row>
    <row r="356" spans="1:9" ht="12">
      <c r="A356" s="158"/>
      <c r="B356" s="158"/>
      <c r="C356" s="158"/>
      <c r="D356" s="158"/>
      <c r="E356" s="158"/>
      <c r="F356" s="158"/>
      <c r="G356" s="158"/>
      <c r="H356" s="158"/>
      <c r="I356" s="158"/>
    </row>
    <row r="357" spans="1:9" ht="12">
      <c r="A357" s="158"/>
      <c r="B357" s="158"/>
      <c r="C357" s="158"/>
      <c r="D357" s="158"/>
      <c r="E357" s="158"/>
      <c r="F357" s="158"/>
      <c r="G357" s="158"/>
      <c r="H357" s="158"/>
      <c r="I357" s="158"/>
    </row>
    <row r="358" spans="1:9" ht="12">
      <c r="A358" s="158"/>
      <c r="B358" s="158"/>
      <c r="C358" s="158"/>
      <c r="D358" s="158"/>
      <c r="E358" s="158"/>
      <c r="F358" s="158"/>
      <c r="G358" s="158"/>
      <c r="H358" s="158"/>
      <c r="I358" s="158"/>
    </row>
    <row r="359" spans="1:9" ht="12">
      <c r="A359" s="158"/>
      <c r="B359" s="158"/>
      <c r="C359" s="158"/>
      <c r="D359" s="158"/>
      <c r="E359" s="158"/>
      <c r="F359" s="158"/>
      <c r="G359" s="158"/>
      <c r="H359" s="158"/>
      <c r="I359" s="158"/>
    </row>
    <row r="360" spans="1:9" ht="12">
      <c r="A360" s="158"/>
      <c r="B360" s="158"/>
      <c r="C360" s="158"/>
      <c r="D360" s="158"/>
      <c r="E360" s="158"/>
      <c r="F360" s="158"/>
      <c r="G360" s="158"/>
      <c r="H360" s="158"/>
      <c r="I360" s="158"/>
    </row>
    <row r="361" spans="1:9" ht="12">
      <c r="A361" s="158"/>
      <c r="B361" s="158"/>
      <c r="C361" s="158"/>
      <c r="D361" s="158"/>
      <c r="E361" s="158"/>
      <c r="F361" s="158"/>
      <c r="G361" s="158"/>
      <c r="H361" s="158"/>
      <c r="I361" s="158"/>
    </row>
    <row r="362" spans="1:9" ht="12">
      <c r="A362" s="158"/>
      <c r="B362" s="158"/>
      <c r="C362" s="158"/>
      <c r="D362" s="158"/>
      <c r="E362" s="158"/>
      <c r="F362" s="158"/>
      <c r="G362" s="158"/>
      <c r="H362" s="158"/>
      <c r="I362" s="158"/>
    </row>
    <row r="363" spans="1:9" ht="12">
      <c r="A363" s="158"/>
      <c r="B363" s="158"/>
      <c r="C363" s="158"/>
      <c r="D363" s="158"/>
      <c r="E363" s="158"/>
      <c r="F363" s="158"/>
      <c r="G363" s="158"/>
      <c r="H363" s="158"/>
      <c r="I363" s="158"/>
    </row>
    <row r="364" spans="1:9" ht="12">
      <c r="A364" s="158"/>
      <c r="B364" s="158"/>
      <c r="C364" s="158"/>
      <c r="D364" s="158"/>
      <c r="E364" s="158"/>
      <c r="F364" s="158"/>
      <c r="G364" s="158"/>
      <c r="H364" s="158"/>
      <c r="I364" s="158"/>
    </row>
    <row r="365" spans="1:9" ht="12">
      <c r="A365" s="158"/>
      <c r="B365" s="158"/>
      <c r="C365" s="158"/>
      <c r="D365" s="158"/>
      <c r="E365" s="158"/>
      <c r="F365" s="158"/>
      <c r="G365" s="158"/>
      <c r="H365" s="158"/>
      <c r="I365" s="158"/>
    </row>
    <row r="366" spans="1:9" ht="12">
      <c r="A366" s="158"/>
      <c r="B366" s="158"/>
      <c r="C366" s="158"/>
      <c r="D366" s="158"/>
      <c r="E366" s="158"/>
      <c r="F366" s="158"/>
      <c r="G366" s="158"/>
      <c r="H366" s="158"/>
      <c r="I366" s="158"/>
    </row>
    <row r="367" spans="1:9" ht="12">
      <c r="A367" s="158"/>
      <c r="B367" s="158"/>
      <c r="C367" s="158"/>
      <c r="D367" s="158"/>
      <c r="E367" s="158"/>
      <c r="F367" s="158"/>
      <c r="G367" s="158"/>
      <c r="H367" s="158"/>
      <c r="I367" s="158"/>
    </row>
    <row r="368" spans="1:9" ht="12">
      <c r="A368" s="158"/>
      <c r="B368" s="158"/>
      <c r="C368" s="158"/>
      <c r="D368" s="158"/>
      <c r="E368" s="158"/>
      <c r="F368" s="158"/>
      <c r="G368" s="158"/>
      <c r="H368" s="158"/>
      <c r="I368" s="158"/>
    </row>
    <row r="369" spans="1:9" ht="12">
      <c r="A369" s="158"/>
      <c r="B369" s="158"/>
      <c r="C369" s="158"/>
      <c r="D369" s="158"/>
      <c r="E369" s="158"/>
      <c r="F369" s="158"/>
      <c r="G369" s="158"/>
      <c r="H369" s="158"/>
      <c r="I369" s="158"/>
    </row>
    <row r="370" spans="1:9" ht="12">
      <c r="A370" s="158"/>
      <c r="B370" s="158"/>
      <c r="C370" s="158"/>
      <c r="D370" s="158"/>
      <c r="E370" s="158"/>
      <c r="F370" s="158"/>
      <c r="G370" s="158"/>
      <c r="H370" s="158"/>
      <c r="I370" s="158"/>
    </row>
    <row r="371" spans="1:9" ht="12">
      <c r="A371" s="158"/>
      <c r="B371" s="158"/>
      <c r="C371" s="158"/>
      <c r="D371" s="158"/>
      <c r="E371" s="158"/>
      <c r="F371" s="158"/>
      <c r="G371" s="158"/>
      <c r="H371" s="158"/>
      <c r="I371" s="158"/>
    </row>
    <row r="372" spans="1:9" ht="12">
      <c r="A372" s="158"/>
      <c r="B372" s="158"/>
      <c r="C372" s="158"/>
      <c r="D372" s="158"/>
      <c r="E372" s="158"/>
      <c r="F372" s="158"/>
      <c r="G372" s="158"/>
      <c r="H372" s="158"/>
      <c r="I372" s="158"/>
    </row>
    <row r="373" spans="1:9" ht="12">
      <c r="A373" s="158"/>
      <c r="B373" s="158"/>
      <c r="C373" s="158"/>
      <c r="D373" s="158"/>
      <c r="E373" s="158"/>
      <c r="F373" s="158"/>
      <c r="G373" s="158"/>
      <c r="H373" s="158"/>
      <c r="I373" s="158"/>
    </row>
    <row r="374" spans="1:9" ht="12">
      <c r="A374" s="158"/>
      <c r="B374" s="158"/>
      <c r="C374" s="158"/>
      <c r="D374" s="158"/>
      <c r="E374" s="158"/>
      <c r="F374" s="158"/>
      <c r="G374" s="158"/>
      <c r="H374" s="158"/>
      <c r="I374" s="158"/>
    </row>
    <row r="375" spans="1:9" ht="12">
      <c r="A375" s="158"/>
      <c r="B375" s="158"/>
      <c r="C375" s="158"/>
      <c r="D375" s="158"/>
      <c r="E375" s="158"/>
      <c r="F375" s="158"/>
      <c r="G375" s="158"/>
      <c r="H375" s="158"/>
      <c r="I375" s="158"/>
    </row>
    <row r="376" spans="1:9" ht="12">
      <c r="A376" s="158"/>
      <c r="B376" s="158"/>
      <c r="C376" s="158"/>
      <c r="D376" s="158"/>
      <c r="E376" s="158"/>
      <c r="F376" s="158"/>
      <c r="G376" s="158"/>
      <c r="H376" s="158"/>
      <c r="I376" s="158"/>
    </row>
    <row r="377" spans="1:9" ht="12">
      <c r="A377" s="158"/>
      <c r="B377" s="158"/>
      <c r="C377" s="158"/>
      <c r="D377" s="158"/>
      <c r="E377" s="158"/>
      <c r="F377" s="158"/>
      <c r="G377" s="158"/>
      <c r="H377" s="158"/>
      <c r="I377" s="158"/>
    </row>
    <row r="378" spans="1:9" ht="12">
      <c r="A378" s="158"/>
      <c r="B378" s="158"/>
      <c r="C378" s="158"/>
      <c r="D378" s="158"/>
      <c r="E378" s="158"/>
      <c r="F378" s="158"/>
      <c r="G378" s="158"/>
      <c r="H378" s="158"/>
      <c r="I378" s="158"/>
    </row>
    <row r="379" spans="1:9" ht="12">
      <c r="A379" s="158"/>
      <c r="B379" s="158"/>
      <c r="C379" s="158"/>
      <c r="D379" s="158"/>
      <c r="E379" s="158"/>
      <c r="F379" s="158"/>
      <c r="G379" s="158"/>
      <c r="H379" s="158"/>
      <c r="I379" s="158"/>
    </row>
    <row r="380" spans="1:9" ht="12">
      <c r="A380" s="158"/>
      <c r="B380" s="158"/>
      <c r="C380" s="158"/>
      <c r="D380" s="158"/>
      <c r="E380" s="158"/>
      <c r="F380" s="158"/>
      <c r="G380" s="158"/>
      <c r="H380" s="158"/>
      <c r="I380" s="158"/>
    </row>
    <row r="381" spans="1:9" ht="12">
      <c r="A381" s="158"/>
      <c r="B381" s="158"/>
      <c r="C381" s="158"/>
      <c r="D381" s="158"/>
      <c r="E381" s="158"/>
      <c r="F381" s="158"/>
      <c r="G381" s="158"/>
      <c r="H381" s="158"/>
      <c r="I381" s="158"/>
    </row>
    <row r="382" spans="1:9" ht="12">
      <c r="A382" s="158"/>
      <c r="B382" s="158"/>
      <c r="C382" s="158"/>
      <c r="D382" s="158"/>
      <c r="E382" s="158"/>
      <c r="F382" s="158"/>
      <c r="G382" s="158"/>
      <c r="H382" s="158"/>
      <c r="I382" s="158"/>
    </row>
    <row r="383" spans="1:9" ht="12">
      <c r="A383" s="158"/>
      <c r="B383" s="158"/>
      <c r="C383" s="158"/>
      <c r="D383" s="158"/>
      <c r="E383" s="158"/>
      <c r="F383" s="158"/>
      <c r="G383" s="158"/>
      <c r="H383" s="158"/>
      <c r="I383" s="158"/>
    </row>
    <row r="384" spans="1:9" ht="12">
      <c r="A384" s="158"/>
      <c r="B384" s="158"/>
      <c r="C384" s="158"/>
      <c r="D384" s="158"/>
      <c r="E384" s="158"/>
      <c r="F384" s="158"/>
      <c r="G384" s="158"/>
      <c r="H384" s="158"/>
      <c r="I384" s="158"/>
    </row>
    <row r="385" spans="1:9" ht="12">
      <c r="A385" s="158"/>
      <c r="B385" s="158"/>
      <c r="C385" s="158"/>
      <c r="D385" s="158"/>
      <c r="E385" s="158"/>
      <c r="F385" s="158"/>
      <c r="G385" s="158"/>
      <c r="H385" s="158"/>
      <c r="I385" s="158"/>
    </row>
    <row r="386" spans="1:9" ht="12">
      <c r="A386" s="158"/>
      <c r="B386" s="158"/>
      <c r="C386" s="158"/>
      <c r="D386" s="158"/>
      <c r="E386" s="158"/>
      <c r="F386" s="158"/>
      <c r="G386" s="158"/>
      <c r="H386" s="158"/>
      <c r="I386" s="158"/>
    </row>
    <row r="387" spans="1:9" ht="12">
      <c r="A387" s="158"/>
      <c r="B387" s="158"/>
      <c r="C387" s="158"/>
      <c r="D387" s="158"/>
      <c r="E387" s="158"/>
      <c r="F387" s="158"/>
      <c r="G387" s="158"/>
      <c r="H387" s="158"/>
      <c r="I387" s="158"/>
    </row>
    <row r="388" spans="1:9" ht="12">
      <c r="A388" s="158"/>
      <c r="B388" s="158"/>
      <c r="C388" s="158"/>
      <c r="D388" s="158"/>
      <c r="E388" s="158"/>
      <c r="F388" s="158"/>
      <c r="G388" s="158"/>
      <c r="H388" s="158"/>
      <c r="I388" s="158"/>
    </row>
    <row r="389" spans="1:9" ht="12">
      <c r="A389" s="158"/>
      <c r="B389" s="158"/>
      <c r="C389" s="158"/>
      <c r="D389" s="158"/>
      <c r="E389" s="158"/>
      <c r="F389" s="158"/>
      <c r="G389" s="158"/>
      <c r="H389" s="158"/>
      <c r="I389" s="158"/>
    </row>
    <row r="390" spans="1:9" ht="12">
      <c r="A390" s="158"/>
      <c r="B390" s="158"/>
      <c r="C390" s="158"/>
      <c r="D390" s="158"/>
      <c r="E390" s="158"/>
      <c r="F390" s="158"/>
      <c r="G390" s="158"/>
      <c r="H390" s="158"/>
      <c r="I390" s="158"/>
    </row>
    <row r="391" spans="1:9" ht="12">
      <c r="A391" s="158"/>
      <c r="B391" s="158"/>
      <c r="C391" s="158"/>
      <c r="D391" s="158"/>
      <c r="E391" s="158"/>
      <c r="F391" s="158"/>
      <c r="G391" s="158"/>
      <c r="H391" s="158"/>
      <c r="I391" s="158"/>
    </row>
    <row r="392" spans="1:9" ht="12">
      <c r="A392" s="158"/>
      <c r="B392" s="158"/>
      <c r="C392" s="158"/>
      <c r="D392" s="158"/>
      <c r="E392" s="158"/>
      <c r="F392" s="158"/>
      <c r="G392" s="158"/>
      <c r="H392" s="158"/>
      <c r="I392" s="158"/>
    </row>
    <row r="393" spans="1:9" ht="12">
      <c r="A393" s="158"/>
      <c r="B393" s="158"/>
      <c r="C393" s="158"/>
      <c r="D393" s="158"/>
      <c r="E393" s="158"/>
      <c r="F393" s="158"/>
      <c r="G393" s="158"/>
      <c r="H393" s="158"/>
      <c r="I393" s="158"/>
    </row>
    <row r="394" spans="1:9" ht="12">
      <c r="A394" s="158"/>
      <c r="B394" s="158"/>
      <c r="C394" s="158"/>
      <c r="D394" s="158"/>
      <c r="E394" s="158"/>
      <c r="F394" s="158"/>
      <c r="G394" s="158"/>
      <c r="H394" s="158"/>
      <c r="I394" s="158"/>
    </row>
    <row r="395" spans="1:9" ht="12">
      <c r="A395" s="158"/>
      <c r="B395" s="158"/>
      <c r="C395" s="158"/>
      <c r="D395" s="158"/>
      <c r="E395" s="158"/>
      <c r="F395" s="158"/>
      <c r="G395" s="158"/>
      <c r="H395" s="158"/>
      <c r="I395" s="158"/>
    </row>
    <row r="396" spans="1:9" ht="12">
      <c r="A396" s="158"/>
      <c r="B396" s="158"/>
      <c r="C396" s="158"/>
      <c r="D396" s="158"/>
      <c r="E396" s="158"/>
      <c r="F396" s="158"/>
      <c r="G396" s="158"/>
      <c r="H396" s="158"/>
      <c r="I396" s="158"/>
    </row>
    <row r="397" spans="1:9" ht="12">
      <c r="A397" s="158"/>
      <c r="B397" s="158"/>
      <c r="C397" s="158"/>
      <c r="D397" s="158"/>
      <c r="E397" s="158"/>
      <c r="F397" s="158"/>
      <c r="G397" s="158"/>
      <c r="H397" s="158"/>
      <c r="I397" s="158"/>
    </row>
    <row r="398" spans="1:9" ht="12">
      <c r="A398" s="158"/>
      <c r="B398" s="158"/>
      <c r="C398" s="158"/>
      <c r="D398" s="158"/>
      <c r="E398" s="158"/>
      <c r="F398" s="158"/>
      <c r="G398" s="158"/>
      <c r="H398" s="158"/>
      <c r="I398" s="158"/>
    </row>
    <row r="399" spans="1:9" ht="12">
      <c r="A399" s="158"/>
      <c r="B399" s="158"/>
      <c r="C399" s="158"/>
      <c r="D399" s="158"/>
      <c r="E399" s="158"/>
      <c r="F399" s="158"/>
      <c r="G399" s="158"/>
      <c r="H399" s="158"/>
      <c r="I399" s="158"/>
    </row>
    <row r="400" spans="1:9" ht="12">
      <c r="A400" s="158"/>
      <c r="B400" s="158"/>
      <c r="C400" s="158"/>
      <c r="D400" s="158"/>
      <c r="E400" s="158"/>
      <c r="F400" s="158"/>
      <c r="G400" s="158"/>
      <c r="H400" s="158"/>
      <c r="I400" s="158"/>
    </row>
    <row r="401" spans="1:9" ht="12">
      <c r="A401" s="158"/>
      <c r="B401" s="158"/>
      <c r="C401" s="158"/>
      <c r="D401" s="158"/>
      <c r="E401" s="158"/>
      <c r="F401" s="158"/>
      <c r="G401" s="158"/>
      <c r="H401" s="158"/>
      <c r="I401" s="158"/>
    </row>
    <row r="402" spans="1:9" ht="12">
      <c r="A402" s="158"/>
      <c r="B402" s="158"/>
      <c r="C402" s="158"/>
      <c r="D402" s="158"/>
      <c r="E402" s="158"/>
      <c r="F402" s="158"/>
      <c r="G402" s="158"/>
      <c r="H402" s="158"/>
      <c r="I402" s="158"/>
    </row>
    <row r="403" spans="1:9" ht="12">
      <c r="A403" s="158"/>
      <c r="B403" s="158"/>
      <c r="C403" s="158"/>
      <c r="D403" s="158"/>
      <c r="E403" s="158"/>
      <c r="F403" s="158"/>
      <c r="G403" s="158"/>
      <c r="H403" s="158"/>
      <c r="I403" s="158"/>
    </row>
    <row r="404" spans="1:9" ht="12">
      <c r="A404" s="158"/>
      <c r="B404" s="158"/>
      <c r="C404" s="158"/>
      <c r="D404" s="158"/>
      <c r="E404" s="158"/>
      <c r="F404" s="158"/>
      <c r="G404" s="158"/>
      <c r="H404" s="158"/>
      <c r="I404" s="158"/>
    </row>
    <row r="405" spans="1:9" ht="12">
      <c r="A405" s="158"/>
      <c r="B405" s="158"/>
      <c r="C405" s="158"/>
      <c r="D405" s="158"/>
      <c r="E405" s="158"/>
      <c r="F405" s="158"/>
      <c r="G405" s="158"/>
      <c r="H405" s="158"/>
      <c r="I405" s="158"/>
    </row>
    <row r="406" spans="1:9" ht="12">
      <c r="A406" s="158"/>
      <c r="B406" s="158"/>
      <c r="C406" s="158"/>
      <c r="D406" s="158"/>
      <c r="E406" s="158"/>
      <c r="F406" s="158"/>
      <c r="G406" s="158"/>
      <c r="H406" s="158"/>
      <c r="I406" s="158"/>
    </row>
    <row r="407" spans="1:9" ht="12">
      <c r="A407" s="158"/>
      <c r="B407" s="158"/>
      <c r="C407" s="158"/>
      <c r="D407" s="158"/>
      <c r="E407" s="158"/>
      <c r="F407" s="158"/>
      <c r="G407" s="158"/>
      <c r="H407" s="158"/>
      <c r="I407" s="158"/>
    </row>
    <row r="408" spans="1:9" ht="12">
      <c r="A408" s="158"/>
      <c r="B408" s="158"/>
      <c r="C408" s="158"/>
      <c r="D408" s="158"/>
      <c r="E408" s="158"/>
      <c r="F408" s="158"/>
      <c r="G408" s="158"/>
      <c r="H408" s="158"/>
      <c r="I408" s="158"/>
    </row>
    <row r="409" spans="1:9" ht="12">
      <c r="A409" s="158"/>
      <c r="B409" s="158"/>
      <c r="C409" s="158"/>
      <c r="D409" s="158"/>
      <c r="E409" s="158"/>
      <c r="F409" s="158"/>
      <c r="G409" s="158"/>
      <c r="H409" s="158"/>
      <c r="I409" s="158"/>
    </row>
    <row r="410" spans="1:9" ht="12">
      <c r="A410" s="158"/>
      <c r="B410" s="158"/>
      <c r="C410" s="158"/>
      <c r="D410" s="158"/>
      <c r="E410" s="158"/>
      <c r="F410" s="158"/>
      <c r="G410" s="158"/>
      <c r="H410" s="158"/>
      <c r="I410" s="158"/>
    </row>
    <row r="411" spans="1:9" ht="12">
      <c r="A411" s="158"/>
      <c r="B411" s="158"/>
      <c r="C411" s="158"/>
      <c r="D411" s="158"/>
      <c r="E411" s="158"/>
      <c r="F411" s="158"/>
      <c r="G411" s="158"/>
      <c r="H411" s="158"/>
      <c r="I411" s="158"/>
    </row>
    <row r="412" spans="1:9" ht="12">
      <c r="A412" s="158"/>
      <c r="B412" s="158"/>
      <c r="C412" s="158"/>
      <c r="D412" s="158"/>
      <c r="E412" s="158"/>
      <c r="F412" s="158"/>
      <c r="G412" s="158"/>
      <c r="H412" s="158"/>
      <c r="I412" s="158"/>
    </row>
    <row r="413" spans="1:9" ht="12">
      <c r="A413" s="158"/>
      <c r="B413" s="158"/>
      <c r="C413" s="158"/>
      <c r="D413" s="158"/>
      <c r="E413" s="158"/>
      <c r="F413" s="158"/>
      <c r="G413" s="158"/>
      <c r="H413" s="158"/>
      <c r="I413" s="158"/>
    </row>
    <row r="414" spans="1:9" ht="12">
      <c r="A414" s="158"/>
      <c r="B414" s="158"/>
      <c r="C414" s="158"/>
      <c r="D414" s="158"/>
      <c r="E414" s="158"/>
      <c r="F414" s="158"/>
      <c r="G414" s="158"/>
      <c r="H414" s="158"/>
      <c r="I414" s="158"/>
    </row>
    <row r="415" spans="1:9" ht="12">
      <c r="A415" s="158"/>
      <c r="B415" s="158"/>
      <c r="C415" s="158"/>
      <c r="D415" s="158"/>
      <c r="E415" s="158"/>
      <c r="F415" s="158"/>
      <c r="G415" s="158"/>
      <c r="H415" s="158"/>
      <c r="I415" s="158"/>
    </row>
    <row r="416" spans="1:9" ht="12">
      <c r="A416" s="158"/>
      <c r="B416" s="158"/>
      <c r="C416" s="158"/>
      <c r="D416" s="158"/>
      <c r="E416" s="158"/>
      <c r="F416" s="158"/>
      <c r="G416" s="158"/>
      <c r="H416" s="158"/>
      <c r="I416" s="158"/>
    </row>
    <row r="417" spans="1:9" ht="12">
      <c r="A417" s="158"/>
      <c r="B417" s="158"/>
      <c r="C417" s="158"/>
      <c r="D417" s="158"/>
      <c r="E417" s="158"/>
      <c r="F417" s="158"/>
      <c r="G417" s="158"/>
      <c r="H417" s="158"/>
      <c r="I417" s="158"/>
    </row>
    <row r="418" spans="1:9" ht="12">
      <c r="A418" s="158"/>
      <c r="B418" s="158"/>
      <c r="C418" s="158"/>
      <c r="D418" s="158"/>
      <c r="E418" s="158"/>
      <c r="F418" s="158"/>
      <c r="G418" s="158"/>
      <c r="H418" s="158"/>
      <c r="I418" s="158"/>
    </row>
    <row r="419" spans="1:9" ht="12">
      <c r="A419" s="158"/>
      <c r="B419" s="158"/>
      <c r="C419" s="158"/>
      <c r="D419" s="158"/>
      <c r="E419" s="158"/>
      <c r="F419" s="158"/>
      <c r="G419" s="158"/>
      <c r="H419" s="158"/>
      <c r="I419" s="158"/>
    </row>
    <row r="420" spans="1:9" ht="12">
      <c r="A420" s="158"/>
      <c r="B420" s="158"/>
      <c r="C420" s="158"/>
      <c r="D420" s="158"/>
      <c r="E420" s="158"/>
      <c r="F420" s="158"/>
      <c r="G420" s="158"/>
      <c r="H420" s="158"/>
      <c r="I420" s="158"/>
    </row>
    <row r="421" spans="1:9" ht="12">
      <c r="A421" s="158"/>
      <c r="B421" s="158"/>
      <c r="C421" s="158"/>
      <c r="D421" s="158"/>
      <c r="E421" s="158"/>
      <c r="F421" s="158"/>
      <c r="G421" s="158"/>
      <c r="H421" s="158"/>
      <c r="I421" s="158"/>
    </row>
    <row r="422" spans="1:9" ht="12">
      <c r="A422" s="158"/>
      <c r="B422" s="158"/>
      <c r="C422" s="158"/>
      <c r="D422" s="158"/>
      <c r="E422" s="158"/>
      <c r="F422" s="158"/>
      <c r="G422" s="158"/>
      <c r="H422" s="158"/>
      <c r="I422" s="158"/>
    </row>
    <row r="423" spans="1:9" ht="12">
      <c r="A423" s="158"/>
      <c r="B423" s="158"/>
      <c r="C423" s="158"/>
      <c r="D423" s="158"/>
      <c r="E423" s="158"/>
      <c r="F423" s="158"/>
      <c r="G423" s="158"/>
      <c r="H423" s="158"/>
      <c r="I423" s="158"/>
    </row>
    <row r="424" spans="1:9" ht="12">
      <c r="A424" s="158"/>
      <c r="B424" s="158"/>
      <c r="C424" s="158"/>
      <c r="D424" s="158"/>
      <c r="E424" s="158"/>
      <c r="F424" s="158"/>
      <c r="G424" s="158"/>
      <c r="H424" s="158"/>
      <c r="I424" s="158"/>
    </row>
    <row r="425" spans="1:9" ht="12">
      <c r="A425" s="158"/>
      <c r="B425" s="158"/>
      <c r="C425" s="158"/>
      <c r="D425" s="158"/>
      <c r="E425" s="158"/>
      <c r="F425" s="158"/>
      <c r="G425" s="158"/>
      <c r="H425" s="158"/>
      <c r="I425" s="158"/>
    </row>
    <row r="426" spans="1:9" ht="12">
      <c r="A426" s="158"/>
      <c r="B426" s="158"/>
      <c r="C426" s="158"/>
      <c r="D426" s="158"/>
      <c r="E426" s="158"/>
      <c r="F426" s="158"/>
      <c r="G426" s="158"/>
      <c r="H426" s="158"/>
      <c r="I426" s="158"/>
    </row>
    <row r="427" spans="1:9" ht="12">
      <c r="A427" s="158"/>
      <c r="B427" s="158"/>
      <c r="C427" s="158"/>
      <c r="D427" s="158"/>
      <c r="E427" s="158"/>
      <c r="F427" s="158"/>
      <c r="G427" s="158"/>
      <c r="H427" s="158"/>
      <c r="I427" s="158"/>
    </row>
    <row r="428" spans="1:9" ht="12">
      <c r="A428" s="158"/>
      <c r="B428" s="158"/>
      <c r="C428" s="158"/>
      <c r="D428" s="158"/>
      <c r="E428" s="158"/>
      <c r="F428" s="158"/>
      <c r="G428" s="158"/>
      <c r="H428" s="158"/>
      <c r="I428" s="158"/>
    </row>
    <row r="429" spans="1:9" ht="12">
      <c r="A429" s="158"/>
      <c r="B429" s="158"/>
      <c r="C429" s="158"/>
      <c r="D429" s="158"/>
      <c r="E429" s="158"/>
      <c r="F429" s="158"/>
      <c r="G429" s="158"/>
      <c r="H429" s="158"/>
      <c r="I429" s="158"/>
    </row>
    <row r="430" spans="1:9" ht="12">
      <c r="A430" s="158"/>
      <c r="B430" s="158"/>
      <c r="C430" s="158"/>
      <c r="D430" s="158"/>
      <c r="E430" s="158"/>
      <c r="F430" s="158"/>
      <c r="G430" s="158"/>
      <c r="H430" s="158"/>
      <c r="I430" s="158"/>
    </row>
    <row r="431" spans="1:9" ht="12">
      <c r="A431" s="158"/>
      <c r="B431" s="158"/>
      <c r="C431" s="158"/>
      <c r="D431" s="158"/>
      <c r="E431" s="158"/>
      <c r="F431" s="158"/>
      <c r="G431" s="158"/>
      <c r="H431" s="158"/>
      <c r="I431" s="158"/>
    </row>
    <row r="432" spans="1:9" ht="12">
      <c r="A432" s="158"/>
      <c r="B432" s="158"/>
      <c r="C432" s="158"/>
      <c r="D432" s="158"/>
      <c r="E432" s="158"/>
      <c r="F432" s="158"/>
      <c r="G432" s="158"/>
      <c r="H432" s="158"/>
      <c r="I432" s="158"/>
    </row>
    <row r="433" spans="1:9" ht="12">
      <c r="A433" s="158"/>
      <c r="B433" s="158"/>
      <c r="C433" s="158"/>
      <c r="D433" s="158"/>
      <c r="E433" s="158"/>
      <c r="F433" s="158"/>
      <c r="G433" s="158"/>
      <c r="H433" s="158"/>
      <c r="I433" s="158"/>
    </row>
    <row r="434" spans="1:9" ht="12">
      <c r="A434" s="158"/>
      <c r="B434" s="158"/>
      <c r="C434" s="158"/>
      <c r="D434" s="158"/>
      <c r="E434" s="158"/>
      <c r="F434" s="158"/>
      <c r="G434" s="158"/>
      <c r="H434" s="158"/>
      <c r="I434" s="158"/>
    </row>
    <row r="435" spans="1:9" ht="12">
      <c r="A435" s="158"/>
      <c r="B435" s="158"/>
      <c r="C435" s="158"/>
      <c r="D435" s="158"/>
      <c r="E435" s="158"/>
      <c r="F435" s="158"/>
      <c r="G435" s="158"/>
      <c r="H435" s="158"/>
      <c r="I435" s="158"/>
    </row>
    <row r="436" spans="1:9" ht="12">
      <c r="A436" s="158"/>
      <c r="B436" s="158"/>
      <c r="C436" s="158"/>
      <c r="D436" s="158"/>
      <c r="E436" s="158"/>
      <c r="F436" s="158"/>
      <c r="G436" s="158"/>
      <c r="H436" s="158"/>
      <c r="I436" s="158"/>
    </row>
    <row r="437" spans="1:9" ht="12">
      <c r="A437" s="158"/>
      <c r="B437" s="158"/>
      <c r="C437" s="158"/>
      <c r="D437" s="158"/>
      <c r="E437" s="158"/>
      <c r="F437" s="158"/>
      <c r="G437" s="158"/>
      <c r="H437" s="158"/>
      <c r="I437" s="158"/>
    </row>
    <row r="438" spans="1:9" ht="12">
      <c r="A438" s="158"/>
      <c r="B438" s="158"/>
      <c r="C438" s="158"/>
      <c r="D438" s="158"/>
      <c r="E438" s="158"/>
      <c r="F438" s="158"/>
      <c r="G438" s="158"/>
      <c r="H438" s="158"/>
      <c r="I438" s="158"/>
    </row>
    <row r="439" spans="1:9" ht="12">
      <c r="A439" s="158"/>
      <c r="B439" s="158"/>
      <c r="C439" s="158"/>
      <c r="D439" s="158"/>
      <c r="E439" s="158"/>
      <c r="F439" s="158"/>
      <c r="G439" s="158"/>
      <c r="H439" s="158"/>
      <c r="I439" s="158"/>
    </row>
    <row r="440" spans="1:9" ht="12">
      <c r="A440" s="158"/>
      <c r="B440" s="158"/>
      <c r="C440" s="158"/>
      <c r="D440" s="158"/>
      <c r="E440" s="158"/>
      <c r="F440" s="158"/>
      <c r="G440" s="158"/>
      <c r="H440" s="158"/>
      <c r="I440" s="158"/>
    </row>
    <row r="441" spans="1:9" ht="12">
      <c r="A441" s="158"/>
      <c r="B441" s="158"/>
      <c r="C441" s="158"/>
      <c r="D441" s="158"/>
      <c r="E441" s="158"/>
      <c r="F441" s="158"/>
      <c r="G441" s="158"/>
      <c r="H441" s="158"/>
      <c r="I441" s="158"/>
    </row>
    <row r="442" spans="1:9" ht="12">
      <c r="A442" s="158"/>
      <c r="B442" s="158"/>
      <c r="C442" s="158"/>
      <c r="D442" s="158"/>
      <c r="E442" s="158"/>
      <c r="F442" s="158"/>
      <c r="G442" s="158"/>
      <c r="H442" s="158"/>
      <c r="I442" s="158"/>
    </row>
    <row r="443" spans="1:9" ht="12">
      <c r="A443" s="158"/>
      <c r="B443" s="158"/>
      <c r="C443" s="158"/>
      <c r="D443" s="158"/>
      <c r="E443" s="158"/>
      <c r="F443" s="158"/>
      <c r="G443" s="158"/>
      <c r="H443" s="158"/>
      <c r="I443" s="158"/>
    </row>
    <row r="444" spans="1:9" ht="12">
      <c r="A444" s="158"/>
      <c r="B444" s="158"/>
      <c r="C444" s="158"/>
      <c r="D444" s="158"/>
      <c r="E444" s="158"/>
      <c r="F444" s="158"/>
      <c r="G444" s="158"/>
      <c r="H444" s="158"/>
      <c r="I444" s="158"/>
    </row>
    <row r="445" spans="1:9" ht="12">
      <c r="A445" s="158"/>
      <c r="B445" s="158"/>
      <c r="C445" s="158"/>
      <c r="D445" s="158"/>
      <c r="E445" s="158"/>
      <c r="F445" s="158"/>
      <c r="G445" s="158"/>
      <c r="H445" s="158"/>
      <c r="I445" s="158"/>
    </row>
    <row r="446" spans="1:9" ht="12">
      <c r="A446" s="158"/>
      <c r="B446" s="158"/>
      <c r="C446" s="158"/>
      <c r="D446" s="158"/>
      <c r="E446" s="158"/>
      <c r="F446" s="158"/>
      <c r="G446" s="158"/>
      <c r="H446" s="158"/>
      <c r="I446" s="158"/>
    </row>
    <row r="447" spans="1:9" ht="12">
      <c r="A447" s="158"/>
      <c r="B447" s="158"/>
      <c r="C447" s="158"/>
      <c r="D447" s="158"/>
      <c r="E447" s="158"/>
      <c r="F447" s="158"/>
      <c r="G447" s="158"/>
      <c r="H447" s="158"/>
      <c r="I447" s="158"/>
    </row>
    <row r="448" spans="1:9" ht="12">
      <c r="A448" s="158"/>
      <c r="B448" s="158"/>
      <c r="C448" s="158"/>
      <c r="D448" s="158"/>
      <c r="E448" s="158"/>
      <c r="F448" s="158"/>
      <c r="G448" s="158"/>
      <c r="H448" s="158"/>
      <c r="I448" s="158"/>
    </row>
    <row r="449" spans="1:9" ht="12">
      <c r="A449" s="158"/>
      <c r="B449" s="158"/>
      <c r="C449" s="158"/>
      <c r="D449" s="158"/>
      <c r="E449" s="158"/>
      <c r="F449" s="158"/>
      <c r="G449" s="158"/>
      <c r="H449" s="158"/>
      <c r="I449" s="158"/>
    </row>
    <row r="450" spans="1:9" ht="12">
      <c r="A450" s="158"/>
      <c r="B450" s="158"/>
      <c r="C450" s="158"/>
      <c r="D450" s="158"/>
      <c r="E450" s="158"/>
      <c r="F450" s="158"/>
      <c r="G450" s="158"/>
      <c r="H450" s="158"/>
      <c r="I450" s="158"/>
    </row>
    <row r="451" spans="1:9" ht="12">
      <c r="A451" s="158"/>
      <c r="B451" s="158"/>
      <c r="C451" s="158"/>
      <c r="D451" s="158"/>
      <c r="E451" s="158"/>
      <c r="F451" s="158"/>
      <c r="G451" s="158"/>
      <c r="H451" s="158"/>
      <c r="I451" s="158"/>
    </row>
    <row r="452" spans="1:9" ht="12">
      <c r="A452" s="158"/>
      <c r="B452" s="158"/>
      <c r="C452" s="158"/>
      <c r="D452" s="158"/>
      <c r="E452" s="158"/>
      <c r="F452" s="158"/>
      <c r="G452" s="158"/>
      <c r="H452" s="158"/>
      <c r="I452" s="158"/>
    </row>
    <row r="453" spans="1:9" ht="12">
      <c r="A453" s="158"/>
      <c r="B453" s="158"/>
      <c r="C453" s="158"/>
      <c r="D453" s="158"/>
      <c r="E453" s="158"/>
      <c r="F453" s="158"/>
      <c r="G453" s="158"/>
      <c r="H453" s="158"/>
      <c r="I453" s="158"/>
    </row>
    <row r="454" spans="1:9" ht="12">
      <c r="A454" s="158"/>
      <c r="B454" s="158"/>
      <c r="C454" s="158"/>
      <c r="D454" s="158"/>
      <c r="E454" s="158"/>
      <c r="F454" s="158"/>
      <c r="G454" s="158"/>
      <c r="H454" s="158"/>
      <c r="I454" s="158"/>
    </row>
    <row r="455" spans="1:9" ht="12">
      <c r="A455" s="158"/>
      <c r="B455" s="158"/>
      <c r="C455" s="158"/>
      <c r="D455" s="158"/>
      <c r="E455" s="158"/>
      <c r="F455" s="158"/>
      <c r="G455" s="158"/>
      <c r="H455" s="158"/>
      <c r="I455" s="158"/>
    </row>
    <row r="456" spans="1:9" ht="12">
      <c r="A456" s="158"/>
      <c r="B456" s="158"/>
      <c r="C456" s="158"/>
      <c r="D456" s="158"/>
      <c r="E456" s="158"/>
      <c r="F456" s="158"/>
      <c r="G456" s="158"/>
      <c r="H456" s="158"/>
      <c r="I456" s="158"/>
    </row>
    <row r="457" spans="1:9" ht="12">
      <c r="A457" s="158"/>
      <c r="B457" s="158"/>
      <c r="C457" s="158"/>
      <c r="D457" s="158"/>
      <c r="E457" s="158"/>
      <c r="F457" s="158"/>
      <c r="G457" s="158"/>
      <c r="H457" s="158"/>
      <c r="I457" s="158"/>
    </row>
    <row r="458" spans="1:9" ht="12">
      <c r="A458" s="158"/>
      <c r="B458" s="158"/>
      <c r="C458" s="158"/>
      <c r="D458" s="158"/>
      <c r="E458" s="158"/>
      <c r="F458" s="158"/>
      <c r="G458" s="158"/>
      <c r="H458" s="158"/>
      <c r="I458" s="158"/>
    </row>
    <row r="459" spans="1:9" ht="12">
      <c r="A459" s="158"/>
      <c r="B459" s="158"/>
      <c r="C459" s="158"/>
      <c r="D459" s="158"/>
      <c r="E459" s="158"/>
      <c r="F459" s="158"/>
      <c r="G459" s="158"/>
      <c r="H459" s="158"/>
      <c r="I459" s="158"/>
    </row>
    <row r="460" spans="1:9" ht="12">
      <c r="A460" s="158"/>
      <c r="B460" s="158"/>
      <c r="C460" s="158"/>
      <c r="D460" s="158"/>
      <c r="E460" s="158"/>
      <c r="F460" s="158"/>
      <c r="G460" s="158"/>
      <c r="H460" s="158"/>
      <c r="I460" s="158"/>
    </row>
    <row r="461" spans="1:9" ht="12">
      <c r="A461" s="158"/>
      <c r="B461" s="158"/>
      <c r="C461" s="158"/>
      <c r="D461" s="158"/>
      <c r="E461" s="158"/>
      <c r="F461" s="158"/>
      <c r="G461" s="158"/>
      <c r="H461" s="158"/>
      <c r="I461" s="158"/>
    </row>
    <row r="462" spans="1:9" ht="12">
      <c r="A462" s="158"/>
      <c r="B462" s="158"/>
      <c r="C462" s="158"/>
      <c r="D462" s="158"/>
      <c r="E462" s="158"/>
      <c r="F462" s="158"/>
      <c r="G462" s="158"/>
      <c r="H462" s="158"/>
      <c r="I462" s="158"/>
    </row>
    <row r="463" spans="1:9" ht="12">
      <c r="A463" s="158"/>
      <c r="B463" s="158"/>
      <c r="C463" s="158"/>
      <c r="D463" s="158"/>
      <c r="E463" s="158"/>
      <c r="F463" s="158"/>
      <c r="G463" s="158"/>
      <c r="H463" s="158"/>
      <c r="I463" s="158"/>
    </row>
    <row r="464" spans="1:9" ht="12">
      <c r="A464" s="158"/>
      <c r="B464" s="158"/>
      <c r="C464" s="158"/>
      <c r="D464" s="158"/>
      <c r="E464" s="158"/>
      <c r="F464" s="158"/>
      <c r="G464" s="158"/>
      <c r="H464" s="158"/>
      <c r="I464" s="158"/>
    </row>
    <row r="465" spans="1:9" ht="12">
      <c r="A465" s="158"/>
      <c r="B465" s="158"/>
      <c r="C465" s="158"/>
      <c r="D465" s="158"/>
      <c r="E465" s="158"/>
      <c r="F465" s="158"/>
      <c r="G465" s="158"/>
      <c r="H465" s="158"/>
      <c r="I465" s="158"/>
    </row>
    <row r="466" spans="1:9" ht="12">
      <c r="A466" s="158"/>
      <c r="B466" s="158"/>
      <c r="C466" s="158"/>
      <c r="D466" s="158"/>
      <c r="E466" s="158"/>
      <c r="F466" s="158"/>
      <c r="G466" s="158"/>
      <c r="H466" s="158"/>
      <c r="I466" s="158"/>
    </row>
    <row r="467" spans="1:9" ht="12">
      <c r="A467" s="158"/>
      <c r="B467" s="158"/>
      <c r="C467" s="158"/>
      <c r="D467" s="158"/>
      <c r="E467" s="158"/>
      <c r="F467" s="158"/>
      <c r="G467" s="158"/>
      <c r="H467" s="158"/>
      <c r="I467" s="158"/>
    </row>
    <row r="468" spans="1:9" ht="12">
      <c r="A468" s="158"/>
      <c r="B468" s="158"/>
      <c r="C468" s="158"/>
      <c r="D468" s="158"/>
      <c r="E468" s="158"/>
      <c r="F468" s="158"/>
      <c r="G468" s="158"/>
      <c r="H468" s="158"/>
      <c r="I468" s="158"/>
    </row>
    <row r="469" spans="1:9" ht="12">
      <c r="A469" s="158"/>
      <c r="B469" s="158"/>
      <c r="C469" s="158"/>
      <c r="D469" s="158"/>
      <c r="E469" s="158"/>
      <c r="F469" s="158"/>
      <c r="G469" s="158"/>
      <c r="H469" s="158"/>
      <c r="I469" s="158"/>
    </row>
    <row r="470" spans="1:9" ht="12">
      <c r="A470" s="158"/>
      <c r="B470" s="158"/>
      <c r="C470" s="158"/>
      <c r="D470" s="158"/>
      <c r="E470" s="158"/>
      <c r="F470" s="158"/>
      <c r="G470" s="158"/>
      <c r="H470" s="158"/>
      <c r="I470" s="158"/>
    </row>
    <row r="471" spans="1:9" ht="12">
      <c r="A471" s="158"/>
      <c r="B471" s="158"/>
      <c r="C471" s="158"/>
      <c r="D471" s="158"/>
      <c r="E471" s="158"/>
      <c r="F471" s="158"/>
      <c r="G471" s="158"/>
      <c r="H471" s="158"/>
      <c r="I471" s="158"/>
    </row>
    <row r="472" spans="1:9" ht="12">
      <c r="A472" s="158"/>
      <c r="B472" s="158"/>
      <c r="C472" s="158"/>
      <c r="D472" s="158"/>
      <c r="E472" s="158"/>
      <c r="F472" s="158"/>
      <c r="G472" s="158"/>
      <c r="H472" s="158"/>
      <c r="I472" s="158"/>
    </row>
    <row r="473" spans="1:9" ht="12">
      <c r="A473" s="158"/>
      <c r="B473" s="158"/>
      <c r="C473" s="158"/>
      <c r="D473" s="158"/>
      <c r="E473" s="158"/>
      <c r="F473" s="158"/>
      <c r="G473" s="158"/>
      <c r="H473" s="158"/>
      <c r="I473" s="158"/>
    </row>
    <row r="474" spans="1:9" ht="12">
      <c r="A474" s="158"/>
      <c r="B474" s="158"/>
      <c r="C474" s="158"/>
      <c r="D474" s="158"/>
      <c r="E474" s="158"/>
      <c r="F474" s="158"/>
      <c r="G474" s="158"/>
      <c r="H474" s="158"/>
      <c r="I474" s="158"/>
    </row>
    <row r="475" spans="1:9" ht="12">
      <c r="A475" s="158"/>
      <c r="B475" s="158"/>
      <c r="C475" s="158"/>
      <c r="D475" s="158"/>
      <c r="E475" s="158"/>
      <c r="F475" s="158"/>
      <c r="G475" s="158"/>
      <c r="H475" s="158"/>
      <c r="I475" s="158"/>
    </row>
    <row r="476" spans="1:9" ht="12">
      <c r="A476" s="158"/>
      <c r="B476" s="158"/>
      <c r="C476" s="158"/>
      <c r="D476" s="158"/>
      <c r="E476" s="158"/>
      <c r="F476" s="158"/>
      <c r="G476" s="158"/>
      <c r="H476" s="158"/>
      <c r="I476" s="158"/>
    </row>
    <row r="477" spans="1:9" ht="12">
      <c r="A477" s="158"/>
      <c r="B477" s="158"/>
      <c r="C477" s="158"/>
      <c r="D477" s="158"/>
      <c r="E477" s="158"/>
      <c r="F477" s="158"/>
      <c r="G477" s="158"/>
      <c r="H477" s="158"/>
      <c r="I477" s="158"/>
    </row>
    <row r="478" spans="1:9" ht="12">
      <c r="A478" s="158"/>
      <c r="B478" s="158"/>
      <c r="C478" s="158"/>
      <c r="D478" s="158"/>
      <c r="E478" s="158"/>
      <c r="F478" s="158"/>
      <c r="G478" s="158"/>
      <c r="H478" s="158"/>
      <c r="I478" s="158"/>
    </row>
    <row r="479" spans="1:9" ht="12">
      <c r="A479" s="158"/>
      <c r="B479" s="158"/>
      <c r="C479" s="158"/>
      <c r="D479" s="158"/>
      <c r="E479" s="158"/>
      <c r="F479" s="158"/>
      <c r="G479" s="158"/>
      <c r="H479" s="158"/>
      <c r="I479" s="158"/>
    </row>
    <row r="480" spans="1:9" ht="12">
      <c r="A480" s="158"/>
      <c r="B480" s="158"/>
      <c r="C480" s="158"/>
      <c r="D480" s="158"/>
      <c r="E480" s="158"/>
      <c r="F480" s="158"/>
      <c r="G480" s="158"/>
      <c r="H480" s="158"/>
      <c r="I480" s="158"/>
    </row>
    <row r="481" spans="1:9" ht="12">
      <c r="A481" s="158"/>
      <c r="B481" s="158"/>
      <c r="C481" s="158"/>
      <c r="D481" s="158"/>
      <c r="E481" s="158"/>
      <c r="F481" s="158"/>
      <c r="G481" s="158"/>
      <c r="H481" s="158"/>
      <c r="I481" s="158"/>
    </row>
    <row r="482" spans="1:9" ht="12">
      <c r="A482" s="158"/>
      <c r="B482" s="158"/>
      <c r="C482" s="158"/>
      <c r="D482" s="158"/>
      <c r="E482" s="158"/>
      <c r="F482" s="158"/>
      <c r="G482" s="158"/>
      <c r="H482" s="158"/>
      <c r="I482" s="158"/>
    </row>
    <row r="483" spans="1:9" ht="12">
      <c r="A483" s="158"/>
      <c r="B483" s="158"/>
      <c r="C483" s="158"/>
      <c r="D483" s="158"/>
      <c r="E483" s="158"/>
      <c r="F483" s="158"/>
      <c r="G483" s="158"/>
      <c r="H483" s="158"/>
      <c r="I483" s="158"/>
    </row>
    <row r="484" spans="1:9" ht="12">
      <c r="A484" s="158"/>
      <c r="B484" s="158"/>
      <c r="C484" s="158"/>
      <c r="D484" s="158"/>
      <c r="E484" s="158"/>
      <c r="F484" s="158"/>
      <c r="G484" s="158"/>
      <c r="H484" s="158"/>
      <c r="I484" s="158"/>
    </row>
    <row r="485" spans="1:9" ht="12">
      <c r="A485" s="158"/>
      <c r="B485" s="158"/>
      <c r="C485" s="158"/>
      <c r="D485" s="158"/>
      <c r="E485" s="158"/>
      <c r="F485" s="158"/>
      <c r="G485" s="158"/>
      <c r="H485" s="158"/>
      <c r="I485" s="158"/>
    </row>
    <row r="486" spans="1:9" ht="12">
      <c r="A486" s="158"/>
      <c r="B486" s="158"/>
      <c r="C486" s="158"/>
      <c r="D486" s="158"/>
      <c r="E486" s="158"/>
      <c r="F486" s="158"/>
      <c r="G486" s="158"/>
      <c r="H486" s="158"/>
      <c r="I486" s="158"/>
    </row>
    <row r="487" spans="1:9" ht="12">
      <c r="A487" s="158"/>
      <c r="B487" s="158"/>
      <c r="C487" s="158"/>
      <c r="D487" s="158"/>
      <c r="E487" s="158"/>
      <c r="F487" s="158"/>
      <c r="G487" s="158"/>
      <c r="H487" s="158"/>
      <c r="I487" s="158"/>
    </row>
    <row r="488" spans="1:9" ht="12">
      <c r="A488" s="158"/>
      <c r="B488" s="158"/>
      <c r="C488" s="158"/>
      <c r="D488" s="158"/>
      <c r="E488" s="158"/>
      <c r="F488" s="158"/>
      <c r="G488" s="158"/>
      <c r="H488" s="158"/>
      <c r="I488" s="158"/>
    </row>
    <row r="489" spans="1:9" ht="12">
      <c r="A489" s="158"/>
      <c r="B489" s="158"/>
      <c r="C489" s="158"/>
      <c r="D489" s="158"/>
      <c r="E489" s="158"/>
      <c r="F489" s="158"/>
      <c r="G489" s="158"/>
      <c r="H489" s="158"/>
      <c r="I489" s="158"/>
    </row>
    <row r="490" spans="1:9" ht="12">
      <c r="A490" s="158"/>
      <c r="B490" s="158"/>
      <c r="C490" s="158"/>
      <c r="D490" s="158"/>
      <c r="E490" s="158"/>
      <c r="F490" s="158"/>
      <c r="G490" s="158"/>
      <c r="H490" s="158"/>
      <c r="I490" s="158"/>
    </row>
    <row r="491" spans="1:9" ht="12">
      <c r="A491" s="158"/>
      <c r="B491" s="158"/>
      <c r="C491" s="158"/>
      <c r="D491" s="158"/>
      <c r="E491" s="158"/>
      <c r="F491" s="158"/>
      <c r="G491" s="158"/>
      <c r="H491" s="158"/>
      <c r="I491" s="158"/>
    </row>
    <row r="492" spans="1:9" ht="12">
      <c r="A492" s="158"/>
      <c r="B492" s="158"/>
      <c r="C492" s="158"/>
      <c r="D492" s="158"/>
      <c r="E492" s="158"/>
      <c r="F492" s="158"/>
      <c r="G492" s="158"/>
      <c r="H492" s="158"/>
      <c r="I492" s="158"/>
    </row>
    <row r="493" spans="1:9" ht="12">
      <c r="A493" s="158"/>
      <c r="B493" s="158"/>
      <c r="C493" s="158"/>
      <c r="D493" s="158"/>
      <c r="E493" s="158"/>
      <c r="F493" s="158"/>
      <c r="G493" s="158"/>
      <c r="H493" s="158"/>
      <c r="I493" s="158"/>
    </row>
    <row r="494" spans="1:9" ht="12">
      <c r="A494" s="158"/>
      <c r="B494" s="158"/>
      <c r="C494" s="158"/>
      <c r="D494" s="158"/>
      <c r="E494" s="158"/>
      <c r="F494" s="158"/>
      <c r="G494" s="158"/>
      <c r="H494" s="158"/>
      <c r="I494" s="158"/>
    </row>
    <row r="495" spans="1:9" ht="12">
      <c r="A495" s="158"/>
      <c r="B495" s="158"/>
      <c r="C495" s="158"/>
      <c r="D495" s="158"/>
      <c r="E495" s="158"/>
      <c r="F495" s="158"/>
      <c r="G495" s="158"/>
      <c r="H495" s="158"/>
      <c r="I495" s="158"/>
    </row>
    <row r="496" spans="1:9" ht="12">
      <c r="A496" s="158"/>
      <c r="B496" s="158"/>
      <c r="C496" s="158"/>
      <c r="D496" s="158"/>
      <c r="E496" s="158"/>
      <c r="F496" s="158"/>
      <c r="G496" s="158"/>
      <c r="H496" s="158"/>
      <c r="I496" s="158"/>
    </row>
    <row r="497" spans="1:9" ht="12">
      <c r="A497" s="158"/>
      <c r="B497" s="158"/>
      <c r="C497" s="158"/>
      <c r="D497" s="158"/>
      <c r="E497" s="158"/>
      <c r="F497" s="158"/>
      <c r="G497" s="158"/>
      <c r="H497" s="158"/>
      <c r="I497" s="158"/>
    </row>
    <row r="498" spans="1:9" ht="12">
      <c r="A498" s="158"/>
      <c r="B498" s="158"/>
      <c r="C498" s="158"/>
      <c r="D498" s="158"/>
      <c r="E498" s="158"/>
      <c r="F498" s="158"/>
      <c r="G498" s="158"/>
      <c r="H498" s="158"/>
      <c r="I498" s="158"/>
    </row>
    <row r="499" spans="1:9" ht="12">
      <c r="A499" s="158"/>
      <c r="B499" s="158"/>
      <c r="C499" s="158"/>
      <c r="D499" s="158"/>
      <c r="E499" s="158"/>
      <c r="F499" s="158"/>
      <c r="G499" s="158"/>
      <c r="H499" s="158"/>
      <c r="I499" s="158"/>
    </row>
    <row r="500" spans="1:9" ht="12">
      <c r="A500" s="158"/>
      <c r="B500" s="158"/>
      <c r="C500" s="158"/>
      <c r="D500" s="158"/>
      <c r="E500" s="158"/>
      <c r="F500" s="158"/>
      <c r="G500" s="158"/>
      <c r="H500" s="158"/>
      <c r="I500" s="158"/>
    </row>
    <row r="501" spans="1:9" ht="12">
      <c r="A501" s="158"/>
      <c r="B501" s="158"/>
      <c r="C501" s="158"/>
      <c r="D501" s="158"/>
      <c r="E501" s="158"/>
      <c r="F501" s="158"/>
      <c r="G501" s="158"/>
      <c r="H501" s="158"/>
      <c r="I501" s="158"/>
    </row>
    <row r="502" spans="1:9" ht="12">
      <c r="A502" s="158"/>
      <c r="B502" s="158"/>
      <c r="C502" s="158"/>
      <c r="D502" s="158"/>
      <c r="E502" s="158"/>
      <c r="F502" s="158"/>
      <c r="G502" s="158"/>
      <c r="H502" s="158"/>
      <c r="I502" s="158"/>
    </row>
    <row r="503" spans="1:9" ht="12">
      <c r="A503" s="158"/>
      <c r="B503" s="158"/>
      <c r="C503" s="158"/>
      <c r="D503" s="158"/>
      <c r="E503" s="158"/>
      <c r="F503" s="158"/>
      <c r="G503" s="158"/>
      <c r="H503" s="158"/>
      <c r="I503" s="158"/>
    </row>
    <row r="504" spans="1:9" ht="12">
      <c r="A504" s="158"/>
      <c r="B504" s="158"/>
      <c r="C504" s="158"/>
      <c r="D504" s="158"/>
      <c r="E504" s="158"/>
      <c r="F504" s="158"/>
      <c r="G504" s="158"/>
      <c r="H504" s="158"/>
      <c r="I504" s="158"/>
    </row>
    <row r="505" spans="1:9" ht="12">
      <c r="A505" s="158"/>
      <c r="B505" s="158"/>
      <c r="C505" s="158"/>
      <c r="D505" s="158"/>
      <c r="E505" s="158"/>
      <c r="F505" s="158"/>
      <c r="G505" s="158"/>
      <c r="H505" s="158"/>
      <c r="I505" s="158"/>
    </row>
    <row r="506" spans="1:9" ht="12">
      <c r="A506" s="158"/>
      <c r="B506" s="158"/>
      <c r="C506" s="158"/>
      <c r="D506" s="158"/>
      <c r="E506" s="158"/>
      <c r="F506" s="158"/>
      <c r="G506" s="158"/>
      <c r="H506" s="158"/>
      <c r="I506" s="158"/>
    </row>
    <row r="507" spans="1:9" ht="12">
      <c r="A507" s="158"/>
      <c r="B507" s="158"/>
      <c r="C507" s="158"/>
      <c r="D507" s="158"/>
      <c r="E507" s="158"/>
      <c r="F507" s="158"/>
      <c r="G507" s="158"/>
      <c r="H507" s="158"/>
      <c r="I507" s="158"/>
    </row>
    <row r="508" spans="1:9" ht="12">
      <c r="A508" s="158"/>
      <c r="B508" s="158"/>
      <c r="C508" s="158"/>
      <c r="D508" s="158"/>
      <c r="E508" s="158"/>
      <c r="F508" s="158"/>
      <c r="G508" s="158"/>
      <c r="H508" s="158"/>
      <c r="I508" s="158"/>
    </row>
    <row r="509" spans="1:9" ht="12">
      <c r="A509" s="158"/>
      <c r="B509" s="158"/>
      <c r="C509" s="158"/>
      <c r="D509" s="158"/>
      <c r="E509" s="158"/>
      <c r="F509" s="158"/>
      <c r="G509" s="158"/>
      <c r="H509" s="158"/>
      <c r="I509" s="158"/>
    </row>
    <row r="510" spans="1:9" ht="12">
      <c r="A510" s="158"/>
      <c r="B510" s="158"/>
      <c r="C510" s="158"/>
      <c r="D510" s="158"/>
      <c r="E510" s="158"/>
      <c r="F510" s="158"/>
      <c r="G510" s="158"/>
      <c r="H510" s="158"/>
      <c r="I510" s="158"/>
    </row>
    <row r="511" spans="1:9" ht="12">
      <c r="A511" s="158"/>
      <c r="B511" s="158"/>
      <c r="C511" s="158"/>
      <c r="D511" s="158"/>
      <c r="E511" s="158"/>
      <c r="F511" s="158"/>
      <c r="G511" s="158"/>
      <c r="H511" s="158"/>
      <c r="I511" s="158"/>
    </row>
    <row r="512" spans="1:9" ht="12">
      <c r="A512" s="158"/>
      <c r="B512" s="158"/>
      <c r="C512" s="158"/>
      <c r="D512" s="158"/>
      <c r="E512" s="158"/>
      <c r="F512" s="158"/>
      <c r="G512" s="158"/>
      <c r="H512" s="158"/>
      <c r="I512" s="158"/>
    </row>
    <row r="513" spans="1:9" ht="12">
      <c r="A513" s="158"/>
      <c r="B513" s="158"/>
      <c r="C513" s="158"/>
      <c r="D513" s="158"/>
      <c r="E513" s="158"/>
      <c r="F513" s="158"/>
      <c r="G513" s="158"/>
      <c r="H513" s="158"/>
      <c r="I513" s="158"/>
    </row>
    <row r="514" spans="1:9" ht="12">
      <c r="A514" s="158"/>
      <c r="B514" s="158"/>
      <c r="C514" s="158"/>
      <c r="D514" s="158"/>
      <c r="E514" s="158"/>
      <c r="F514" s="158"/>
      <c r="G514" s="158"/>
      <c r="H514" s="158"/>
      <c r="I514" s="158"/>
    </row>
    <row r="515" spans="1:9" ht="12">
      <c r="A515" s="158"/>
      <c r="B515" s="158"/>
      <c r="C515" s="158"/>
      <c r="D515" s="158"/>
      <c r="E515" s="158"/>
      <c r="F515" s="158"/>
      <c r="G515" s="158"/>
      <c r="H515" s="158"/>
      <c r="I515" s="158"/>
    </row>
    <row r="516" spans="1:9" ht="12">
      <c r="A516" s="158"/>
      <c r="B516" s="158"/>
      <c r="C516" s="158"/>
      <c r="D516" s="158"/>
      <c r="E516" s="158"/>
      <c r="F516" s="158"/>
      <c r="G516" s="158"/>
      <c r="H516" s="158"/>
      <c r="I516" s="158"/>
    </row>
    <row r="517" spans="1:9" ht="12">
      <c r="A517" s="158"/>
      <c r="B517" s="158"/>
      <c r="C517" s="158"/>
      <c r="D517" s="158"/>
      <c r="E517" s="158"/>
      <c r="F517" s="158"/>
      <c r="G517" s="158"/>
      <c r="H517" s="158"/>
      <c r="I517" s="158"/>
    </row>
    <row r="518" spans="1:9" ht="12">
      <c r="A518" s="158"/>
      <c r="B518" s="158"/>
      <c r="C518" s="158"/>
      <c r="D518" s="158"/>
      <c r="E518" s="158"/>
      <c r="F518" s="158"/>
      <c r="G518" s="158"/>
      <c r="H518" s="158"/>
      <c r="I518" s="158"/>
    </row>
    <row r="519" spans="1:9" ht="12">
      <c r="A519" s="158"/>
      <c r="B519" s="158"/>
      <c r="C519" s="158"/>
      <c r="D519" s="158"/>
      <c r="E519" s="158"/>
      <c r="F519" s="158"/>
      <c r="G519" s="158"/>
      <c r="H519" s="158"/>
      <c r="I519" s="158"/>
    </row>
    <row r="520" spans="1:9" ht="12">
      <c r="A520" s="158"/>
      <c r="B520" s="158"/>
      <c r="C520" s="158"/>
      <c r="D520" s="158"/>
      <c r="E520" s="158"/>
      <c r="F520" s="158"/>
      <c r="G520" s="158"/>
      <c r="H520" s="158"/>
      <c r="I520" s="158"/>
    </row>
    <row r="521" spans="1:9" ht="12">
      <c r="A521" s="158"/>
      <c r="B521" s="158"/>
      <c r="C521" s="158"/>
      <c r="D521" s="158"/>
      <c r="E521" s="158"/>
      <c r="F521" s="158"/>
      <c r="G521" s="158"/>
      <c r="H521" s="158"/>
      <c r="I521" s="158"/>
    </row>
    <row r="522" spans="1:9" ht="12">
      <c r="A522" s="158"/>
      <c r="B522" s="158"/>
      <c r="C522" s="158"/>
      <c r="D522" s="158"/>
      <c r="E522" s="158"/>
      <c r="F522" s="158"/>
      <c r="G522" s="158"/>
      <c r="H522" s="158"/>
      <c r="I522" s="158"/>
    </row>
    <row r="523" spans="1:9" ht="12">
      <c r="A523" s="158"/>
      <c r="B523" s="158"/>
      <c r="C523" s="158"/>
      <c r="D523" s="158"/>
      <c r="E523" s="158"/>
      <c r="F523" s="158"/>
      <c r="G523" s="158"/>
      <c r="H523" s="158"/>
      <c r="I523" s="158"/>
    </row>
    <row r="524" spans="1:9" ht="12">
      <c r="A524" s="158"/>
      <c r="B524" s="158"/>
      <c r="C524" s="158"/>
      <c r="D524" s="158"/>
      <c r="E524" s="158"/>
      <c r="F524" s="158"/>
      <c r="G524" s="158"/>
      <c r="H524" s="158"/>
      <c r="I524" s="158"/>
    </row>
    <row r="525" spans="1:9" ht="12">
      <c r="A525" s="158"/>
      <c r="B525" s="158"/>
      <c r="C525" s="158"/>
      <c r="D525" s="158"/>
      <c r="E525" s="158"/>
      <c r="F525" s="158"/>
      <c r="G525" s="158"/>
      <c r="H525" s="158"/>
      <c r="I525" s="158"/>
    </row>
    <row r="526" spans="1:9" ht="12">
      <c r="A526" s="158"/>
      <c r="B526" s="158"/>
      <c r="C526" s="158"/>
      <c r="D526" s="158"/>
      <c r="E526" s="158"/>
      <c r="F526" s="158"/>
      <c r="G526" s="158"/>
      <c r="H526" s="158"/>
      <c r="I526" s="158"/>
    </row>
    <row r="527" spans="1:9" ht="12">
      <c r="A527" s="158"/>
      <c r="B527" s="158"/>
      <c r="C527" s="158"/>
      <c r="D527" s="158"/>
      <c r="E527" s="158"/>
      <c r="F527" s="158"/>
      <c r="G527" s="158"/>
      <c r="H527" s="158"/>
      <c r="I527" s="158"/>
    </row>
    <row r="528" spans="1:9" ht="12">
      <c r="A528" s="158"/>
      <c r="B528" s="158"/>
      <c r="C528" s="158"/>
      <c r="D528" s="158"/>
      <c r="E528" s="158"/>
      <c r="F528" s="158"/>
      <c r="G528" s="158"/>
      <c r="H528" s="158"/>
      <c r="I528" s="158"/>
    </row>
    <row r="529" spans="1:9" ht="12">
      <c r="A529" s="158"/>
      <c r="B529" s="158"/>
      <c r="C529" s="158"/>
      <c r="D529" s="158"/>
      <c r="E529" s="158"/>
      <c r="F529" s="158"/>
      <c r="G529" s="158"/>
      <c r="H529" s="158"/>
      <c r="I529" s="158"/>
    </row>
    <row r="530" spans="1:9" ht="12">
      <c r="A530" s="158"/>
      <c r="B530" s="158"/>
      <c r="C530" s="158"/>
      <c r="D530" s="158"/>
      <c r="E530" s="158"/>
      <c r="F530" s="158"/>
      <c r="G530" s="158"/>
      <c r="H530" s="158"/>
      <c r="I530" s="158"/>
    </row>
    <row r="531" spans="1:9" ht="12">
      <c r="A531" s="158"/>
      <c r="B531" s="158"/>
      <c r="C531" s="158"/>
      <c r="D531" s="158"/>
      <c r="E531" s="158"/>
      <c r="F531" s="158"/>
      <c r="G531" s="158"/>
      <c r="H531" s="158"/>
      <c r="I531" s="158"/>
    </row>
    <row r="532" spans="1:9" ht="12">
      <c r="A532" s="158"/>
      <c r="B532" s="158"/>
      <c r="C532" s="158"/>
      <c r="D532" s="158"/>
      <c r="E532" s="158"/>
      <c r="F532" s="158"/>
      <c r="G532" s="158"/>
      <c r="H532" s="158"/>
      <c r="I532" s="158"/>
    </row>
    <row r="533" spans="1:9" ht="12">
      <c r="A533" s="158"/>
      <c r="B533" s="158"/>
      <c r="C533" s="158"/>
      <c r="D533" s="158"/>
      <c r="E533" s="158"/>
      <c r="F533" s="158"/>
      <c r="G533" s="158"/>
      <c r="H533" s="158"/>
      <c r="I533" s="158"/>
    </row>
    <row r="534" spans="1:9" ht="12">
      <c r="A534" s="158"/>
      <c r="B534" s="158"/>
      <c r="C534" s="158"/>
      <c r="D534" s="158"/>
      <c r="E534" s="158"/>
      <c r="F534" s="158"/>
      <c r="G534" s="158"/>
      <c r="H534" s="158"/>
      <c r="I534" s="158"/>
    </row>
    <row r="535" spans="1:9" ht="12">
      <c r="A535" s="158"/>
      <c r="B535" s="158"/>
      <c r="C535" s="158"/>
      <c r="D535" s="158"/>
      <c r="E535" s="158"/>
      <c r="F535" s="158"/>
      <c r="G535" s="158"/>
      <c r="H535" s="158"/>
      <c r="I535" s="158"/>
    </row>
    <row r="536" spans="1:9" ht="12">
      <c r="A536" s="158"/>
      <c r="B536" s="158"/>
      <c r="C536" s="158"/>
      <c r="D536" s="158"/>
      <c r="E536" s="158"/>
      <c r="F536" s="158"/>
      <c r="G536" s="158"/>
      <c r="H536" s="158"/>
      <c r="I536" s="158"/>
    </row>
    <row r="537" spans="1:9" ht="12">
      <c r="A537" s="158"/>
      <c r="B537" s="158"/>
      <c r="C537" s="158"/>
      <c r="D537" s="158"/>
      <c r="E537" s="158"/>
      <c r="F537" s="158"/>
      <c r="G537" s="158"/>
      <c r="H537" s="158"/>
      <c r="I537" s="158"/>
    </row>
    <row r="538" spans="1:9" ht="12">
      <c r="A538" s="158"/>
      <c r="B538" s="158"/>
      <c r="C538" s="158"/>
      <c r="D538" s="158"/>
      <c r="E538" s="158"/>
      <c r="F538" s="158"/>
      <c r="G538" s="158"/>
      <c r="H538" s="158"/>
      <c r="I538" s="158"/>
    </row>
    <row r="539" spans="1:9" ht="12">
      <c r="A539" s="158"/>
      <c r="B539" s="158"/>
      <c r="C539" s="158"/>
      <c r="D539" s="158"/>
      <c r="E539" s="158"/>
      <c r="F539" s="158"/>
      <c r="G539" s="158"/>
      <c r="H539" s="158"/>
      <c r="I539" s="158"/>
    </row>
    <row r="540" spans="1:9" ht="12">
      <c r="A540" s="158"/>
      <c r="B540" s="158"/>
      <c r="C540" s="158"/>
      <c r="D540" s="158"/>
      <c r="E540" s="158"/>
      <c r="F540" s="158"/>
      <c r="G540" s="158"/>
      <c r="H540" s="158"/>
      <c r="I540" s="158"/>
    </row>
    <row r="541" spans="1:9" ht="12">
      <c r="A541" s="158"/>
      <c r="B541" s="158"/>
      <c r="C541" s="158"/>
      <c r="D541" s="158"/>
      <c r="E541" s="158"/>
      <c r="F541" s="158"/>
      <c r="G541" s="158"/>
      <c r="H541" s="158"/>
      <c r="I541" s="158"/>
    </row>
    <row r="542" spans="1:9" ht="12">
      <c r="A542" s="158"/>
      <c r="B542" s="158"/>
      <c r="C542" s="158"/>
      <c r="D542" s="158"/>
      <c r="E542" s="158"/>
      <c r="F542" s="158"/>
      <c r="G542" s="158"/>
      <c r="H542" s="158"/>
      <c r="I542" s="158"/>
    </row>
    <row r="543" spans="1:9" ht="12">
      <c r="A543" s="158"/>
      <c r="B543" s="158"/>
      <c r="C543" s="158"/>
      <c r="D543" s="158"/>
      <c r="E543" s="158"/>
      <c r="F543" s="158"/>
      <c r="G543" s="158"/>
      <c r="H543" s="158"/>
      <c r="I543" s="158"/>
    </row>
    <row r="544" spans="1:9" ht="12">
      <c r="A544" s="158"/>
      <c r="B544" s="158"/>
      <c r="C544" s="158"/>
      <c r="D544" s="158"/>
      <c r="E544" s="158"/>
      <c r="F544" s="158"/>
      <c r="G544" s="158"/>
      <c r="H544" s="158"/>
      <c r="I544" s="158"/>
    </row>
    <row r="545" spans="1:9" ht="12">
      <c r="A545" s="158"/>
      <c r="B545" s="158"/>
      <c r="C545" s="158"/>
      <c r="D545" s="158"/>
      <c r="E545" s="158"/>
      <c r="F545" s="158"/>
      <c r="G545" s="158"/>
      <c r="H545" s="158"/>
      <c r="I545" s="158"/>
    </row>
    <row r="546" spans="1:9" ht="12">
      <c r="A546" s="158"/>
      <c r="B546" s="158"/>
      <c r="C546" s="158"/>
      <c r="D546" s="158"/>
      <c r="E546" s="158"/>
      <c r="F546" s="158"/>
      <c r="G546" s="158"/>
      <c r="H546" s="158"/>
      <c r="I546" s="158"/>
    </row>
    <row r="547" spans="1:9" ht="12">
      <c r="A547" s="158"/>
      <c r="B547" s="158"/>
      <c r="C547" s="158"/>
      <c r="D547" s="158"/>
      <c r="E547" s="158"/>
      <c r="F547" s="158"/>
      <c r="G547" s="158"/>
      <c r="H547" s="158"/>
      <c r="I547" s="158"/>
    </row>
    <row r="548" spans="1:9" ht="12">
      <c r="A548" s="158"/>
      <c r="B548" s="158"/>
      <c r="C548" s="158"/>
      <c r="D548" s="158"/>
      <c r="E548" s="158"/>
      <c r="F548" s="158"/>
      <c r="G548" s="158"/>
      <c r="H548" s="158"/>
      <c r="I548" s="158"/>
    </row>
    <row r="549" spans="1:9" ht="12">
      <c r="A549" s="158"/>
      <c r="B549" s="158"/>
      <c r="C549" s="158"/>
      <c r="D549" s="158"/>
      <c r="E549" s="158"/>
      <c r="F549" s="158"/>
      <c r="G549" s="158"/>
      <c r="H549" s="158"/>
      <c r="I549" s="158"/>
    </row>
    <row r="550" spans="1:9" ht="12">
      <c r="A550" s="158"/>
      <c r="B550" s="158"/>
      <c r="C550" s="158"/>
      <c r="D550" s="158"/>
      <c r="E550" s="158"/>
      <c r="F550" s="158"/>
      <c r="G550" s="158"/>
      <c r="H550" s="158"/>
      <c r="I550" s="158"/>
    </row>
    <row r="551" spans="1:9" ht="12">
      <c r="A551" s="158"/>
      <c r="B551" s="158"/>
      <c r="C551" s="158"/>
      <c r="D551" s="158"/>
      <c r="E551" s="158"/>
      <c r="F551" s="158"/>
      <c r="G551" s="158"/>
      <c r="H551" s="158"/>
      <c r="I551" s="158"/>
    </row>
    <row r="552" spans="1:9" ht="12">
      <c r="A552" s="158"/>
      <c r="B552" s="158"/>
      <c r="C552" s="158"/>
      <c r="D552" s="158"/>
      <c r="E552" s="158"/>
      <c r="F552" s="158"/>
      <c r="G552" s="158"/>
      <c r="H552" s="158"/>
      <c r="I552" s="158"/>
    </row>
    <row r="553" spans="1:9" ht="12">
      <c r="A553" s="158"/>
      <c r="B553" s="158"/>
      <c r="C553" s="158"/>
      <c r="D553" s="158"/>
      <c r="E553" s="158"/>
      <c r="F553" s="158"/>
      <c r="G553" s="158"/>
      <c r="H553" s="158"/>
      <c r="I553" s="158"/>
    </row>
    <row r="554" spans="1:9" ht="12">
      <c r="A554" s="158"/>
      <c r="B554" s="158"/>
      <c r="C554" s="158"/>
      <c r="D554" s="158"/>
      <c r="E554" s="158"/>
      <c r="F554" s="158"/>
      <c r="G554" s="158"/>
      <c r="H554" s="158"/>
      <c r="I554" s="158"/>
    </row>
    <row r="555" spans="1:9" ht="12">
      <c r="A555" s="158"/>
      <c r="B555" s="158"/>
      <c r="C555" s="158"/>
      <c r="D555" s="158"/>
      <c r="E555" s="158"/>
      <c r="F555" s="158"/>
      <c r="G555" s="158"/>
      <c r="H555" s="158"/>
      <c r="I555" s="158"/>
    </row>
    <row r="556" spans="1:9" ht="12">
      <c r="A556" s="158"/>
      <c r="B556" s="158"/>
      <c r="C556" s="158"/>
      <c r="D556" s="158"/>
      <c r="E556" s="158"/>
      <c r="F556" s="158"/>
      <c r="G556" s="158"/>
      <c r="H556" s="158"/>
      <c r="I556" s="158"/>
    </row>
    <row r="557" spans="1:9" ht="12">
      <c r="A557" s="158"/>
      <c r="B557" s="158"/>
      <c r="C557" s="158"/>
      <c r="D557" s="158"/>
      <c r="E557" s="158"/>
      <c r="F557" s="158"/>
      <c r="G557" s="158"/>
      <c r="H557" s="158"/>
      <c r="I557" s="158"/>
    </row>
    <row r="558" spans="1:9" ht="12">
      <c r="A558" s="158"/>
      <c r="B558" s="158"/>
      <c r="C558" s="158"/>
      <c r="D558" s="158"/>
      <c r="E558" s="158"/>
      <c r="F558" s="158"/>
      <c r="G558" s="158"/>
      <c r="H558" s="158"/>
      <c r="I558" s="158"/>
    </row>
    <row r="559" spans="1:9" ht="12">
      <c r="A559" s="158"/>
      <c r="B559" s="158"/>
      <c r="C559" s="158"/>
      <c r="D559" s="158"/>
      <c r="E559" s="158"/>
      <c r="F559" s="158"/>
      <c r="G559" s="158"/>
      <c r="H559" s="158"/>
      <c r="I559" s="158"/>
    </row>
    <row r="560" spans="1:9" ht="12">
      <c r="A560" s="158"/>
      <c r="B560" s="158"/>
      <c r="C560" s="158"/>
      <c r="D560" s="158"/>
      <c r="E560" s="158"/>
      <c r="F560" s="158"/>
      <c r="G560" s="158"/>
      <c r="H560" s="158"/>
      <c r="I560" s="158"/>
    </row>
    <row r="561" spans="1:9" ht="12">
      <c r="A561" s="158"/>
      <c r="B561" s="158"/>
      <c r="C561" s="158"/>
      <c r="D561" s="158"/>
      <c r="E561" s="158"/>
      <c r="F561" s="158"/>
      <c r="G561" s="158"/>
      <c r="H561" s="158"/>
      <c r="I561" s="158"/>
    </row>
    <row r="562" spans="1:9" ht="12">
      <c r="A562" s="158"/>
      <c r="B562" s="158"/>
      <c r="C562" s="158"/>
      <c r="D562" s="158"/>
      <c r="E562" s="158"/>
      <c r="F562" s="158"/>
      <c r="G562" s="158"/>
      <c r="H562" s="158"/>
      <c r="I562" s="158"/>
    </row>
    <row r="563" spans="1:9" ht="12">
      <c r="A563" s="158"/>
      <c r="B563" s="158"/>
      <c r="C563" s="158"/>
      <c r="D563" s="158"/>
      <c r="E563" s="158"/>
      <c r="F563" s="158"/>
      <c r="G563" s="158"/>
      <c r="H563" s="158"/>
      <c r="I563" s="158"/>
    </row>
    <row r="564" spans="1:9" ht="12">
      <c r="A564" s="158"/>
      <c r="B564" s="158"/>
      <c r="C564" s="158"/>
      <c r="D564" s="158"/>
      <c r="E564" s="158"/>
      <c r="F564" s="158"/>
      <c r="G564" s="158"/>
      <c r="H564" s="158"/>
      <c r="I564" s="158"/>
    </row>
    <row r="565" spans="1:9" ht="12">
      <c r="A565" s="158"/>
      <c r="B565" s="158"/>
      <c r="C565" s="158"/>
      <c r="D565" s="158"/>
      <c r="E565" s="158"/>
      <c r="F565" s="158"/>
      <c r="G565" s="158"/>
      <c r="H565" s="158"/>
      <c r="I565" s="158"/>
    </row>
    <row r="566" spans="1:9" ht="12">
      <c r="A566" s="158"/>
      <c r="B566" s="158"/>
      <c r="C566" s="158"/>
      <c r="D566" s="158"/>
      <c r="E566" s="158"/>
      <c r="F566" s="158"/>
      <c r="G566" s="158"/>
      <c r="H566" s="158"/>
      <c r="I566" s="158"/>
    </row>
    <row r="567" spans="1:9" ht="12">
      <c r="A567" s="158"/>
      <c r="B567" s="158"/>
      <c r="C567" s="158"/>
      <c r="D567" s="158"/>
      <c r="E567" s="158"/>
      <c r="F567" s="158"/>
      <c r="G567" s="158"/>
      <c r="H567" s="158"/>
      <c r="I567" s="158"/>
    </row>
    <row r="568" spans="1:9" ht="12">
      <c r="A568" s="158"/>
      <c r="B568" s="158"/>
      <c r="C568" s="158"/>
      <c r="D568" s="158"/>
      <c r="E568" s="158"/>
      <c r="F568" s="158"/>
      <c r="G568" s="158"/>
      <c r="H568" s="158"/>
      <c r="I568" s="158"/>
    </row>
    <row r="569" spans="1:9" ht="12">
      <c r="A569" s="158"/>
      <c r="B569" s="158"/>
      <c r="C569" s="158"/>
      <c r="D569" s="158"/>
      <c r="E569" s="158"/>
      <c r="F569" s="158"/>
      <c r="G569" s="158"/>
      <c r="H569" s="158"/>
      <c r="I569" s="158"/>
    </row>
    <row r="570" spans="1:9" ht="12">
      <c r="A570" s="158"/>
      <c r="B570" s="158"/>
      <c r="C570" s="158"/>
      <c r="D570" s="158"/>
      <c r="E570" s="158"/>
      <c r="F570" s="158"/>
      <c r="G570" s="158"/>
      <c r="H570" s="158"/>
      <c r="I570" s="158"/>
    </row>
    <row r="571" spans="1:9" ht="12">
      <c r="A571" s="158"/>
      <c r="B571" s="158"/>
      <c r="C571" s="158"/>
      <c r="D571" s="158"/>
      <c r="E571" s="158"/>
      <c r="F571" s="158"/>
      <c r="G571" s="158"/>
      <c r="H571" s="158"/>
      <c r="I571" s="158"/>
    </row>
    <row r="572" spans="1:9" ht="12">
      <c r="A572" s="158"/>
      <c r="B572" s="158"/>
      <c r="C572" s="158"/>
      <c r="D572" s="158"/>
      <c r="E572" s="158"/>
      <c r="F572" s="158"/>
      <c r="G572" s="158"/>
      <c r="H572" s="158"/>
      <c r="I572" s="158"/>
    </row>
    <row r="573" spans="1:9" ht="12">
      <c r="A573" s="158"/>
      <c r="B573" s="158"/>
      <c r="C573" s="158"/>
      <c r="D573" s="158"/>
      <c r="E573" s="158"/>
      <c r="F573" s="158"/>
      <c r="G573" s="158"/>
      <c r="H573" s="158"/>
      <c r="I573" s="158"/>
    </row>
    <row r="574" spans="1:9" ht="12">
      <c r="A574" s="158"/>
      <c r="B574" s="158"/>
      <c r="C574" s="158"/>
      <c r="D574" s="158"/>
      <c r="E574" s="158"/>
      <c r="F574" s="158"/>
      <c r="G574" s="158"/>
      <c r="H574" s="158"/>
      <c r="I574" s="158"/>
    </row>
    <row r="575" spans="1:9" ht="12">
      <c r="A575" s="158"/>
      <c r="B575" s="158"/>
      <c r="C575" s="158"/>
      <c r="D575" s="158"/>
      <c r="E575" s="158"/>
      <c r="F575" s="158"/>
      <c r="G575" s="158"/>
      <c r="H575" s="158"/>
      <c r="I575" s="158"/>
    </row>
    <row r="576" spans="1:9" ht="12">
      <c r="A576" s="158"/>
      <c r="B576" s="158"/>
      <c r="C576" s="158"/>
      <c r="D576" s="158"/>
      <c r="E576" s="158"/>
      <c r="F576" s="158"/>
      <c r="G576" s="158"/>
      <c r="H576" s="158"/>
      <c r="I576" s="158"/>
    </row>
    <row r="577" spans="1:9" ht="12">
      <c r="A577" s="158"/>
      <c r="B577" s="158"/>
      <c r="C577" s="158"/>
      <c r="D577" s="158"/>
      <c r="E577" s="158"/>
      <c r="F577" s="158"/>
      <c r="G577" s="158"/>
      <c r="H577" s="158"/>
      <c r="I577" s="158"/>
    </row>
    <row r="578" spans="1:9" ht="12">
      <c r="A578" s="158"/>
      <c r="B578" s="158"/>
      <c r="C578" s="158"/>
      <c r="D578" s="158"/>
      <c r="E578" s="158"/>
      <c r="F578" s="158"/>
      <c r="G578" s="158"/>
      <c r="H578" s="158"/>
      <c r="I578" s="158"/>
    </row>
    <row r="579" spans="1:9" ht="12">
      <c r="A579" s="158"/>
      <c r="B579" s="158"/>
      <c r="C579" s="158"/>
      <c r="D579" s="158"/>
      <c r="E579" s="158"/>
      <c r="F579" s="158"/>
      <c r="G579" s="158"/>
      <c r="H579" s="158"/>
      <c r="I579" s="158"/>
    </row>
    <row r="580" spans="1:9" ht="12">
      <c r="A580" s="158"/>
      <c r="B580" s="158"/>
      <c r="C580" s="158"/>
      <c r="D580" s="158"/>
      <c r="E580" s="158"/>
      <c r="F580" s="158"/>
      <c r="G580" s="158"/>
      <c r="H580" s="158"/>
      <c r="I580" s="158"/>
    </row>
    <row r="581" spans="1:9" ht="12">
      <c r="A581" s="158"/>
      <c r="B581" s="158"/>
      <c r="C581" s="158"/>
      <c r="D581" s="158"/>
      <c r="E581" s="158"/>
      <c r="F581" s="158"/>
      <c r="G581" s="158"/>
      <c r="H581" s="158"/>
      <c r="I581" s="158"/>
    </row>
    <row r="582" spans="1:9" ht="12">
      <c r="A582" s="158"/>
      <c r="B582" s="158"/>
      <c r="C582" s="158"/>
      <c r="D582" s="158"/>
      <c r="E582" s="158"/>
      <c r="F582" s="158"/>
      <c r="G582" s="158"/>
      <c r="H582" s="158"/>
      <c r="I582" s="158"/>
    </row>
    <row r="583" spans="1:9" ht="12">
      <c r="A583" s="158"/>
      <c r="B583" s="158"/>
      <c r="C583" s="158"/>
      <c r="D583" s="158"/>
      <c r="E583" s="158"/>
      <c r="F583" s="158"/>
      <c r="G583" s="158"/>
      <c r="H583" s="158"/>
      <c r="I583" s="158"/>
    </row>
    <row r="584" spans="1:9" ht="12">
      <c r="A584" s="158"/>
      <c r="B584" s="158"/>
      <c r="C584" s="158"/>
      <c r="D584" s="158"/>
      <c r="E584" s="158"/>
      <c r="F584" s="158"/>
      <c r="G584" s="158"/>
      <c r="H584" s="158"/>
      <c r="I584" s="158"/>
    </row>
    <row r="585" spans="1:9" ht="12">
      <c r="A585" s="158"/>
      <c r="B585" s="158"/>
      <c r="C585" s="158"/>
      <c r="D585" s="158"/>
      <c r="E585" s="158"/>
      <c r="F585" s="158"/>
      <c r="G585" s="158"/>
      <c r="H585" s="158"/>
      <c r="I585" s="158"/>
    </row>
    <row r="586" spans="1:9" ht="12">
      <c r="A586" s="158"/>
      <c r="B586" s="158"/>
      <c r="C586" s="158"/>
      <c r="D586" s="158"/>
      <c r="E586" s="158"/>
      <c r="F586" s="158"/>
      <c r="G586" s="158"/>
      <c r="H586" s="158"/>
      <c r="I586" s="158"/>
    </row>
    <row r="587" spans="1:9" ht="12">
      <c r="A587" s="158"/>
      <c r="B587" s="158"/>
      <c r="C587" s="158"/>
      <c r="D587" s="158"/>
      <c r="E587" s="158"/>
      <c r="F587" s="158"/>
      <c r="G587" s="158"/>
      <c r="H587" s="158"/>
      <c r="I587" s="158"/>
    </row>
    <row r="588" spans="1:9" ht="12">
      <c r="A588" s="158"/>
      <c r="B588" s="158"/>
      <c r="C588" s="158"/>
      <c r="D588" s="158"/>
      <c r="E588" s="158"/>
      <c r="F588" s="158"/>
      <c r="G588" s="158"/>
      <c r="H588" s="158"/>
      <c r="I588" s="158"/>
    </row>
    <row r="589" spans="1:9" ht="12">
      <c r="A589" s="158"/>
      <c r="B589" s="158"/>
      <c r="C589" s="158"/>
      <c r="D589" s="158"/>
      <c r="E589" s="158"/>
      <c r="F589" s="158"/>
      <c r="G589" s="158"/>
      <c r="H589" s="158"/>
      <c r="I589" s="158"/>
    </row>
    <row r="590" spans="1:9" ht="12">
      <c r="A590" s="158"/>
      <c r="B590" s="158"/>
      <c r="C590" s="158"/>
      <c r="D590" s="158"/>
      <c r="E590" s="158"/>
      <c r="F590" s="158"/>
      <c r="G590" s="158"/>
      <c r="H590" s="158"/>
      <c r="I590" s="158"/>
    </row>
    <row r="591" spans="1:9" ht="12">
      <c r="A591" s="158"/>
      <c r="B591" s="158"/>
      <c r="C591" s="158"/>
      <c r="D591" s="158"/>
      <c r="E591" s="158"/>
      <c r="F591" s="158"/>
      <c r="G591" s="158"/>
      <c r="H591" s="158"/>
      <c r="I591" s="158"/>
    </row>
    <row r="592" spans="1:9" ht="12">
      <c r="A592" s="158"/>
      <c r="B592" s="158"/>
      <c r="C592" s="158"/>
      <c r="D592" s="158"/>
      <c r="E592" s="158"/>
      <c r="F592" s="158"/>
      <c r="G592" s="158"/>
      <c r="H592" s="158"/>
      <c r="I592" s="158"/>
    </row>
    <row r="593" spans="1:9" ht="12">
      <c r="A593" s="158"/>
      <c r="B593" s="158"/>
      <c r="C593" s="158"/>
      <c r="D593" s="158"/>
      <c r="E593" s="158"/>
      <c r="F593" s="158"/>
      <c r="G593" s="158"/>
      <c r="H593" s="158"/>
      <c r="I593" s="158"/>
    </row>
    <row r="594" spans="1:9" ht="12">
      <c r="A594" s="158"/>
      <c r="B594" s="158"/>
      <c r="C594" s="158"/>
      <c r="D594" s="158"/>
      <c r="E594" s="158"/>
      <c r="F594" s="158"/>
      <c r="G594" s="158"/>
      <c r="H594" s="158"/>
      <c r="I594" s="158"/>
    </row>
  </sheetData>
  <sheetProtection/>
  <mergeCells count="9">
    <mergeCell ref="A114:I114"/>
    <mergeCell ref="A118:I118"/>
    <mergeCell ref="A1:I1"/>
    <mergeCell ref="H4:I4"/>
    <mergeCell ref="A6:I6"/>
    <mergeCell ref="A8:I8"/>
    <mergeCell ref="A113:I113"/>
    <mergeCell ref="A10:D10"/>
    <mergeCell ref="A75:C75"/>
  </mergeCells>
  <printOptions/>
  <pageMargins left="0.2362204724409449" right="0.2362204724409449" top="0.7480314960629921" bottom="0.7480314960629921" header="0.31496062992125984" footer="0.31496062992125984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DDaDSS Záhonok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Vaclavikova</dc:creator>
  <cp:keywords/>
  <dc:description/>
  <cp:lastModifiedBy>Vašičková Jana</cp:lastModifiedBy>
  <cp:lastPrinted>2023-05-12T11:18:46Z</cp:lastPrinted>
  <dcterms:created xsi:type="dcterms:W3CDTF">2015-02-11T14:03:31Z</dcterms:created>
  <dcterms:modified xsi:type="dcterms:W3CDTF">2023-09-11T12:53:03Z</dcterms:modified>
  <cp:category/>
  <cp:version/>
  <cp:contentType/>
  <cp:contentStatus/>
</cp:coreProperties>
</file>