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11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4" i="1"/>
  <c r="F13" i="1"/>
  <c r="F14" i="1"/>
  <c r="L15" i="1" l="1"/>
  <c r="F12" i="1" l="1"/>
  <c r="F15" i="1" l="1"/>
  <c r="O12" i="1" l="1"/>
  <c r="O15" i="1" l="1"/>
  <c r="O17" i="1" s="1"/>
  <c r="O16" i="1" s="1"/>
</calcChain>
</file>

<file path=xl/sharedStrings.xml><?xml version="1.0" encoding="utf-8"?>
<sst xmlns="http://schemas.openxmlformats.org/spreadsheetml/2006/main" count="65" uniqueCount="55">
  <si>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</si>
  <si>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</si>
  <si>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</si>
  <si>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</si>
  <si>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</si>
  <si>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</si>
  <si>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</si>
  <si>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</si>
  <si>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</si>
  <si>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</si>
  <si>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</si>
  <si>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</si>
  <si>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</si>
  <si>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</si>
  <si>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</si>
  <si>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</si>
  <si>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</si>
  <si>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</si>
  <si>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</si>
  <si>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</si>
  <si>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</si>
  <si>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</si>
  <si>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</si>
  <si>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</si>
  <si>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</si>
  <si>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</si>
  <si>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</si>
  <si>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</si>
  <si>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</si>
  <si>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</si>
  <si>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</si>
  <si>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</si>
  <si>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</si>
  <si>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</si>
  <si>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</si>
  <si>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</si>
  <si>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</si>
  <si>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</si>
  <si>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</si>
  <si>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</si>
  <si>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</si>
  <si>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1,2,4a,4d,6,7</t>
  </si>
  <si>
    <t>Lesnícke služby v ťažbovom procese na zlepšenie biotopov pre hlucháňa hôrneho pre OZ Horehronie, LS Predajná- výzva č.11 -14/8</t>
  </si>
  <si>
    <t>11 -14/8 DNS-H</t>
  </si>
  <si>
    <t>LO Čeremošné</t>
  </si>
  <si>
    <t>EF099-371A2</t>
  </si>
  <si>
    <t>EF099-373A3</t>
  </si>
  <si>
    <t>LO Lomnistá</t>
  </si>
  <si>
    <t>EF099-127B0</t>
  </si>
  <si>
    <t>50</t>
  </si>
  <si>
    <t>100 | 245 | -</t>
  </si>
  <si>
    <t>160 | 150 | -</t>
  </si>
  <si>
    <t>25</t>
  </si>
  <si>
    <t>100 | 800 | -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</si>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</sst>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L20" sqref="L2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43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44</v>
      </c>
      <c r="B12" s="6" t="s">
        <v>45</v>
      </c>
      <c r="C12" s="7" t="s">
        <v>41</v>
      </c>
      <c r="D12" s="8">
        <v>73</v>
      </c>
      <c r="E12" s="8">
        <v>3</v>
      </c>
      <c r="F12" s="8">
        <f>SUM(D12,E12)</f>
        <v>76</v>
      </c>
      <c r="G12" s="9" t="s">
        <v>40</v>
      </c>
      <c r="H12" s="10" t="s">
        <v>49</v>
      </c>
      <c r="I12" s="11">
        <v>0.16</v>
      </c>
      <c r="J12" s="11">
        <v>0.08</v>
      </c>
      <c r="K12" s="12" t="s">
        <v>50</v>
      </c>
      <c r="L12" s="13">
        <v>2958.6943000000001</v>
      </c>
      <c r="M12" s="14" t="s">
        <v>54</v>
      </c>
      <c r="N12" s="39"/>
      <c r="O12" s="13">
        <f t="shared" ref="O12:O14" si="0">F12*N12</f>
        <v>0</v>
      </c>
    </row>
    <row r="13" spans="1:15" ht="23.25" customHeight="1" x14ac:dyDescent="0.25">
      <c r="A13" s="5" t="s">
        <v>44</v>
      </c>
      <c r="B13" s="6" t="s">
        <v>46</v>
      </c>
      <c r="C13" s="7" t="s">
        <v>41</v>
      </c>
      <c r="D13" s="8">
        <v>19</v>
      </c>
      <c r="E13" s="8">
        <v>2</v>
      </c>
      <c r="F13" s="8">
        <f t="shared" ref="F13:F14" si="1">SUM(D13,E13)</f>
        <v>21</v>
      </c>
      <c r="G13" s="9" t="s">
        <v>40</v>
      </c>
      <c r="H13" s="10" t="s">
        <v>49</v>
      </c>
      <c r="I13" s="11">
        <v>7.0000000000000007E-2</v>
      </c>
      <c r="J13" s="11">
        <v>0.05</v>
      </c>
      <c r="K13" s="12" t="s">
        <v>51</v>
      </c>
      <c r="L13" s="13">
        <v>1410.9987000000001</v>
      </c>
      <c r="M13" s="14" t="s">
        <v>54</v>
      </c>
      <c r="N13" s="39"/>
      <c r="O13" s="13">
        <f t="shared" si="0"/>
        <v>0</v>
      </c>
    </row>
    <row r="14" spans="1:15" ht="23.25" customHeight="1" thickBot="1" x14ac:dyDescent="0.3">
      <c r="A14" s="5" t="s">
        <v>47</v>
      </c>
      <c r="B14" s="6" t="s">
        <v>48</v>
      </c>
      <c r="C14" s="7" t="s">
        <v>41</v>
      </c>
      <c r="D14" s="8">
        <v>360</v>
      </c>
      <c r="E14" s="8">
        <v>13</v>
      </c>
      <c r="F14" s="8">
        <f t="shared" si="1"/>
        <v>373</v>
      </c>
      <c r="G14" s="9" t="s">
        <v>40</v>
      </c>
      <c r="H14" s="10" t="s">
        <v>52</v>
      </c>
      <c r="I14" s="11">
        <v>0.39</v>
      </c>
      <c r="J14" s="11">
        <v>0.35</v>
      </c>
      <c r="K14" s="12" t="s">
        <v>53</v>
      </c>
      <c r="L14" s="13">
        <v>12105.1752</v>
      </c>
      <c r="M14" s="14" t="s">
        <v>54</v>
      </c>
      <c r="N14" s="39"/>
      <c r="O14" s="13">
        <f t="shared" si="0"/>
        <v>0</v>
      </c>
    </row>
    <row r="15" spans="1:15" ht="18.75" customHeight="1" thickBot="1" x14ac:dyDescent="0.3">
      <c r="A15" s="15"/>
      <c r="B15" s="16"/>
      <c r="C15" s="16"/>
      <c r="D15" s="16"/>
      <c r="E15" s="16"/>
      <c r="F15" s="38">
        <f>SUM(F12:F14)</f>
        <v>470</v>
      </c>
      <c r="G15" s="16"/>
      <c r="H15" s="16"/>
      <c r="I15" s="16"/>
      <c r="J15" s="44" t="s">
        <v>14</v>
      </c>
      <c r="K15" s="44"/>
      <c r="L15" s="17">
        <f>SUM(L12:L14)</f>
        <v>16474.868200000001</v>
      </c>
      <c r="M15" s="18"/>
      <c r="N15" s="19" t="s">
        <v>15</v>
      </c>
      <c r="O15" s="17">
        <f>SUM(O12:O14)</f>
        <v>0</v>
      </c>
    </row>
    <row r="16" spans="1:15" ht="20.25" customHeight="1" thickBot="1" x14ac:dyDescent="0.3">
      <c r="A16" s="45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7">
        <f>O17-O15</f>
        <v>0</v>
      </c>
    </row>
    <row r="17" spans="1:15" ht="21" customHeight="1" thickBot="1" x14ac:dyDescent="0.3">
      <c r="A17" s="45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7">
        <f>IF(C20="N",O15,(O15*1.2))</f>
        <v>0</v>
      </c>
    </row>
    <row r="18" spans="1:15" x14ac:dyDescent="0.25">
      <c r="A18" s="46" t="s">
        <v>18</v>
      </c>
      <c r="B18" s="46"/>
      <c r="C18" s="46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60" t="s">
        <v>33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25.5" customHeight="1" thickBot="1" x14ac:dyDescent="0.3">
      <c r="A20" s="21" t="s">
        <v>32</v>
      </c>
      <c r="B20" s="22"/>
      <c r="C20" s="37"/>
      <c r="D20" s="22"/>
      <c r="E20" s="22"/>
      <c r="F20" s="21"/>
      <c r="G20" s="22"/>
      <c r="H20" s="22"/>
      <c r="I20" s="22"/>
      <c r="J20" s="23"/>
      <c r="K20" s="23"/>
      <c r="L20" s="23"/>
      <c r="M20" s="23"/>
      <c r="N20" s="23"/>
      <c r="O20" s="23"/>
    </row>
    <row r="21" spans="1:15" ht="21.75" customHeight="1" x14ac:dyDescent="0.25">
      <c r="A21" s="62" t="s">
        <v>19</v>
      </c>
      <c r="B21" s="62"/>
      <c r="C21" s="62"/>
      <c r="D21" s="62"/>
      <c r="E21" s="63" t="s">
        <v>20</v>
      </c>
      <c r="F21" s="24" t="s">
        <v>21</v>
      </c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21.75" customHeight="1" thickBot="1" x14ac:dyDescent="0.3">
      <c r="A22" s="65"/>
      <c r="B22" s="65"/>
      <c r="C22" s="65"/>
      <c r="D22" s="65"/>
      <c r="E22" s="63"/>
      <c r="F22" s="24" t="s">
        <v>22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1.75" customHeight="1" thickBot="1" x14ac:dyDescent="0.3">
      <c r="A23" s="65"/>
      <c r="B23" s="65"/>
      <c r="C23" s="65"/>
      <c r="D23" s="65"/>
      <c r="E23" s="63"/>
      <c r="F23" s="24" t="s">
        <v>23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">
      <c r="A24" s="65"/>
      <c r="B24" s="65"/>
      <c r="C24" s="65"/>
      <c r="D24" s="65"/>
      <c r="E24" s="63"/>
      <c r="F24" s="24" t="s">
        <v>24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">
      <c r="A25" s="65"/>
      <c r="B25" s="65"/>
      <c r="C25" s="65"/>
      <c r="D25" s="65"/>
      <c r="E25" s="63"/>
      <c r="F25" s="66" t="s">
        <v>25</v>
      </c>
      <c r="G25" s="66"/>
      <c r="H25" s="67"/>
      <c r="I25" s="67"/>
      <c r="J25" s="67"/>
      <c r="K25" s="67"/>
      <c r="L25" s="67"/>
      <c r="M25" s="67"/>
      <c r="N25" s="67"/>
      <c r="O25" s="67"/>
    </row>
    <row r="26" spans="1:15" ht="12.75" customHeight="1" thickBot="1" x14ac:dyDescent="0.3">
      <c r="A26" s="65"/>
      <c r="B26" s="65"/>
      <c r="C26" s="65"/>
      <c r="D26" s="65"/>
    </row>
    <row r="27" spans="1:15" ht="12.75" customHeight="1" thickBot="1" x14ac:dyDescent="0.3">
      <c r="A27" s="65"/>
      <c r="B27" s="65"/>
      <c r="C27" s="65"/>
      <c r="D27" s="65"/>
      <c r="K27" s="68"/>
      <c r="L27" s="68"/>
      <c r="M27" s="68"/>
      <c r="N27" s="68"/>
      <c r="O27" s="68"/>
    </row>
    <row r="28" spans="1:15" ht="24" customHeight="1" thickBot="1" x14ac:dyDescent="0.3">
      <c r="A28" s="65"/>
      <c r="B28" s="65"/>
      <c r="C28" s="65"/>
      <c r="D28" s="65"/>
      <c r="E28" s="23"/>
      <c r="I28" s="1" t="s">
        <v>31</v>
      </c>
      <c r="K28" s="68"/>
      <c r="L28" s="68"/>
      <c r="M28" s="68"/>
      <c r="N28" s="68"/>
      <c r="O28" s="68"/>
    </row>
    <row r="29" spans="1:15" ht="12.75" customHeight="1" x14ac:dyDescent="0.25">
      <c r="E29" s="23"/>
    </row>
    <row r="30" spans="1:15" ht="12.75" customHeight="1" x14ac:dyDescent="0.25"/>
  </sheetData>
  <sheetProtection algorithmName="SHA-512" hashValue="ngByggZg26Z7UrYL7AWQAaZFZ1nuOaLPtC/YsA+SfF6lw+0h0TYlIC27RUS+Mcaymx5mv3wRLy8b6NBdHAmcDQ==" saltValue="cVyEg1M+WnI4blYQQRAVpw==" spinCount="100000" sheet="1" objects="1" scenarios="1"/>
  <protectedRanges>
    <protectedRange sqref="N12:N14" name="Rozsah1"/>
    <protectedRange sqref="C20" name="Rozsah2"/>
    <protectedRange sqref="F21:O28" name="Rozsah3"/>
  </protectedRanges>
  <mergeCells count="37">
    <mergeCell ref="A19:O19"/>
    <mergeCell ref="K9:K11"/>
    <mergeCell ref="L9:L11"/>
    <mergeCell ref="M9:M11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O9:O11"/>
    <mergeCell ref="C10:C11"/>
    <mergeCell ref="D10:D11"/>
    <mergeCell ref="E10:E11"/>
    <mergeCell ref="F10:F11"/>
    <mergeCell ref="I10:I11"/>
    <mergeCell ref="J10:J11"/>
    <mergeCell ref="J15:K15"/>
    <mergeCell ref="A16:N16"/>
    <mergeCell ref="A17:N17"/>
    <mergeCell ref="A18:C1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 WVV12:WVV14 WLZ12:WLZ14 WCD12:WCD14 VSH12:VSH14 VIL12:VIL14 UYP12:UYP14 UOT12:UOT14 UEX12:UEX14 TVB12:TVB14 TLF12:TLF14 TBJ12:TBJ14 SRN12:SRN14 SHR12:SHR14 RXV12:RXV14 RNZ12:RNZ14 RED12:RED14 QUH12:QUH14 QKL12:QKL14 QAP12:QAP14 PQT12:PQT14 PGX12:PGX14 OXB12:OXB14 ONF12:ONF14 ODJ12:ODJ14 NTN12:NTN14 NJR12:NJR14 MZV12:MZV14 MPZ12:MPZ14 MGD12:MGD14 LWH12:LWH14 LML12:LML14 LCP12:LCP14 KST12:KST14 KIX12:KIX14 JZB12:JZB14 JPF12:JPF14 JFJ12:JFJ14 IVN12:IVN14 ILR12:ILR14 IBV12:IBV14 HRZ12:HRZ14 HID12:HID14 GYH12:GYH14 GOL12:GOL14 GEP12:GEP14 FUT12:FUT14 FKX12:FKX14 FBB12:FBB14 ERF12:ERF14 EHJ12:EHJ14 DXN12:DXN14 DNR12:DNR14 DDV12:DDV14 CTZ12:CTZ14 CKD12:CKD14 CAH12:CAH14 BQL12:BQL14 BGP12:BGP14 AWT12:AWT14 AMX12:AMX14 ADB12:ADB14 TF12:TF14 JJ12:JJ14 N12:N1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2023-07-21T11:20:22Z</dcterms:modified>
</cp:coreProperties>
</file>