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D:\2023 PHZ SH Buslak\PHZ 2023 OLEJ\4.2. SKLADOVANIE  slnecnice\"/>
    </mc:Choice>
  </mc:AlternateContent>
  <xr:revisionPtr revIDLastSave="0" documentId="13_ncr:1_{7B5CEC4B-DBD1-41F6-B450-A35FE316FF6C}" xr6:coauthVersionLast="47" xr6:coauthVersionMax="47" xr10:uidLastSave="{00000000-0000-0000-0000-000000000000}"/>
  <bookViews>
    <workbookView xWindow="-98" yWindow="-98" windowWidth="21795" windowHeight="11625" tabRatio="648" xr2:uid="{00000000-000D-0000-FFFF-FFFF00000000}"/>
  </bookViews>
  <sheets>
    <sheet name="cenova ponuk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80" i="1" l="1"/>
  <c r="N80" i="1"/>
  <c r="I80" i="1"/>
  <c r="O79" i="1"/>
  <c r="N79" i="1"/>
  <c r="I79" i="1"/>
  <c r="O78" i="1"/>
  <c r="N78" i="1"/>
  <c r="I78" i="1"/>
  <c r="O77" i="1"/>
  <c r="N77" i="1"/>
  <c r="I77" i="1"/>
  <c r="O76" i="1"/>
  <c r="N76" i="1"/>
  <c r="I76" i="1"/>
  <c r="O75" i="1"/>
  <c r="N75" i="1"/>
  <c r="I75" i="1"/>
  <c r="O74" i="1"/>
  <c r="N74" i="1"/>
  <c r="I74" i="1"/>
  <c r="O73" i="1"/>
  <c r="N73" i="1"/>
  <c r="I73" i="1"/>
  <c r="O72" i="1"/>
  <c r="N72" i="1"/>
  <c r="I72" i="1"/>
  <c r="O71" i="1"/>
  <c r="N71" i="1"/>
  <c r="I71" i="1"/>
  <c r="O70" i="1"/>
  <c r="N70" i="1"/>
  <c r="I70" i="1"/>
  <c r="O69" i="1"/>
  <c r="N69" i="1"/>
  <c r="I69" i="1"/>
  <c r="O68" i="1"/>
  <c r="N68" i="1"/>
  <c r="I68" i="1"/>
  <c r="O67" i="1"/>
  <c r="N67" i="1"/>
  <c r="I67" i="1"/>
  <c r="O66" i="1"/>
  <c r="N66" i="1"/>
  <c r="I66" i="1"/>
  <c r="O65" i="1"/>
  <c r="N65" i="1"/>
  <c r="I65" i="1"/>
  <c r="O64" i="1"/>
  <c r="N64" i="1"/>
  <c r="I64" i="1"/>
  <c r="O63" i="1"/>
  <c r="N63" i="1"/>
  <c r="I63" i="1"/>
  <c r="O62" i="1"/>
  <c r="N62" i="1"/>
  <c r="I62" i="1"/>
  <c r="O61" i="1"/>
  <c r="N61" i="1"/>
  <c r="I61" i="1"/>
  <c r="O60" i="1"/>
  <c r="N60" i="1"/>
  <c r="I60" i="1"/>
  <c r="O59" i="1"/>
  <c r="N59" i="1"/>
  <c r="I59" i="1"/>
  <c r="O58" i="1"/>
  <c r="N58" i="1"/>
  <c r="I58" i="1"/>
  <c r="O57" i="1"/>
  <c r="N57" i="1"/>
  <c r="I57" i="1"/>
  <c r="O56" i="1"/>
  <c r="N56" i="1"/>
  <c r="I56" i="1"/>
  <c r="O55" i="1"/>
  <c r="N55" i="1"/>
  <c r="I55" i="1"/>
  <c r="O54" i="1"/>
  <c r="N54" i="1"/>
  <c r="I54" i="1"/>
  <c r="O53" i="1"/>
  <c r="N53" i="1"/>
  <c r="I53" i="1"/>
  <c r="O52" i="1"/>
  <c r="N52" i="1"/>
  <c r="I52" i="1"/>
  <c r="O51" i="1"/>
  <c r="N51" i="1"/>
  <c r="I51" i="1"/>
  <c r="O50" i="1"/>
  <c r="N50" i="1"/>
  <c r="I50" i="1"/>
  <c r="O49" i="1"/>
  <c r="N49" i="1"/>
  <c r="I49" i="1"/>
  <c r="O48" i="1"/>
  <c r="N48" i="1"/>
  <c r="I48" i="1"/>
  <c r="O47" i="1"/>
  <c r="N47" i="1"/>
  <c r="I47" i="1"/>
  <c r="O46" i="1"/>
  <c r="N46" i="1"/>
  <c r="I46" i="1"/>
  <c r="O45" i="1"/>
  <c r="N45" i="1"/>
  <c r="I45" i="1"/>
  <c r="O44" i="1"/>
  <c r="N44" i="1"/>
  <c r="I44" i="1"/>
  <c r="O43" i="1"/>
  <c r="N43" i="1"/>
  <c r="I43" i="1"/>
  <c r="O42" i="1"/>
  <c r="N42" i="1"/>
  <c r="I42" i="1"/>
  <c r="O41" i="1"/>
  <c r="N41" i="1"/>
  <c r="I41" i="1"/>
  <c r="O40" i="1"/>
  <c r="N40" i="1"/>
  <c r="I40" i="1"/>
  <c r="O39" i="1"/>
  <c r="N39" i="1"/>
  <c r="I39" i="1"/>
  <c r="O38" i="1"/>
  <c r="N38" i="1"/>
  <c r="I38" i="1"/>
  <c r="O37" i="1"/>
  <c r="N37" i="1"/>
  <c r="I37" i="1"/>
  <c r="O36" i="1"/>
  <c r="N36" i="1"/>
  <c r="I36" i="1"/>
  <c r="O35" i="1"/>
  <c r="N35" i="1"/>
  <c r="I35" i="1"/>
  <c r="O34" i="1"/>
  <c r="N34" i="1"/>
  <c r="I34" i="1"/>
  <c r="O33" i="1"/>
  <c r="N33" i="1"/>
  <c r="I33" i="1"/>
  <c r="O32" i="1"/>
  <c r="N32" i="1"/>
  <c r="I32" i="1"/>
  <c r="O31" i="1"/>
  <c r="N31" i="1"/>
  <c r="I31" i="1"/>
  <c r="O30" i="1"/>
  <c r="N30" i="1"/>
  <c r="I30" i="1"/>
  <c r="O29" i="1"/>
  <c r="N29" i="1"/>
  <c r="I29" i="1"/>
  <c r="O28" i="1"/>
  <c r="N28" i="1"/>
  <c r="I28" i="1"/>
  <c r="O27" i="1"/>
  <c r="N27" i="1"/>
  <c r="I27" i="1"/>
  <c r="O26" i="1"/>
  <c r="N26" i="1"/>
  <c r="I26" i="1"/>
  <c r="O25" i="1"/>
  <c r="N25" i="1"/>
  <c r="I25" i="1"/>
  <c r="O24" i="1"/>
  <c r="N24" i="1"/>
  <c r="I24" i="1"/>
  <c r="O23" i="1"/>
  <c r="N23" i="1"/>
  <c r="I23" i="1"/>
  <c r="O22" i="1"/>
  <c r="N22" i="1"/>
  <c r="I22" i="1"/>
  <c r="O21" i="1"/>
  <c r="N21" i="1"/>
  <c r="I21" i="1"/>
  <c r="O20" i="1"/>
  <c r="N20" i="1"/>
  <c r="I20" i="1"/>
  <c r="O19" i="1"/>
  <c r="N19" i="1"/>
  <c r="I19" i="1"/>
  <c r="O18" i="1"/>
  <c r="N18" i="1"/>
  <c r="I18" i="1"/>
  <c r="O17" i="1"/>
  <c r="N17" i="1"/>
  <c r="I17" i="1"/>
  <c r="O16" i="1"/>
  <c r="N16" i="1"/>
  <c r="I16" i="1"/>
  <c r="O15" i="1"/>
  <c r="N15" i="1"/>
  <c r="I15" i="1"/>
  <c r="O14" i="1"/>
  <c r="N14" i="1"/>
  <c r="I14" i="1"/>
  <c r="O13" i="1"/>
  <c r="N13" i="1"/>
  <c r="I13" i="1"/>
  <c r="I12" i="1"/>
  <c r="O81" i="1" l="1"/>
  <c r="N81" i="1"/>
  <c r="N82" i="1" l="1"/>
</calcChain>
</file>

<file path=xl/sharedStrings.xml><?xml version="1.0" encoding="utf-8"?>
<sst xmlns="http://schemas.openxmlformats.org/spreadsheetml/2006/main" count="204" uniqueCount="121">
  <si>
    <t xml:space="preserve"> </t>
  </si>
  <si>
    <t>P.č.</t>
  </si>
  <si>
    <t>ks</t>
  </si>
  <si>
    <t>Príloha č. 1 Špecifikácia predmetu zákazky s cenovou ponukou</t>
  </si>
  <si>
    <t xml:space="preserve">Názov spoločnosti: </t>
  </si>
  <si>
    <t>ŠKOLSKÉ HOSPODÁRSTVO - BÚŠLAK spol. s r.o.</t>
  </si>
  <si>
    <t xml:space="preserve">IČO: </t>
  </si>
  <si>
    <t xml:space="preserve">Sídlo spoločnosti: </t>
  </si>
  <si>
    <t>Dunajský Klátov 268, 930 21 Dunajský Klátov</t>
  </si>
  <si>
    <t>Názov projektu:</t>
  </si>
  <si>
    <r>
      <rPr>
        <b/>
        <u/>
        <sz val="10"/>
        <color theme="1"/>
        <rFont val="Times New Roman"/>
        <family val="1"/>
        <charset val="238"/>
      </rPr>
      <t>Nie som platca DPH</t>
    </r>
    <r>
      <rPr>
        <u/>
        <sz val="10"/>
        <color theme="1"/>
        <rFont val="Times New Roman"/>
        <family val="1"/>
        <charset val="238"/>
      </rPr>
      <t xml:space="preserve"> 
( vložte do označenej bunky písmeno "X")</t>
    </r>
  </si>
  <si>
    <t>Identifikačné údaje:</t>
  </si>
  <si>
    <t>Obchodné meno:</t>
  </si>
  <si>
    <t>Sídlo*:</t>
  </si>
  <si>
    <t>IČO**:</t>
  </si>
  <si>
    <t>DIČ / IČ DPH</t>
  </si>
  <si>
    <t>Vypracoval:</t>
  </si>
  <si>
    <r>
      <t xml:space="preserve">Miesto:                                               Dátum:    </t>
    </r>
    <r>
      <rPr>
        <sz val="11"/>
        <color rgb="FF000000"/>
        <rFont val="Calibri"/>
        <family val="2"/>
        <charset val="238"/>
      </rPr>
      <t xml:space="preserve">                                                                                           </t>
    </r>
    <r>
      <rPr>
        <sz val="16"/>
        <color rgb="FF000000"/>
        <rFont val="Arial"/>
        <family val="2"/>
        <charset val="238"/>
      </rPr>
      <t xml:space="preserve"> Podpis:</t>
    </r>
  </si>
  <si>
    <t>*   alebo obdobné údaje v prípade zahraničných uchádzačov/dodávateľov.</t>
  </si>
  <si>
    <t>**  alebo obdobné identifikačné údaje v prípade zahraničných uchádzačov/dodávateľov</t>
  </si>
  <si>
    <t>Vyplniť IBA modrou farbou podfarbené polia! Žltou podfarbené polia sa vypočítajú automaticky</t>
  </si>
  <si>
    <t xml:space="preserve">Rekonštrukcia technológie skladovania slnečnice s komplexným systémom ochrany slnečnice pred škodcami v Bio systéme. </t>
  </si>
  <si>
    <t>Názov zákazky: Rekonštrukcia technológie skladovania slnečnice s komplexným systémom ochrany slnečnice pred škodcami v Bio systéme</t>
  </si>
  <si>
    <t>Č.pol.</t>
  </si>
  <si>
    <t>Výkon</t>
  </si>
  <si>
    <t>Skrátený popis</t>
  </si>
  <si>
    <t>Inšt. príkon v kW</t>
  </si>
  <si>
    <t>M.j.</t>
  </si>
  <si>
    <t>Množstvo</t>
  </si>
  <si>
    <t>Cena v eurach</t>
  </si>
  <si>
    <t>Jednotková</t>
  </si>
  <si>
    <t>Spolu</t>
  </si>
  <si>
    <t>za ks</t>
  </si>
  <si>
    <t>Dodávka</t>
  </si>
  <si>
    <t>Montáž</t>
  </si>
  <si>
    <t>Strojná technológia:</t>
  </si>
  <si>
    <t>Príjmový kôš - jestvujúci.</t>
  </si>
  <si>
    <t>Výpad pod násypným košom - jestvujúci</t>
  </si>
  <si>
    <t>50 t/h</t>
  </si>
  <si>
    <t>Kapsový dopravník, h - 17 m, BR, snímač otáčok</t>
  </si>
  <si>
    <t>Usmerňovací prvok dvojsmerný, fi 219, A - RO</t>
  </si>
  <si>
    <t>Čistička, výkon predčistenia 50 t/h pre pšenicu 750 kg/m3, jedno osadenie sít je v cene stroja</t>
  </si>
  <si>
    <t>Ventilátor</t>
  </si>
  <si>
    <t>Odlučovač s turniketom</t>
  </si>
  <si>
    <t>Aspiračné potrubie cca 25 m</t>
  </si>
  <si>
    <t>Neobsadené</t>
  </si>
  <si>
    <t>9,10,</t>
  </si>
  <si>
    <t xml:space="preserve">Závitovkový dopravník žľbový, fi. 250 mm, l - 10 m - odpady II a III. Trieda, </t>
  </si>
  <si>
    <t>10a</t>
  </si>
  <si>
    <t>20 t/h</t>
  </si>
  <si>
    <t>Kapsový dopravník, h - 13 m, BR, snímač otáčok, II. Trieda</t>
  </si>
  <si>
    <t>Spojovací prvok dvojsmerný fi.219, A</t>
  </si>
  <si>
    <t>Kapsový dopravník, h - 25 m, BR, snímač otáčok</t>
  </si>
  <si>
    <t>Usmerňovací prvok dvojsmerný fi.219 - DO</t>
  </si>
  <si>
    <t>Reťazový dopravník, l - 17 m</t>
  </si>
  <si>
    <t>14a</t>
  </si>
  <si>
    <t>Usmerňovací prvok dvojsmerný fi. 219 - DO</t>
  </si>
  <si>
    <t>Reťazový dopravník, l - 50 m</t>
  </si>
  <si>
    <t>16-25</t>
  </si>
  <si>
    <t>Výpad pod dopravník fi. 219 - RO</t>
  </si>
  <si>
    <t>26-36</t>
  </si>
  <si>
    <t>Usmerňovací prvok dvojsmerný fi. 219, S - RO</t>
  </si>
  <si>
    <t>37a</t>
  </si>
  <si>
    <t>39-48,41a</t>
  </si>
  <si>
    <t>49-59</t>
  </si>
  <si>
    <t>Reťazový dopravník, l - 14 m</t>
  </si>
  <si>
    <t>Medzioperačné silo  - jestvujúce 
Výbava: 1x snímač max. hladiny, 1x snímač min. hladiny,2x strešný ventilátor, prevzdušňovací ventilátor, výstupný rebrík s ochran. košom a strešný rebrík so zábradlím</t>
  </si>
  <si>
    <t>Výpad pod zásobník fi. 219 - DO - jestvujúci</t>
  </si>
  <si>
    <r>
      <t>Reťazový dopravník zalomený, l - 13 m, koleno 45</t>
    </r>
    <r>
      <rPr>
        <vertAlign val="superscript"/>
        <sz val="10"/>
        <rFont val="Arial CE"/>
        <charset val="238"/>
      </rPr>
      <t>o</t>
    </r>
  </si>
  <si>
    <t>Usmerňovací prvok dvojsmerný fi. 19 - DO</t>
  </si>
  <si>
    <t>Spojovací prvok dvojsmerný fi. 219, A</t>
  </si>
  <si>
    <t>Usmerňovací prvok trojsmerný fi. 219 - DO, 2 x 0,12 kW</t>
  </si>
  <si>
    <t>69-71</t>
  </si>
  <si>
    <t>Expedičný zásobník podjazdný - jestvujúci</t>
  </si>
  <si>
    <t>Ohrievacia technológia / sušička s hodinovým výkonom sušenia  pri slnečnici z 18 % na 8% 7,5 tony pri teplote sušenia 54 - 60 st. C. Palivo LPG, Hliníkové vonkajšie plechy (1,27 mm), vzorkovač a snímač vlhkosti na výstupe, dotykový ovládací panel, Dodávka a montáž</t>
  </si>
  <si>
    <t>74-76</t>
  </si>
  <si>
    <t>Filtrácia vzduchu pre ohrievaciu technológiu (filter, ventilátor, potrubie)</t>
  </si>
  <si>
    <t>Usmerňovací prvok trojsmerný fi.219 - DO, 2 x 0,12 kW</t>
  </si>
  <si>
    <t>78a</t>
  </si>
  <si>
    <t>Prvky spádovej dopravy:</t>
  </si>
  <si>
    <t>Spádové potrubie fí 219 x 6,3 mm</t>
  </si>
  <si>
    <t>m</t>
  </si>
  <si>
    <t>Sťahovacie pásy fí 219 mm</t>
  </si>
  <si>
    <t>Koleno fí 219 mm</t>
  </si>
  <si>
    <t xml:space="preserve">Vpády a výpady </t>
  </si>
  <si>
    <t>Redukcie štvore - kruh fi. 219 mm</t>
  </si>
  <si>
    <t>Oceľové konštrukcie:</t>
  </si>
  <si>
    <t>K1</t>
  </si>
  <si>
    <t>Podperná OK pod čističku- osadená na železobetón.  prachovej komore H- 1 m, plošina 4150x 3700 mm</t>
  </si>
  <si>
    <t>t</t>
  </si>
  <si>
    <t>K2</t>
  </si>
  <si>
    <t>Podperná OK pod odlučovač a ventilátor</t>
  </si>
  <si>
    <t>kg</t>
  </si>
  <si>
    <t>K3</t>
  </si>
  <si>
    <t>Podperná OK pod sušičku, h - 1,1 m</t>
  </si>
  <si>
    <t>K4</t>
  </si>
  <si>
    <t>Podperná OK pod dopravníky</t>
  </si>
  <si>
    <t>K5</t>
  </si>
  <si>
    <t>Podpery pod spádové potrubie a závesy pod dopravníky</t>
  </si>
  <si>
    <t>Kotvenie kapsových dopravníkov</t>
  </si>
  <si>
    <t>Drobný pomocný materiál</t>
  </si>
  <si>
    <t>Elektroinštalácia - viď príloha popis elektro:</t>
  </si>
  <si>
    <t>Dodávka rozvádzača</t>
  </si>
  <si>
    <t>Kabeláž s pridružným materiálom a montáž</t>
  </si>
  <si>
    <t>Hladinomery</t>
  </si>
  <si>
    <t>Snímač otáčok spodnej hlavy kapsového dopravníka</t>
  </si>
  <si>
    <t>Uzemnenie technológie a ohrievacej technológie</t>
  </si>
  <si>
    <t>Projekt eli</t>
  </si>
  <si>
    <t>Revízia eli</t>
  </si>
  <si>
    <t>Riadenie  a automatizácia</t>
  </si>
  <si>
    <t>Meranie teploty v medzioperačnom sile</t>
  </si>
  <si>
    <t xml:space="preserve">Prietočná váha - technologické meradlo STN 45 501. Cca.1000 l nádoba s  elektro-klapkami  250mm /400 mm  pri cca. 160 výklopoch/hod. v obilovinach  moze ist do výkonu   60-62 ton za hodinu.  Plná výbava s predzasobníkom aj  spodnou vysypkou  +  ovládacou  PC zostavou  </t>
  </si>
  <si>
    <t xml:space="preserve">Germicidne žiariče (uchytenie na stenu / strop, netrieštivé trubice - UVC zdroje) </t>
  </si>
  <si>
    <t>Ovládacia skrinka pre germicidné žiariče</t>
  </si>
  <si>
    <t>Elektroinštalácia k žiaričom</t>
  </si>
  <si>
    <t>Spolu :</t>
  </si>
  <si>
    <t>XX</t>
  </si>
  <si>
    <t>XXX</t>
  </si>
  <si>
    <t>XXXXXXXXX</t>
  </si>
  <si>
    <t>SPOLU DODÁVKA + MONTÁŽ BEZ DPH :</t>
  </si>
  <si>
    <t>Výpis strojnej technológie pre realizáciu a nacenenie diela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</si>
</sst>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[$€-1]"/>
    <numFmt numFmtId="165" formatCode="#,##0.0"/>
  </numFmts>
  <fonts count="31" x14ac:knownFonts="1">
    <font>
      <sz val="10"/>
      <name val="Arial"/>
      <family val="2"/>
      <charset val="238"/>
    </font>
    <font>
      <sz val="10"/>
      <color indexed="8"/>
      <name val="Times New Roman"/>
      <family val="1"/>
      <charset val="204"/>
    </font>
    <font>
      <sz val="9"/>
      <name val="Arial CE"/>
      <family val="2"/>
      <charset val="238"/>
    </font>
    <font>
      <sz val="7"/>
      <name val="Arial CE"/>
      <family val="2"/>
      <charset val="238"/>
    </font>
    <font>
      <sz val="10"/>
      <color indexed="8"/>
      <name val="Times New Roman"/>
      <family val="1"/>
      <charset val="1"/>
    </font>
    <font>
      <b/>
      <sz val="11"/>
      <color indexed="8"/>
      <name val="Calibri"/>
      <family val="2"/>
      <charset val="1"/>
    </font>
    <font>
      <b/>
      <sz val="11"/>
      <color indexed="18"/>
      <name val="Calibri"/>
      <family val="2"/>
      <charset val="1"/>
    </font>
    <font>
      <b/>
      <sz val="12"/>
      <color rgb="FF000000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2"/>
      <color theme="1"/>
      <name val="Calibri"/>
      <family val="2"/>
      <charset val="238"/>
    </font>
    <font>
      <u/>
      <sz val="10"/>
      <color theme="1"/>
      <name val="Times New Roman"/>
      <family val="1"/>
      <charset val="238"/>
    </font>
    <font>
      <b/>
      <u/>
      <sz val="10"/>
      <color theme="1"/>
      <name val="Times New Roman"/>
      <family val="1"/>
      <charset val="238"/>
    </font>
    <font>
      <b/>
      <sz val="20"/>
      <color rgb="FF000000"/>
      <name val="Arial"/>
      <family val="2"/>
      <charset val="238"/>
    </font>
    <font>
      <sz val="16"/>
      <color rgb="FF000000"/>
      <name val="Arial"/>
      <family val="2"/>
      <charset val="238"/>
    </font>
    <font>
      <sz val="11"/>
      <color rgb="FF000000"/>
      <name val="Calibri"/>
      <family val="2"/>
      <charset val="238"/>
    </font>
    <font>
      <sz val="12"/>
      <color theme="1"/>
      <name val="Arial"/>
      <family val="2"/>
      <charset val="238"/>
    </font>
    <font>
      <b/>
      <u/>
      <sz val="12"/>
      <color theme="1"/>
      <name val="Calibri"/>
      <family val="2"/>
      <charset val="238"/>
      <scheme val="minor"/>
    </font>
    <font>
      <b/>
      <sz val="12"/>
      <name val="Arial CE"/>
      <family val="2"/>
      <charset val="238"/>
    </font>
    <font>
      <sz val="9"/>
      <name val="Arial CE"/>
      <charset val="238"/>
    </font>
    <font>
      <sz val="8"/>
      <name val="Arial CE"/>
      <charset val="238"/>
    </font>
    <font>
      <sz val="12"/>
      <name val="Arial CE"/>
      <family val="2"/>
      <charset val="238"/>
    </font>
    <font>
      <sz val="8"/>
      <name val="Arial CE"/>
      <family val="2"/>
      <charset val="238"/>
    </font>
    <font>
      <b/>
      <sz val="10"/>
      <name val="Arial CE"/>
      <charset val="238"/>
    </font>
    <font>
      <sz val="10"/>
      <name val="Arial CE"/>
      <family val="2"/>
      <charset val="238"/>
    </font>
    <font>
      <vertAlign val="superscript"/>
      <sz val="10"/>
      <name val="Arial CE"/>
      <charset val="238"/>
    </font>
    <font>
      <b/>
      <sz val="10"/>
      <name val="Arial CE"/>
      <family val="2"/>
      <charset val="238"/>
    </font>
    <font>
      <b/>
      <sz val="9"/>
      <name val="Arial CE"/>
      <family val="2"/>
      <charset val="238"/>
    </font>
    <font>
      <b/>
      <sz val="8"/>
      <name val="Arial CE"/>
      <charset val="238"/>
    </font>
    <font>
      <b/>
      <sz val="9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8"/>
      </bottom>
      <diagonal/>
    </border>
    <border>
      <left/>
      <right/>
      <top style="thin">
        <color auto="1"/>
      </top>
      <bottom style="medium">
        <color indexed="8"/>
      </bottom>
      <diagonal/>
    </border>
    <border>
      <left/>
      <right style="thin">
        <color indexed="64"/>
      </right>
      <top style="thin">
        <color auto="1"/>
      </top>
      <bottom style="medium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43">
    <xf numFmtId="0" fontId="0" fillId="0" borderId="0" xfId="0"/>
    <xf numFmtId="0" fontId="1" fillId="0" borderId="0" xfId="1"/>
    <xf numFmtId="0" fontId="2" fillId="0" borderId="0" xfId="1" applyFont="1" applyAlignment="1">
      <alignment horizontal="left"/>
    </xf>
    <xf numFmtId="0" fontId="3" fillId="0" borderId="0" xfId="1" applyFont="1" applyAlignment="1">
      <alignment horizontal="left"/>
    </xf>
    <xf numFmtId="49" fontId="2" fillId="0" borderId="0" xfId="1" applyNumberFormat="1" applyFont="1" applyAlignment="1">
      <alignment horizontal="left"/>
    </xf>
    <xf numFmtId="0" fontId="4" fillId="0" borderId="0" xfId="1" applyFont="1" applyAlignment="1">
      <alignment horizontal="left" vertical="top"/>
    </xf>
    <xf numFmtId="0" fontId="6" fillId="0" borderId="0" xfId="1" applyFont="1" applyAlignment="1">
      <alignment vertical="center" wrapText="1"/>
    </xf>
    <xf numFmtId="0" fontId="7" fillId="0" borderId="2" xfId="0" applyFont="1" applyBorder="1" applyAlignment="1">
      <alignment horizontal="left" vertical="center"/>
    </xf>
    <xf numFmtId="0" fontId="8" fillId="3" borderId="2" xfId="0" applyFont="1" applyFill="1" applyBorder="1" applyAlignment="1">
      <alignment horizontal="left" vertical="center"/>
    </xf>
    <xf numFmtId="0" fontId="14" fillId="0" borderId="11" xfId="0" applyFont="1" applyBorder="1"/>
    <xf numFmtId="0" fontId="15" fillId="0" borderId="10" xfId="0" applyFont="1" applyBorder="1"/>
    <xf numFmtId="0" fontId="6" fillId="4" borderId="15" xfId="1" applyFont="1" applyFill="1" applyBorder="1" applyAlignment="1">
      <alignment vertical="center" wrapText="1"/>
    </xf>
    <xf numFmtId="0" fontId="6" fillId="4" borderId="12" xfId="1" applyFont="1" applyFill="1" applyBorder="1" applyAlignment="1">
      <alignment vertical="center" wrapText="1"/>
    </xf>
    <xf numFmtId="0" fontId="6" fillId="4" borderId="0" xfId="1" applyFont="1" applyFill="1" applyAlignment="1">
      <alignment vertical="center" wrapText="1"/>
    </xf>
    <xf numFmtId="0" fontId="6" fillId="4" borderId="16" xfId="1" applyFont="1" applyFill="1" applyBorder="1" applyAlignment="1">
      <alignment vertical="center" wrapText="1"/>
    </xf>
    <xf numFmtId="0" fontId="6" fillId="4" borderId="17" xfId="1" applyFont="1" applyFill="1" applyBorder="1" applyAlignment="1">
      <alignment vertical="center" wrapText="1"/>
    </xf>
    <xf numFmtId="0" fontId="6" fillId="4" borderId="14" xfId="1" applyFont="1" applyFill="1" applyBorder="1" applyAlignment="1">
      <alignment vertical="center" wrapText="1"/>
    </xf>
    <xf numFmtId="0" fontId="15" fillId="4" borderId="13" xfId="0" applyFont="1" applyFill="1" applyBorder="1"/>
    <xf numFmtId="0" fontId="17" fillId="0" borderId="0" xfId="0" applyFont="1" applyAlignment="1">
      <alignment vertical="center"/>
    </xf>
    <xf numFmtId="0" fontId="17" fillId="0" borderId="0" xfId="0" applyFont="1"/>
    <xf numFmtId="0" fontId="5" fillId="0" borderId="1" xfId="1" applyFont="1" applyBorder="1" applyAlignment="1">
      <alignment horizontal="left" vertical="center" wrapText="1"/>
    </xf>
    <xf numFmtId="0" fontId="18" fillId="0" borderId="0" xfId="0" applyFont="1" applyAlignment="1">
      <alignment horizontal="center" wrapText="1"/>
    </xf>
    <xf numFmtId="0" fontId="10" fillId="2" borderId="5" xfId="0" applyFont="1" applyFill="1" applyBorder="1" applyAlignment="1">
      <alignment horizontal="left" vertical="center" wrapText="1" indent="2"/>
    </xf>
    <xf numFmtId="0" fontId="10" fillId="2" borderId="3" xfId="0" applyFont="1" applyFill="1" applyBorder="1" applyAlignment="1">
      <alignment horizontal="left" vertical="center" indent="2"/>
    </xf>
    <xf numFmtId="0" fontId="10" fillId="2" borderId="4" xfId="0" applyFont="1" applyFill="1" applyBorder="1" applyAlignment="1">
      <alignment horizontal="left" vertical="center" indent="2"/>
    </xf>
    <xf numFmtId="0" fontId="12" fillId="0" borderId="11" xfId="0" applyFont="1" applyBorder="1" applyAlignment="1">
      <alignment horizontal="center" vertical="top" wrapText="1"/>
    </xf>
    <xf numFmtId="0" fontId="12" fillId="0" borderId="12" xfId="0" applyFont="1" applyBorder="1" applyAlignment="1">
      <alignment horizontal="center" vertical="top" wrapText="1"/>
    </xf>
    <xf numFmtId="0" fontId="11" fillId="4" borderId="13" xfId="0" applyFont="1" applyFill="1" applyBorder="1" applyAlignment="1">
      <alignment horizontal="center" vertical="center"/>
    </xf>
    <xf numFmtId="0" fontId="11" fillId="4" borderId="14" xfId="0" applyFont="1" applyFill="1" applyBorder="1" applyAlignment="1">
      <alignment horizontal="center" vertical="center"/>
    </xf>
    <xf numFmtId="0" fontId="19" fillId="0" borderId="0" xfId="1" applyFont="1" applyAlignment="1">
      <alignment horizontal="left"/>
    </xf>
    <xf numFmtId="0" fontId="2" fillId="0" borderId="0" xfId="1" applyFont="1" applyAlignment="1">
      <alignment horizontal="left" vertical="center"/>
    </xf>
    <xf numFmtId="0" fontId="20" fillId="0" borderId="2" xfId="0" applyFont="1" applyBorder="1" applyAlignment="1">
      <alignment horizontal="center"/>
    </xf>
    <xf numFmtId="0" fontId="21" fillId="0" borderId="2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23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20" fillId="0" borderId="2" xfId="0" applyFont="1" applyBorder="1"/>
    <xf numFmtId="0" fontId="21" fillId="0" borderId="2" xfId="0" applyFont="1" applyBorder="1"/>
    <xf numFmtId="0" fontId="0" fillId="0" borderId="2" xfId="0" applyBorder="1"/>
    <xf numFmtId="0" fontId="24" fillId="0" borderId="8" xfId="0" applyFont="1" applyBorder="1" applyAlignment="1">
      <alignment horizontal="left" vertical="center" shrinkToFit="1"/>
    </xf>
    <xf numFmtId="0" fontId="24" fillId="0" borderId="18" xfId="0" applyFont="1" applyBorder="1" applyAlignment="1">
      <alignment horizontal="left" vertical="center" shrinkToFit="1"/>
    </xf>
    <xf numFmtId="0" fontId="24" fillId="0" borderId="19" xfId="0" applyFont="1" applyBorder="1" applyAlignment="1">
      <alignment horizontal="left" vertical="center" shrinkToFit="1"/>
    </xf>
    <xf numFmtId="2" fontId="25" fillId="0" borderId="19" xfId="0" applyNumberFormat="1" applyFont="1" applyBorder="1" applyAlignment="1">
      <alignment horizontal="left" vertical="center" shrinkToFit="1"/>
    </xf>
    <xf numFmtId="0" fontId="25" fillId="0" borderId="2" xfId="0" applyFont="1" applyBorder="1"/>
    <xf numFmtId="0" fontId="2" fillId="0" borderId="2" xfId="0" applyFont="1" applyBorder="1"/>
    <xf numFmtId="164" fontId="25" fillId="0" borderId="2" xfId="0" applyNumberFormat="1" applyFont="1" applyBorder="1"/>
    <xf numFmtId="164" fontId="0" fillId="0" borderId="2" xfId="0" applyNumberFormat="1" applyBorder="1"/>
    <xf numFmtId="0" fontId="0" fillId="0" borderId="8" xfId="0" applyBorder="1" applyAlignment="1">
      <alignment horizontal="left" vertical="center" wrapText="1"/>
    </xf>
    <xf numFmtId="0" fontId="0" fillId="0" borderId="18" xfId="0" applyBorder="1" applyAlignment="1">
      <alignment horizontal="left" vertical="center" wrapText="1"/>
    </xf>
    <xf numFmtId="0" fontId="0" fillId="0" borderId="19" xfId="0" applyBorder="1" applyAlignment="1">
      <alignment horizontal="left" vertical="center" wrapText="1"/>
    </xf>
    <xf numFmtId="2" fontId="25" fillId="0" borderId="19" xfId="0" applyNumberFormat="1" applyFont="1" applyBorder="1" applyAlignment="1">
      <alignment horizontal="left" shrinkToFit="1"/>
    </xf>
    <xf numFmtId="0" fontId="21" fillId="0" borderId="2" xfId="0" applyFont="1" applyBorder="1" applyAlignment="1">
      <alignment horizontal="right"/>
    </xf>
    <xf numFmtId="0" fontId="25" fillId="0" borderId="2" xfId="0" applyFont="1" applyBorder="1" applyAlignment="1">
      <alignment horizontal="left" vertical="center"/>
    </xf>
    <xf numFmtId="0" fontId="25" fillId="0" borderId="8" xfId="0" applyFont="1" applyBorder="1" applyAlignment="1">
      <alignment horizontal="left" vertical="center" wrapText="1" shrinkToFit="1"/>
    </xf>
    <xf numFmtId="0" fontId="25" fillId="0" borderId="18" xfId="0" applyFont="1" applyBorder="1" applyAlignment="1">
      <alignment horizontal="left" vertical="center" wrapText="1" shrinkToFit="1"/>
    </xf>
    <xf numFmtId="0" fontId="25" fillId="0" borderId="19" xfId="0" applyFont="1" applyBorder="1" applyAlignment="1">
      <alignment horizontal="left" vertical="center" wrapText="1" shrinkToFit="1"/>
    </xf>
    <xf numFmtId="0" fontId="25" fillId="0" borderId="8" xfId="0" applyFont="1" applyBorder="1" applyAlignment="1">
      <alignment horizontal="left" vertical="center" shrinkToFit="1"/>
    </xf>
    <xf numFmtId="0" fontId="25" fillId="0" borderId="18" xfId="0" applyFont="1" applyBorder="1" applyAlignment="1">
      <alignment horizontal="left" vertical="center" shrinkToFit="1"/>
    </xf>
    <xf numFmtId="0" fontId="25" fillId="0" borderId="19" xfId="0" applyFont="1" applyBorder="1" applyAlignment="1">
      <alignment horizontal="left" vertical="center" shrinkToFit="1"/>
    </xf>
    <xf numFmtId="0" fontId="24" fillId="0" borderId="2" xfId="0" applyFont="1" applyBorder="1" applyAlignment="1">
      <alignment horizontal="left" vertical="center"/>
    </xf>
    <xf numFmtId="0" fontId="0" fillId="0" borderId="8" xfId="0" applyBorder="1" applyAlignment="1">
      <alignment horizontal="left" vertical="center" shrinkToFit="1"/>
    </xf>
    <xf numFmtId="0" fontId="0" fillId="0" borderId="18" xfId="0" applyBorder="1" applyAlignment="1">
      <alignment horizontal="left" vertical="center" shrinkToFit="1"/>
    </xf>
    <xf numFmtId="0" fontId="0" fillId="0" borderId="19" xfId="0" applyBorder="1" applyAlignment="1">
      <alignment horizontal="left" vertical="center" shrinkToFit="1"/>
    </xf>
    <xf numFmtId="0" fontId="25" fillId="0" borderId="8" xfId="0" applyFont="1" applyBorder="1" applyAlignment="1">
      <alignment horizontal="left" vertical="top" wrapText="1" shrinkToFit="1"/>
    </xf>
    <xf numFmtId="0" fontId="25" fillId="0" borderId="18" xfId="0" applyFont="1" applyBorder="1" applyAlignment="1">
      <alignment horizontal="left" vertical="top" wrapText="1" shrinkToFit="1"/>
    </xf>
    <xf numFmtId="0" fontId="25" fillId="0" borderId="19" xfId="0" applyFont="1" applyBorder="1" applyAlignment="1">
      <alignment horizontal="left" vertical="top" wrapText="1" shrinkToFit="1"/>
    </xf>
    <xf numFmtId="0" fontId="25" fillId="0" borderId="8" xfId="0" applyFont="1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2" fillId="0" borderId="8" xfId="0" applyFont="1" applyBorder="1" applyAlignment="1">
      <alignment horizontal="left" vertical="center" wrapText="1" shrinkToFit="1"/>
    </xf>
    <xf numFmtId="0" fontId="2" fillId="0" borderId="18" xfId="0" applyFont="1" applyBorder="1" applyAlignment="1">
      <alignment horizontal="left" vertical="center" wrapText="1" shrinkToFit="1"/>
    </xf>
    <xf numFmtId="0" fontId="2" fillId="0" borderId="19" xfId="0" applyFont="1" applyBorder="1" applyAlignment="1">
      <alignment horizontal="left" vertical="center" wrapText="1" shrinkToFit="1"/>
    </xf>
    <xf numFmtId="0" fontId="2" fillId="0" borderId="8" xfId="0" applyFont="1" applyBorder="1" applyAlignment="1">
      <alignment horizontal="left" vertical="top" wrapText="1" shrinkToFit="1"/>
    </xf>
    <xf numFmtId="0" fontId="2" fillId="0" borderId="18" xfId="0" applyFont="1" applyBorder="1" applyAlignment="1">
      <alignment horizontal="left" vertical="top" wrapText="1" shrinkToFit="1"/>
    </xf>
    <xf numFmtId="0" fontId="2" fillId="0" borderId="19" xfId="0" applyFont="1" applyBorder="1" applyAlignment="1">
      <alignment horizontal="left" vertical="top" wrapText="1" shrinkToFit="1"/>
    </xf>
    <xf numFmtId="0" fontId="21" fillId="0" borderId="2" xfId="0" applyFont="1" applyBorder="1" applyAlignment="1">
      <alignment horizontal="center"/>
    </xf>
    <xf numFmtId="0" fontId="0" fillId="0" borderId="2" xfId="0" applyBorder="1" applyAlignment="1">
      <alignment horizontal="left" vertical="center"/>
    </xf>
    <xf numFmtId="0" fontId="23" fillId="0" borderId="2" xfId="0" applyFont="1" applyBorder="1" applyAlignment="1">
      <alignment horizontal="left" vertical="center" wrapText="1"/>
    </xf>
    <xf numFmtId="0" fontId="25" fillId="0" borderId="2" xfId="0" applyFont="1" applyBorder="1" applyAlignment="1">
      <alignment horizontal="left" vertical="center" wrapText="1"/>
    </xf>
    <xf numFmtId="0" fontId="20" fillId="5" borderId="2" xfId="0" applyFont="1" applyFill="1" applyBorder="1"/>
    <xf numFmtId="0" fontId="21" fillId="5" borderId="2" xfId="0" applyFont="1" applyFill="1" applyBorder="1"/>
    <xf numFmtId="0" fontId="0" fillId="5" borderId="2" xfId="0" applyFill="1" applyBorder="1"/>
    <xf numFmtId="0" fontId="27" fillId="5" borderId="8" xfId="0" applyFont="1" applyFill="1" applyBorder="1" applyAlignment="1">
      <alignment horizontal="left" vertical="center"/>
    </xf>
    <xf numFmtId="0" fontId="27" fillId="5" borderId="18" xfId="0" applyFont="1" applyFill="1" applyBorder="1" applyAlignment="1">
      <alignment horizontal="left" vertical="center"/>
    </xf>
    <xf numFmtId="0" fontId="27" fillId="5" borderId="19" xfId="0" applyFont="1" applyFill="1" applyBorder="1" applyAlignment="1">
      <alignment horizontal="left" vertical="center"/>
    </xf>
    <xf numFmtId="2" fontId="27" fillId="5" borderId="8" xfId="0" applyNumberFormat="1" applyFont="1" applyFill="1" applyBorder="1" applyAlignment="1">
      <alignment horizontal="center" vertical="center" shrinkToFit="1"/>
    </xf>
    <xf numFmtId="2" fontId="27" fillId="5" borderId="19" xfId="0" applyNumberFormat="1" applyFont="1" applyFill="1" applyBorder="1" applyAlignment="1">
      <alignment horizontal="center" vertical="center" shrinkToFit="1"/>
    </xf>
    <xf numFmtId="0" fontId="27" fillId="5" borderId="2" xfId="0" applyFont="1" applyFill="1" applyBorder="1" applyAlignment="1">
      <alignment horizontal="center"/>
    </xf>
    <xf numFmtId="0" fontId="28" fillId="5" borderId="2" xfId="0" applyFont="1" applyFill="1" applyBorder="1" applyAlignment="1">
      <alignment horizontal="center"/>
    </xf>
    <xf numFmtId="164" fontId="27" fillId="5" borderId="2" xfId="0" applyNumberFormat="1" applyFont="1" applyFill="1" applyBorder="1"/>
    <xf numFmtId="164" fontId="24" fillId="5" borderId="2" xfId="0" applyNumberFormat="1" applyFont="1" applyFill="1" applyBorder="1"/>
    <xf numFmtId="0" fontId="20" fillId="5" borderId="2" xfId="0" applyFont="1" applyFill="1" applyBorder="1" applyAlignment="1">
      <alignment vertical="center"/>
    </xf>
    <xf numFmtId="0" fontId="29" fillId="5" borderId="2" xfId="0" applyFont="1" applyFill="1" applyBorder="1" applyAlignment="1">
      <alignment vertical="center"/>
    </xf>
    <xf numFmtId="0" fontId="24" fillId="5" borderId="2" xfId="0" applyFont="1" applyFill="1" applyBorder="1" applyAlignment="1">
      <alignment vertical="center"/>
    </xf>
    <xf numFmtId="0" fontId="30" fillId="5" borderId="2" xfId="0" applyFont="1" applyFill="1" applyBorder="1" applyAlignment="1">
      <alignment vertical="center"/>
    </xf>
    <xf numFmtId="164" fontId="24" fillId="5" borderId="8" xfId="0" applyNumberFormat="1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left" vertical="center" indent="2"/>
    </xf>
    <xf numFmtId="164" fontId="24" fillId="5" borderId="8" xfId="0" applyNumberFormat="1" applyFont="1" applyFill="1" applyBorder="1" applyAlignment="1">
      <alignment horizontal="center"/>
    </xf>
    <xf numFmtId="164" fontId="24" fillId="5" borderId="19" xfId="0" applyNumberFormat="1" applyFont="1" applyFill="1" applyBorder="1" applyAlignment="1">
      <alignment horizontal="center"/>
    </xf>
    <xf numFmtId="164" fontId="24" fillId="5" borderId="19" xfId="0" applyNumberFormat="1" applyFont="1" applyFill="1" applyBorder="1" applyAlignment="1">
      <alignment horizontal="center" vertical="center"/>
    </xf>
    <xf numFmtId="0" fontId="24" fillId="5" borderId="20" xfId="0" applyFont="1" applyFill="1" applyBorder="1" applyAlignment="1">
      <alignment horizontal="left" vertical="center"/>
    </xf>
    <xf numFmtId="0" fontId="24" fillId="5" borderId="21" xfId="0" applyFont="1" applyFill="1" applyBorder="1" applyAlignment="1">
      <alignment horizontal="left" vertical="center"/>
    </xf>
    <xf numFmtId="0" fontId="24" fillId="5" borderId="22" xfId="0" applyFont="1" applyFill="1" applyBorder="1" applyAlignment="1">
      <alignment horizontal="left" vertical="center"/>
    </xf>
    <xf numFmtId="0" fontId="7" fillId="0" borderId="2" xfId="0" applyFont="1" applyBorder="1" applyAlignment="1">
      <alignment horizontal="left" vertical="center" wrapText="1"/>
    </xf>
    <xf numFmtId="0" fontId="8" fillId="3" borderId="2" xfId="0" applyFont="1" applyFill="1" applyBorder="1" applyAlignment="1">
      <alignment wrapText="1"/>
    </xf>
    <xf numFmtId="0" fontId="7" fillId="0" borderId="23" xfId="0" applyFont="1" applyBorder="1" applyAlignment="1">
      <alignment horizontal="left" vertical="center" wrapText="1"/>
    </xf>
    <xf numFmtId="0" fontId="10" fillId="2" borderId="13" xfId="0" applyFont="1" applyFill="1" applyBorder="1" applyAlignment="1">
      <alignment horizontal="left" vertical="center" wrapText="1" indent="2"/>
    </xf>
    <xf numFmtId="0" fontId="10" fillId="2" borderId="17" xfId="0" applyFont="1" applyFill="1" applyBorder="1" applyAlignment="1">
      <alignment horizontal="left" vertical="center" wrapText="1" indent="2"/>
    </xf>
    <xf numFmtId="0" fontId="8" fillId="3" borderId="24" xfId="0" applyFont="1" applyFill="1" applyBorder="1" applyAlignment="1">
      <alignment horizontal="left" vertical="center"/>
    </xf>
    <xf numFmtId="3" fontId="8" fillId="3" borderId="8" xfId="0" applyNumberFormat="1" applyFont="1" applyFill="1" applyBorder="1" applyAlignment="1">
      <alignment horizontal="center" vertical="center"/>
    </xf>
    <xf numFmtId="3" fontId="8" fillId="3" borderId="18" xfId="0" applyNumberFormat="1" applyFont="1" applyFill="1" applyBorder="1" applyAlignment="1">
      <alignment horizontal="center" vertical="center"/>
    </xf>
    <xf numFmtId="0" fontId="1" fillId="0" borderId="18" xfId="1" applyBorder="1"/>
    <xf numFmtId="0" fontId="1" fillId="0" borderId="19" xfId="1" applyBorder="1"/>
    <xf numFmtId="0" fontId="2" fillId="0" borderId="18" xfId="1" applyFont="1" applyBorder="1" applyAlignment="1">
      <alignment horizontal="left"/>
    </xf>
    <xf numFmtId="0" fontId="2" fillId="0" borderId="0" xfId="1" applyFont="1" applyBorder="1" applyAlignment="1">
      <alignment horizontal="left"/>
    </xf>
    <xf numFmtId="0" fontId="3" fillId="0" borderId="0" xfId="1" applyFont="1" applyBorder="1" applyAlignment="1">
      <alignment horizontal="left"/>
    </xf>
    <xf numFmtId="0" fontId="3" fillId="0" borderId="25" xfId="1" applyFont="1" applyBorder="1" applyAlignment="1">
      <alignment horizontal="left"/>
    </xf>
    <xf numFmtId="0" fontId="5" fillId="0" borderId="0" xfId="1" applyFont="1" applyBorder="1" applyAlignment="1">
      <alignment horizontal="left" vertical="center" wrapText="1"/>
    </xf>
    <xf numFmtId="0" fontId="9" fillId="2" borderId="13" xfId="0" applyFont="1" applyFill="1" applyBorder="1" applyAlignment="1">
      <alignment horizontal="left" vertical="center" wrapText="1" indent="2"/>
    </xf>
    <xf numFmtId="0" fontId="9" fillId="2" borderId="17" xfId="0" applyFont="1" applyFill="1" applyBorder="1" applyAlignment="1">
      <alignment horizontal="left" vertical="center" wrapText="1" indent="2"/>
    </xf>
    <xf numFmtId="0" fontId="9" fillId="2" borderId="5" xfId="0" applyFont="1" applyFill="1" applyBorder="1" applyAlignment="1">
      <alignment horizontal="left" vertical="center" wrapText="1" indent="2"/>
    </xf>
    <xf numFmtId="0" fontId="8" fillId="0" borderId="8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left" vertical="center" wrapText="1"/>
    </xf>
    <xf numFmtId="0" fontId="8" fillId="0" borderId="19" xfId="0" applyFont="1" applyBorder="1" applyAlignment="1">
      <alignment horizontal="left" vertical="center" wrapText="1"/>
    </xf>
    <xf numFmtId="0" fontId="2" fillId="0" borderId="8" xfId="0" applyFont="1" applyBorder="1"/>
    <xf numFmtId="0" fontId="2" fillId="0" borderId="8" xfId="0" applyFont="1" applyBorder="1" applyAlignment="1">
      <alignment vertical="center"/>
    </xf>
    <xf numFmtId="164" fontId="0" fillId="0" borderId="19" xfId="0" applyNumberFormat="1" applyBorder="1"/>
    <xf numFmtId="164" fontId="25" fillId="0" borderId="23" xfId="0" applyNumberFormat="1" applyFont="1" applyFill="1" applyBorder="1"/>
    <xf numFmtId="165" fontId="27" fillId="5" borderId="26" xfId="0" applyNumberFormat="1" applyFont="1" applyFill="1" applyBorder="1" applyAlignment="1">
      <alignment horizontal="center"/>
    </xf>
    <xf numFmtId="164" fontId="25" fillId="4" borderId="6" xfId="0" applyNumberFormat="1" applyFont="1" applyFill="1" applyBorder="1"/>
    <xf numFmtId="164" fontId="25" fillId="4" borderId="27" xfId="0" applyNumberFormat="1" applyFont="1" applyFill="1" applyBorder="1"/>
    <xf numFmtId="164" fontId="25" fillId="4" borderId="7" xfId="0" applyNumberFormat="1" applyFont="1" applyFill="1" applyBorder="1"/>
    <xf numFmtId="164" fontId="25" fillId="4" borderId="28" xfId="0" applyNumberFormat="1" applyFont="1" applyFill="1" applyBorder="1"/>
    <xf numFmtId="164" fontId="25" fillId="4" borderId="7" xfId="0" applyNumberFormat="1" applyFont="1" applyFill="1" applyBorder="1" applyAlignment="1">
      <alignment vertical="center"/>
    </xf>
    <xf numFmtId="164" fontId="25" fillId="4" borderId="28" xfId="0" applyNumberFormat="1" applyFont="1" applyFill="1" applyBorder="1" applyAlignment="1">
      <alignment vertical="center"/>
    </xf>
    <xf numFmtId="164" fontId="25" fillId="4" borderId="7" xfId="0" applyNumberFormat="1" applyFont="1" applyFill="1" applyBorder="1" applyAlignment="1">
      <alignment shrinkToFit="1"/>
    </xf>
    <xf numFmtId="164" fontId="25" fillId="4" borderId="9" xfId="0" applyNumberFormat="1" applyFont="1" applyFill="1" applyBorder="1"/>
    <xf numFmtId="164" fontId="25" fillId="4" borderId="29" xfId="0" applyNumberFormat="1" applyFont="1" applyFill="1" applyBorder="1"/>
  </cellXfs>
  <cellStyles count="2">
    <cellStyle name="Excel Built-in Normal" xfId="1" xr:uid="{00000000-0005-0000-0000-000000000000}"/>
    <cellStyle name="Normálna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0A"/>
      <rgbColor rgb="00808000"/>
      <rgbColor rgb="00800080"/>
      <rgbColor rgb="00008080"/>
      <rgbColor rgb="00C0C0C0"/>
      <rgbColor rgb="00808080"/>
      <rgbColor rgb="009999FF"/>
      <rgbColor rgb="00993366"/>
      <rgbColor rgb="00F2F2F2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0009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99"/>
  <sheetViews>
    <sheetView tabSelected="1" topLeftCell="A55" zoomScale="85" zoomScaleNormal="85" workbookViewId="0">
      <selection activeCell="Q13" sqref="Q13"/>
    </sheetView>
  </sheetViews>
  <sheetFormatPr defaultColWidth="10.46484375" defaultRowHeight="13.15" x14ac:dyDescent="0.4"/>
  <cols>
    <col min="1" max="1" width="4.19921875" style="1" customWidth="1"/>
    <col min="2" max="2" width="13.9296875" style="1" customWidth="1"/>
    <col min="3" max="3" width="8.19921875" style="1" customWidth="1"/>
    <col min="4" max="4" width="10.19921875" style="1" customWidth="1"/>
    <col min="5" max="5" width="14.46484375" style="1" customWidth="1"/>
    <col min="6" max="6" width="44.33203125" style="1" customWidth="1"/>
    <col min="7" max="8" width="12" style="1" customWidth="1"/>
    <col min="9" max="9" width="16.59765625" style="1" customWidth="1"/>
    <col min="10" max="16384" width="10.46484375" style="1"/>
  </cols>
  <sheetData>
    <row r="1" spans="1:15" ht="15" x14ac:dyDescent="0.4">
      <c r="B1" s="29" t="s">
        <v>3</v>
      </c>
      <c r="C1" s="29"/>
      <c r="D1" s="29"/>
      <c r="E1" s="29"/>
      <c r="F1" s="29"/>
      <c r="G1" s="29"/>
      <c r="H1" s="29"/>
      <c r="I1" s="29"/>
    </row>
    <row r="2" spans="1:15" ht="12" customHeight="1" x14ac:dyDescent="0.4">
      <c r="B2" s="30"/>
      <c r="C2" s="30"/>
      <c r="D2" s="30"/>
      <c r="E2" s="2"/>
      <c r="F2" s="2"/>
      <c r="G2" s="2"/>
      <c r="H2" s="2"/>
      <c r="I2" s="2"/>
    </row>
    <row r="3" spans="1:15" ht="34.9" customHeight="1" x14ac:dyDescent="0.4">
      <c r="B3" s="108" t="s">
        <v>4</v>
      </c>
      <c r="C3" s="8" t="s">
        <v>5</v>
      </c>
      <c r="D3" s="118"/>
      <c r="E3" s="116"/>
      <c r="F3" s="117"/>
      <c r="H3" s="2"/>
      <c r="I3" s="2"/>
    </row>
    <row r="4" spans="1:15" ht="15" x14ac:dyDescent="0.4">
      <c r="B4" s="7" t="s">
        <v>6</v>
      </c>
      <c r="C4" s="114">
        <v>34122940</v>
      </c>
      <c r="D4" s="115"/>
      <c r="E4" s="116"/>
      <c r="F4" s="117"/>
      <c r="H4" s="4"/>
      <c r="I4" s="2"/>
    </row>
    <row r="5" spans="1:15" ht="30" x14ac:dyDescent="0.4">
      <c r="B5" s="110" t="s">
        <v>7</v>
      </c>
      <c r="C5" s="113" t="s">
        <v>8</v>
      </c>
      <c r="D5" s="119"/>
      <c r="E5" s="120"/>
      <c r="F5" s="121"/>
      <c r="G5" s="3"/>
      <c r="H5" s="3"/>
      <c r="I5" s="3"/>
      <c r="J5" s="5" t="s">
        <v>0</v>
      </c>
    </row>
    <row r="6" spans="1:15" ht="42" customHeight="1" thickBot="1" x14ac:dyDescent="0.45">
      <c r="B6" s="109" t="s">
        <v>9</v>
      </c>
      <c r="C6" s="126" t="s">
        <v>21</v>
      </c>
      <c r="D6" s="127"/>
      <c r="E6" s="127"/>
      <c r="F6" s="128"/>
    </row>
    <row r="7" spans="1:15" ht="49.9" customHeight="1" thickBot="1" x14ac:dyDescent="0.45">
      <c r="A7" s="20" t="s">
        <v>1</v>
      </c>
      <c r="B7" s="111" t="s">
        <v>22</v>
      </c>
      <c r="C7" s="112"/>
      <c r="D7" s="112"/>
      <c r="E7" s="112"/>
      <c r="F7" s="112"/>
      <c r="G7" s="22"/>
      <c r="H7" s="23"/>
      <c r="I7" s="24"/>
    </row>
    <row r="8" spans="1:15" ht="21.75" customHeight="1" thickBot="1" x14ac:dyDescent="0.45">
      <c r="A8" s="122"/>
      <c r="B8" s="123" t="s">
        <v>120</v>
      </c>
      <c r="C8" s="124"/>
      <c r="D8" s="124"/>
      <c r="E8" s="124"/>
      <c r="F8" s="124"/>
      <c r="G8" s="125"/>
      <c r="H8" s="101"/>
      <c r="I8" s="101"/>
    </row>
    <row r="9" spans="1:15" ht="21" customHeight="1" x14ac:dyDescent="0.4">
      <c r="A9" s="31"/>
      <c r="B9" s="32" t="s">
        <v>23</v>
      </c>
      <c r="C9" s="33" t="s">
        <v>24</v>
      </c>
      <c r="D9" s="34" t="s">
        <v>25</v>
      </c>
      <c r="E9" s="34"/>
      <c r="F9" s="34"/>
      <c r="G9" s="34"/>
      <c r="H9" s="35" t="s">
        <v>26</v>
      </c>
      <c r="I9" s="35"/>
      <c r="J9" s="36" t="s">
        <v>27</v>
      </c>
      <c r="K9" s="33" t="s">
        <v>28</v>
      </c>
      <c r="L9" s="37" t="s">
        <v>29</v>
      </c>
      <c r="M9" s="37"/>
      <c r="N9" s="37"/>
      <c r="O9" s="37"/>
    </row>
    <row r="10" spans="1:15" ht="40.9" customHeight="1" x14ac:dyDescent="0.4">
      <c r="A10" s="31"/>
      <c r="B10" s="32"/>
      <c r="C10" s="33"/>
      <c r="D10" s="34"/>
      <c r="E10" s="34"/>
      <c r="F10" s="34"/>
      <c r="G10" s="34"/>
      <c r="H10" s="35"/>
      <c r="I10" s="35"/>
      <c r="J10" s="38"/>
      <c r="K10" s="33"/>
      <c r="L10" s="37" t="s">
        <v>30</v>
      </c>
      <c r="M10" s="37"/>
      <c r="N10" s="37" t="s">
        <v>31</v>
      </c>
      <c r="O10" s="37"/>
    </row>
    <row r="11" spans="1:15" ht="41.55" customHeight="1" x14ac:dyDescent="0.4">
      <c r="A11" s="31"/>
      <c r="B11" s="32"/>
      <c r="C11" s="33"/>
      <c r="D11" s="34"/>
      <c r="E11" s="34"/>
      <c r="F11" s="34"/>
      <c r="G11" s="34"/>
      <c r="H11" s="39" t="s">
        <v>32</v>
      </c>
      <c r="I11" s="39" t="s">
        <v>31</v>
      </c>
      <c r="J11" s="38"/>
      <c r="K11" s="33"/>
      <c r="L11" s="40" t="s">
        <v>33</v>
      </c>
      <c r="M11" s="40" t="s">
        <v>34</v>
      </c>
      <c r="N11" s="40" t="s">
        <v>33</v>
      </c>
      <c r="O11" s="40" t="s">
        <v>34</v>
      </c>
    </row>
    <row r="12" spans="1:15" ht="20.55" customHeight="1" thickBot="1" x14ac:dyDescent="0.45">
      <c r="A12" s="41"/>
      <c r="B12" s="42"/>
      <c r="C12" s="43"/>
      <c r="D12" s="44" t="s">
        <v>35</v>
      </c>
      <c r="E12" s="45"/>
      <c r="F12" s="45"/>
      <c r="G12" s="46"/>
      <c r="H12" s="47"/>
      <c r="I12" s="47">
        <f t="shared" ref="I12:I17" si="0">H12*K12</f>
        <v>0</v>
      </c>
      <c r="J12" s="48"/>
      <c r="K12" s="49"/>
      <c r="L12" s="132"/>
      <c r="M12" s="132"/>
      <c r="N12" s="50"/>
      <c r="O12" s="51"/>
    </row>
    <row r="13" spans="1:15" ht="20" customHeight="1" x14ac:dyDescent="0.4">
      <c r="A13" s="41">
        <v>1</v>
      </c>
      <c r="B13" s="42">
        <v>1</v>
      </c>
      <c r="C13" s="43"/>
      <c r="D13" s="52" t="s">
        <v>36</v>
      </c>
      <c r="E13" s="53"/>
      <c r="F13" s="53"/>
      <c r="G13" s="54"/>
      <c r="H13" s="55"/>
      <c r="I13" s="55">
        <f t="shared" si="0"/>
        <v>0</v>
      </c>
      <c r="J13" s="48" t="s">
        <v>2</v>
      </c>
      <c r="K13" s="129">
        <v>1</v>
      </c>
      <c r="L13" s="134"/>
      <c r="M13" s="135"/>
      <c r="N13" s="131">
        <f t="shared" ref="N13:N76" si="1">K13*L13</f>
        <v>0</v>
      </c>
      <c r="O13" s="51">
        <f t="shared" ref="O13:O76" si="2">K13*M13</f>
        <v>0</v>
      </c>
    </row>
    <row r="14" spans="1:15" ht="15" customHeight="1" x14ac:dyDescent="0.4">
      <c r="A14" s="41">
        <v>2</v>
      </c>
      <c r="B14" s="56">
        <v>2</v>
      </c>
      <c r="C14" s="43"/>
      <c r="D14" s="52" t="s">
        <v>37</v>
      </c>
      <c r="E14" s="53"/>
      <c r="F14" s="53"/>
      <c r="G14" s="54"/>
      <c r="H14" s="55"/>
      <c r="I14" s="55">
        <f t="shared" si="0"/>
        <v>0</v>
      </c>
      <c r="J14" s="48" t="s">
        <v>2</v>
      </c>
      <c r="K14" s="129">
        <v>1</v>
      </c>
      <c r="L14" s="136"/>
      <c r="M14" s="137"/>
      <c r="N14" s="131">
        <f t="shared" si="1"/>
        <v>0</v>
      </c>
      <c r="O14" s="51">
        <f t="shared" si="2"/>
        <v>0</v>
      </c>
    </row>
    <row r="15" spans="1:15" ht="21" customHeight="1" x14ac:dyDescent="0.4">
      <c r="A15" s="41">
        <v>3</v>
      </c>
      <c r="B15" s="42">
        <v>3</v>
      </c>
      <c r="C15" s="43" t="s">
        <v>38</v>
      </c>
      <c r="D15" s="52" t="s">
        <v>39</v>
      </c>
      <c r="E15" s="53"/>
      <c r="F15" s="53"/>
      <c r="G15" s="54"/>
      <c r="H15" s="55">
        <v>7.5</v>
      </c>
      <c r="I15" s="55">
        <f t="shared" si="0"/>
        <v>7.5</v>
      </c>
      <c r="J15" s="48" t="s">
        <v>2</v>
      </c>
      <c r="K15" s="129">
        <v>1</v>
      </c>
      <c r="L15" s="136"/>
      <c r="M15" s="137"/>
      <c r="N15" s="131">
        <f t="shared" si="1"/>
        <v>0</v>
      </c>
      <c r="O15" s="51">
        <f t="shared" si="2"/>
        <v>0</v>
      </c>
    </row>
    <row r="16" spans="1:15" ht="15" customHeight="1" x14ac:dyDescent="0.4">
      <c r="A16" s="41">
        <v>4</v>
      </c>
      <c r="B16" s="42">
        <v>4</v>
      </c>
      <c r="C16" s="43"/>
      <c r="D16" s="57" t="s">
        <v>40</v>
      </c>
      <c r="E16" s="57"/>
      <c r="F16" s="57"/>
      <c r="G16" s="57"/>
      <c r="H16" s="47"/>
      <c r="I16" s="47">
        <f t="shared" si="0"/>
        <v>0</v>
      </c>
      <c r="J16" s="48" t="s">
        <v>2</v>
      </c>
      <c r="K16" s="129">
        <v>1</v>
      </c>
      <c r="L16" s="136"/>
      <c r="M16" s="137"/>
      <c r="N16" s="131">
        <f t="shared" si="1"/>
        <v>0</v>
      </c>
      <c r="O16" s="51">
        <f t="shared" si="2"/>
        <v>0</v>
      </c>
    </row>
    <row r="17" spans="1:15" ht="20.65" customHeight="1" x14ac:dyDescent="0.4">
      <c r="A17" s="41">
        <v>5</v>
      </c>
      <c r="B17" s="56">
        <v>5</v>
      </c>
      <c r="C17" s="43" t="s">
        <v>38</v>
      </c>
      <c r="D17" s="58" t="s">
        <v>41</v>
      </c>
      <c r="E17" s="59"/>
      <c r="F17" s="59"/>
      <c r="G17" s="60"/>
      <c r="H17" s="47"/>
      <c r="I17" s="47">
        <f t="shared" si="0"/>
        <v>0</v>
      </c>
      <c r="J17" s="48" t="s">
        <v>2</v>
      </c>
      <c r="K17" s="129">
        <v>1</v>
      </c>
      <c r="L17" s="136"/>
      <c r="M17" s="137"/>
      <c r="N17" s="131">
        <f t="shared" si="1"/>
        <v>0</v>
      </c>
      <c r="O17" s="51">
        <f t="shared" si="2"/>
        <v>0</v>
      </c>
    </row>
    <row r="18" spans="1:15" ht="16.05" customHeight="1" x14ac:dyDescent="0.4">
      <c r="A18" s="41">
        <v>6</v>
      </c>
      <c r="B18" s="56">
        <v>6</v>
      </c>
      <c r="C18" s="43"/>
      <c r="D18" s="61" t="s">
        <v>42</v>
      </c>
      <c r="E18" s="62"/>
      <c r="F18" s="62"/>
      <c r="G18" s="63"/>
      <c r="H18" s="47"/>
      <c r="I18" s="47">
        <f>H18*K18</f>
        <v>0</v>
      </c>
      <c r="J18" s="48" t="s">
        <v>2</v>
      </c>
      <c r="K18" s="129">
        <v>1</v>
      </c>
      <c r="L18" s="136"/>
      <c r="M18" s="137"/>
      <c r="N18" s="131">
        <f>K18*L18</f>
        <v>0</v>
      </c>
      <c r="O18" s="51">
        <f>K18*M18</f>
        <v>0</v>
      </c>
    </row>
    <row r="19" spans="1:15" ht="16.05" customHeight="1" x14ac:dyDescent="0.4">
      <c r="A19" s="41">
        <v>7</v>
      </c>
      <c r="B19" s="56">
        <v>7.8</v>
      </c>
      <c r="C19" s="43"/>
      <c r="D19" s="61" t="s">
        <v>43</v>
      </c>
      <c r="E19" s="62"/>
      <c r="F19" s="62"/>
      <c r="G19" s="63"/>
      <c r="H19" s="47"/>
      <c r="I19" s="47">
        <f>H19*K19</f>
        <v>0</v>
      </c>
      <c r="J19" s="48" t="s">
        <v>2</v>
      </c>
      <c r="K19" s="129">
        <v>1</v>
      </c>
      <c r="L19" s="136"/>
      <c r="M19" s="137"/>
      <c r="N19" s="131">
        <f>K19*L19</f>
        <v>0</v>
      </c>
      <c r="O19" s="51">
        <f>K19*M19</f>
        <v>0</v>
      </c>
    </row>
    <row r="20" spans="1:15" ht="16.05" customHeight="1" x14ac:dyDescent="0.4">
      <c r="A20" s="41">
        <v>8</v>
      </c>
      <c r="B20" s="56"/>
      <c r="C20" s="43"/>
      <c r="D20" s="57" t="s">
        <v>44</v>
      </c>
      <c r="E20" s="57"/>
      <c r="F20" s="57"/>
      <c r="G20" s="57"/>
      <c r="H20" s="47"/>
      <c r="I20" s="47">
        <f t="shared" ref="I20:I76" si="3">H20*K20</f>
        <v>0</v>
      </c>
      <c r="J20" s="48" t="s">
        <v>2</v>
      </c>
      <c r="K20" s="129">
        <v>1</v>
      </c>
      <c r="L20" s="136"/>
      <c r="M20" s="137"/>
      <c r="N20" s="131">
        <f t="shared" si="1"/>
        <v>0</v>
      </c>
      <c r="O20" s="51">
        <f t="shared" si="2"/>
        <v>0</v>
      </c>
    </row>
    <row r="21" spans="1:15" x14ac:dyDescent="0.4">
      <c r="A21" s="41">
        <v>9</v>
      </c>
      <c r="B21" s="56"/>
      <c r="C21" s="43"/>
      <c r="D21" s="64" t="s">
        <v>45</v>
      </c>
      <c r="E21" s="64"/>
      <c r="F21" s="64"/>
      <c r="G21" s="64"/>
      <c r="H21" s="47"/>
      <c r="I21" s="47">
        <f t="shared" si="3"/>
        <v>0</v>
      </c>
      <c r="J21" s="48"/>
      <c r="K21" s="129"/>
      <c r="L21" s="136"/>
      <c r="M21" s="137"/>
      <c r="N21" s="131">
        <f t="shared" si="1"/>
        <v>0</v>
      </c>
      <c r="O21" s="51">
        <f t="shared" si="2"/>
        <v>0</v>
      </c>
    </row>
    <row r="22" spans="1:15" ht="16.05" customHeight="1" x14ac:dyDescent="0.4">
      <c r="A22" s="41">
        <v>10</v>
      </c>
      <c r="B22" s="56" t="s">
        <v>46</v>
      </c>
      <c r="C22" s="43"/>
      <c r="D22" s="61" t="s">
        <v>47</v>
      </c>
      <c r="E22" s="62"/>
      <c r="F22" s="62"/>
      <c r="G22" s="63"/>
      <c r="H22" s="47">
        <v>2.2000000000000002</v>
      </c>
      <c r="I22" s="47">
        <f t="shared" si="3"/>
        <v>4.4000000000000004</v>
      </c>
      <c r="J22" s="48" t="s">
        <v>2</v>
      </c>
      <c r="K22" s="129">
        <v>2</v>
      </c>
      <c r="L22" s="136"/>
      <c r="M22" s="137"/>
      <c r="N22" s="131">
        <f t="shared" si="1"/>
        <v>0</v>
      </c>
      <c r="O22" s="51">
        <f t="shared" si="2"/>
        <v>0</v>
      </c>
    </row>
    <row r="23" spans="1:15" ht="14" customHeight="1" x14ac:dyDescent="0.4">
      <c r="A23" s="41">
        <v>11</v>
      </c>
      <c r="B23" s="56" t="s">
        <v>48</v>
      </c>
      <c r="C23" s="43" t="s">
        <v>49</v>
      </c>
      <c r="D23" s="65" t="s">
        <v>50</v>
      </c>
      <c r="E23" s="66"/>
      <c r="F23" s="66"/>
      <c r="G23" s="67"/>
      <c r="H23" s="47">
        <v>2.2000000000000002</v>
      </c>
      <c r="I23" s="47">
        <f>H23*K23</f>
        <v>2.2000000000000002</v>
      </c>
      <c r="J23" s="48" t="s">
        <v>2</v>
      </c>
      <c r="K23" s="129">
        <v>1</v>
      </c>
      <c r="L23" s="136"/>
      <c r="M23" s="137"/>
      <c r="N23" s="131">
        <f>K23*L23</f>
        <v>0</v>
      </c>
      <c r="O23" s="51">
        <f>K23*M23</f>
        <v>0</v>
      </c>
    </row>
    <row r="24" spans="1:15" ht="14" customHeight="1" x14ac:dyDescent="0.4">
      <c r="A24" s="41">
        <v>12</v>
      </c>
      <c r="B24" s="56">
        <v>11</v>
      </c>
      <c r="C24" s="43"/>
      <c r="D24" s="57" t="s">
        <v>51</v>
      </c>
      <c r="E24" s="57"/>
      <c r="F24" s="57"/>
      <c r="G24" s="57"/>
      <c r="H24" s="47"/>
      <c r="I24" s="47">
        <f>H24*K24</f>
        <v>0</v>
      </c>
      <c r="J24" s="48" t="s">
        <v>2</v>
      </c>
      <c r="K24" s="129">
        <v>1</v>
      </c>
      <c r="L24" s="136"/>
      <c r="M24" s="137"/>
      <c r="N24" s="131">
        <f>K24*L24</f>
        <v>0</v>
      </c>
      <c r="O24" s="51">
        <f>K24*M24</f>
        <v>0</v>
      </c>
    </row>
    <row r="25" spans="1:15" ht="32" customHeight="1" x14ac:dyDescent="0.4">
      <c r="A25" s="41">
        <v>13</v>
      </c>
      <c r="B25" s="42">
        <v>12</v>
      </c>
      <c r="C25" s="43" t="s">
        <v>38</v>
      </c>
      <c r="D25" s="52" t="s">
        <v>52</v>
      </c>
      <c r="E25" s="53"/>
      <c r="F25" s="53"/>
      <c r="G25" s="54"/>
      <c r="H25" s="47">
        <v>9.1999999999999993</v>
      </c>
      <c r="I25" s="47">
        <f t="shared" si="3"/>
        <v>9.1999999999999993</v>
      </c>
      <c r="J25" s="48" t="s">
        <v>2</v>
      </c>
      <c r="K25" s="129">
        <v>1</v>
      </c>
      <c r="L25" s="136"/>
      <c r="M25" s="137"/>
      <c r="N25" s="131">
        <f t="shared" si="1"/>
        <v>0</v>
      </c>
      <c r="O25" s="51">
        <f t="shared" si="2"/>
        <v>0</v>
      </c>
    </row>
    <row r="26" spans="1:15" ht="13.05" customHeight="1" x14ac:dyDescent="0.4">
      <c r="A26" s="41">
        <v>14</v>
      </c>
      <c r="B26" s="42">
        <v>13</v>
      </c>
      <c r="C26" s="43"/>
      <c r="D26" s="57" t="s">
        <v>53</v>
      </c>
      <c r="E26" s="57"/>
      <c r="F26" s="57"/>
      <c r="G26" s="57"/>
      <c r="H26" s="47">
        <v>0.12</v>
      </c>
      <c r="I26" s="47">
        <f t="shared" si="3"/>
        <v>0.12</v>
      </c>
      <c r="J26" s="48" t="s">
        <v>2</v>
      </c>
      <c r="K26" s="129">
        <v>1</v>
      </c>
      <c r="L26" s="136"/>
      <c r="M26" s="137"/>
      <c r="N26" s="131">
        <f t="shared" si="1"/>
        <v>0</v>
      </c>
      <c r="O26" s="51">
        <f t="shared" si="2"/>
        <v>0</v>
      </c>
    </row>
    <row r="27" spans="1:15" ht="13.05" customHeight="1" x14ac:dyDescent="0.4">
      <c r="A27" s="41">
        <v>15</v>
      </c>
      <c r="B27" s="56">
        <v>14</v>
      </c>
      <c r="C27" s="43" t="s">
        <v>38</v>
      </c>
      <c r="D27" s="61" t="s">
        <v>54</v>
      </c>
      <c r="E27" s="62"/>
      <c r="F27" s="62"/>
      <c r="G27" s="63"/>
      <c r="H27" s="47">
        <v>4</v>
      </c>
      <c r="I27" s="47">
        <f t="shared" si="3"/>
        <v>4</v>
      </c>
      <c r="J27" s="48" t="s">
        <v>2</v>
      </c>
      <c r="K27" s="129">
        <v>1</v>
      </c>
      <c r="L27" s="136"/>
      <c r="M27" s="137"/>
      <c r="N27" s="131">
        <f t="shared" si="1"/>
        <v>0</v>
      </c>
      <c r="O27" s="51">
        <f t="shared" si="2"/>
        <v>0</v>
      </c>
    </row>
    <row r="28" spans="1:15" ht="13.05" customHeight="1" x14ac:dyDescent="0.4">
      <c r="A28" s="41">
        <v>16</v>
      </c>
      <c r="B28" s="42" t="s">
        <v>55</v>
      </c>
      <c r="C28" s="43"/>
      <c r="D28" s="57" t="s">
        <v>56</v>
      </c>
      <c r="E28" s="57"/>
      <c r="F28" s="57"/>
      <c r="G28" s="57"/>
      <c r="H28" s="47">
        <v>0.12</v>
      </c>
      <c r="I28" s="47">
        <f t="shared" si="3"/>
        <v>0.12</v>
      </c>
      <c r="J28" s="48" t="s">
        <v>2</v>
      </c>
      <c r="K28" s="129">
        <v>1</v>
      </c>
      <c r="L28" s="136"/>
      <c r="M28" s="137"/>
      <c r="N28" s="131">
        <f t="shared" si="1"/>
        <v>0</v>
      </c>
      <c r="O28" s="51">
        <f t="shared" si="2"/>
        <v>0</v>
      </c>
    </row>
    <row r="29" spans="1:15" ht="13.05" customHeight="1" x14ac:dyDescent="0.4">
      <c r="A29" s="41">
        <v>17</v>
      </c>
      <c r="B29" s="56">
        <v>15</v>
      </c>
      <c r="C29" s="43" t="s">
        <v>38</v>
      </c>
      <c r="D29" s="61" t="s">
        <v>57</v>
      </c>
      <c r="E29" s="62"/>
      <c r="F29" s="62"/>
      <c r="G29" s="63"/>
      <c r="H29" s="47">
        <v>11</v>
      </c>
      <c r="I29" s="47">
        <f t="shared" si="3"/>
        <v>11</v>
      </c>
      <c r="J29" s="48" t="s">
        <v>2</v>
      </c>
      <c r="K29" s="129">
        <v>1</v>
      </c>
      <c r="L29" s="136"/>
      <c r="M29" s="137"/>
      <c r="N29" s="131">
        <f t="shared" si="1"/>
        <v>0</v>
      </c>
      <c r="O29" s="51">
        <f t="shared" si="2"/>
        <v>0</v>
      </c>
    </row>
    <row r="30" spans="1:15" ht="13.05" customHeight="1" x14ac:dyDescent="0.4">
      <c r="A30" s="41">
        <v>18</v>
      </c>
      <c r="B30" s="42" t="s">
        <v>58</v>
      </c>
      <c r="C30" s="43"/>
      <c r="D30" s="57" t="s">
        <v>59</v>
      </c>
      <c r="E30" s="57"/>
      <c r="F30" s="57"/>
      <c r="G30" s="57"/>
      <c r="H30" s="47"/>
      <c r="I30" s="47">
        <f t="shared" si="3"/>
        <v>0</v>
      </c>
      <c r="J30" s="48" t="s">
        <v>2</v>
      </c>
      <c r="K30" s="130">
        <v>10</v>
      </c>
      <c r="L30" s="138"/>
      <c r="M30" s="139"/>
      <c r="N30" s="131">
        <f t="shared" si="1"/>
        <v>0</v>
      </c>
      <c r="O30" s="51">
        <f t="shared" si="2"/>
        <v>0</v>
      </c>
    </row>
    <row r="31" spans="1:15" x14ac:dyDescent="0.4">
      <c r="A31" s="41">
        <v>19</v>
      </c>
      <c r="B31" s="42" t="s">
        <v>60</v>
      </c>
      <c r="C31" s="43"/>
      <c r="D31" s="57" t="s">
        <v>61</v>
      </c>
      <c r="E31" s="57"/>
      <c r="F31" s="57"/>
      <c r="G31" s="57"/>
      <c r="H31" s="47"/>
      <c r="I31" s="47">
        <f t="shared" si="3"/>
        <v>0</v>
      </c>
      <c r="J31" s="48" t="s">
        <v>2</v>
      </c>
      <c r="K31" s="129">
        <v>11</v>
      </c>
      <c r="L31" s="136"/>
      <c r="M31" s="137"/>
      <c r="N31" s="131">
        <f t="shared" si="1"/>
        <v>0</v>
      </c>
      <c r="O31" s="51">
        <f t="shared" si="2"/>
        <v>0</v>
      </c>
    </row>
    <row r="32" spans="1:15" x14ac:dyDescent="0.4">
      <c r="A32" s="41">
        <v>20</v>
      </c>
      <c r="B32" s="42">
        <v>37</v>
      </c>
      <c r="C32" s="43"/>
      <c r="D32" s="57" t="s">
        <v>56</v>
      </c>
      <c r="E32" s="57"/>
      <c r="F32" s="57"/>
      <c r="G32" s="57"/>
      <c r="H32" s="47">
        <v>0.12</v>
      </c>
      <c r="I32" s="47">
        <f t="shared" si="3"/>
        <v>0.12</v>
      </c>
      <c r="J32" s="48" t="s">
        <v>2</v>
      </c>
      <c r="K32" s="129">
        <v>1</v>
      </c>
      <c r="L32" s="136"/>
      <c r="M32" s="137"/>
      <c r="N32" s="131">
        <f t="shared" si="1"/>
        <v>0</v>
      </c>
      <c r="O32" s="51">
        <f t="shared" si="2"/>
        <v>0</v>
      </c>
    </row>
    <row r="33" spans="1:15" x14ac:dyDescent="0.4">
      <c r="A33" s="41">
        <v>21</v>
      </c>
      <c r="B33" s="42" t="s">
        <v>62</v>
      </c>
      <c r="C33" s="43"/>
      <c r="D33" s="57" t="s">
        <v>56</v>
      </c>
      <c r="E33" s="57"/>
      <c r="F33" s="57"/>
      <c r="G33" s="57"/>
      <c r="H33" s="47">
        <v>0.12</v>
      </c>
      <c r="I33" s="47">
        <f t="shared" si="3"/>
        <v>0.12</v>
      </c>
      <c r="J33" s="48" t="s">
        <v>2</v>
      </c>
      <c r="K33" s="129">
        <v>1</v>
      </c>
      <c r="L33" s="136"/>
      <c r="M33" s="137"/>
      <c r="N33" s="131">
        <f t="shared" si="1"/>
        <v>0</v>
      </c>
      <c r="O33" s="51">
        <f t="shared" si="2"/>
        <v>0</v>
      </c>
    </row>
    <row r="34" spans="1:15" x14ac:dyDescent="0.4">
      <c r="A34" s="41">
        <v>22</v>
      </c>
      <c r="B34" s="56">
        <v>38</v>
      </c>
      <c r="C34" s="43" t="s">
        <v>38</v>
      </c>
      <c r="D34" s="61" t="s">
        <v>57</v>
      </c>
      <c r="E34" s="62"/>
      <c r="F34" s="62"/>
      <c r="G34" s="63"/>
      <c r="H34" s="47">
        <v>11</v>
      </c>
      <c r="I34" s="47">
        <f t="shared" si="3"/>
        <v>11</v>
      </c>
      <c r="J34" s="48" t="s">
        <v>2</v>
      </c>
      <c r="K34" s="129">
        <v>1</v>
      </c>
      <c r="L34" s="136"/>
      <c r="M34" s="137"/>
      <c r="N34" s="131">
        <f t="shared" si="1"/>
        <v>0</v>
      </c>
      <c r="O34" s="51">
        <f t="shared" si="2"/>
        <v>0</v>
      </c>
    </row>
    <row r="35" spans="1:15" x14ac:dyDescent="0.4">
      <c r="A35" s="41">
        <v>23</v>
      </c>
      <c r="B35" s="42" t="s">
        <v>63</v>
      </c>
      <c r="C35" s="43"/>
      <c r="D35" s="57" t="s">
        <v>59</v>
      </c>
      <c r="E35" s="57"/>
      <c r="F35" s="57"/>
      <c r="G35" s="57"/>
      <c r="H35" s="47"/>
      <c r="I35" s="47">
        <f t="shared" si="3"/>
        <v>0</v>
      </c>
      <c r="J35" s="48" t="s">
        <v>2</v>
      </c>
      <c r="K35" s="130">
        <v>11</v>
      </c>
      <c r="L35" s="138"/>
      <c r="M35" s="139"/>
      <c r="N35" s="131">
        <f t="shared" si="1"/>
        <v>0</v>
      </c>
      <c r="O35" s="51">
        <f t="shared" si="2"/>
        <v>0</v>
      </c>
    </row>
    <row r="36" spans="1:15" x14ac:dyDescent="0.4">
      <c r="A36" s="41">
        <v>24</v>
      </c>
      <c r="B36" s="42" t="s">
        <v>64</v>
      </c>
      <c r="C36" s="43"/>
      <c r="D36" s="57" t="s">
        <v>61</v>
      </c>
      <c r="E36" s="57"/>
      <c r="F36" s="57"/>
      <c r="G36" s="57"/>
      <c r="H36" s="47"/>
      <c r="I36" s="47">
        <f t="shared" si="3"/>
        <v>0</v>
      </c>
      <c r="J36" s="48" t="s">
        <v>2</v>
      </c>
      <c r="K36" s="129">
        <v>11</v>
      </c>
      <c r="L36" s="136"/>
      <c r="M36" s="137"/>
      <c r="N36" s="131">
        <f t="shared" si="1"/>
        <v>0</v>
      </c>
      <c r="O36" s="51">
        <f t="shared" si="2"/>
        <v>0</v>
      </c>
    </row>
    <row r="37" spans="1:15" x14ac:dyDescent="0.4">
      <c r="A37" s="41">
        <v>25</v>
      </c>
      <c r="B37" s="56">
        <v>60</v>
      </c>
      <c r="C37" s="43" t="s">
        <v>38</v>
      </c>
      <c r="D37" s="61" t="s">
        <v>65</v>
      </c>
      <c r="E37" s="62"/>
      <c r="F37" s="62"/>
      <c r="G37" s="63"/>
      <c r="H37" s="47">
        <v>3</v>
      </c>
      <c r="I37" s="47">
        <f t="shared" si="3"/>
        <v>3</v>
      </c>
      <c r="J37" s="48" t="s">
        <v>2</v>
      </c>
      <c r="K37" s="129">
        <v>1</v>
      </c>
      <c r="L37" s="136"/>
      <c r="M37" s="137"/>
      <c r="N37" s="131">
        <f t="shared" si="1"/>
        <v>0</v>
      </c>
      <c r="O37" s="51">
        <f t="shared" si="2"/>
        <v>0</v>
      </c>
    </row>
    <row r="38" spans="1:15" ht="13.15" customHeight="1" x14ac:dyDescent="0.4">
      <c r="A38" s="41">
        <v>26</v>
      </c>
      <c r="B38" s="56">
        <v>61</v>
      </c>
      <c r="C38" s="43"/>
      <c r="D38" s="68" t="s">
        <v>66</v>
      </c>
      <c r="E38" s="69"/>
      <c r="F38" s="69"/>
      <c r="G38" s="70"/>
      <c r="H38" s="55"/>
      <c r="I38" s="55">
        <f t="shared" si="3"/>
        <v>0</v>
      </c>
      <c r="J38" s="48" t="s">
        <v>2</v>
      </c>
      <c r="K38" s="129">
        <v>1</v>
      </c>
      <c r="L38" s="136"/>
      <c r="M38" s="137"/>
      <c r="N38" s="131">
        <f t="shared" si="1"/>
        <v>0</v>
      </c>
      <c r="O38" s="51">
        <f t="shared" si="2"/>
        <v>0</v>
      </c>
    </row>
    <row r="39" spans="1:15" x14ac:dyDescent="0.4">
      <c r="A39" s="41">
        <v>27</v>
      </c>
      <c r="B39" s="42">
        <v>62</v>
      </c>
      <c r="C39" s="43"/>
      <c r="D39" s="57" t="s">
        <v>67</v>
      </c>
      <c r="E39" s="57"/>
      <c r="F39" s="57"/>
      <c r="G39" s="57"/>
      <c r="H39" s="47">
        <v>0.12</v>
      </c>
      <c r="I39" s="47">
        <f t="shared" si="3"/>
        <v>0.12</v>
      </c>
      <c r="J39" s="48" t="s">
        <v>2</v>
      </c>
      <c r="K39" s="130">
        <v>1</v>
      </c>
      <c r="L39" s="138"/>
      <c r="M39" s="139"/>
      <c r="N39" s="131">
        <f t="shared" si="1"/>
        <v>0</v>
      </c>
      <c r="O39" s="51">
        <f t="shared" si="2"/>
        <v>0</v>
      </c>
    </row>
    <row r="40" spans="1:15" ht="14.25" x14ac:dyDescent="0.4">
      <c r="A40" s="41">
        <v>28</v>
      </c>
      <c r="B40" s="56">
        <v>63</v>
      </c>
      <c r="C40" s="43" t="s">
        <v>38</v>
      </c>
      <c r="D40" s="61" t="s">
        <v>68</v>
      </c>
      <c r="E40" s="62"/>
      <c r="F40" s="62"/>
      <c r="G40" s="63"/>
      <c r="H40" s="47">
        <v>4</v>
      </c>
      <c r="I40" s="47">
        <f t="shared" si="3"/>
        <v>4</v>
      </c>
      <c r="J40" s="48" t="s">
        <v>2</v>
      </c>
      <c r="K40" s="129">
        <v>1</v>
      </c>
      <c r="L40" s="136"/>
      <c r="M40" s="137"/>
      <c r="N40" s="131">
        <f t="shared" si="1"/>
        <v>0</v>
      </c>
      <c r="O40" s="51">
        <f t="shared" si="2"/>
        <v>0</v>
      </c>
    </row>
    <row r="41" spans="1:15" ht="13.15" customHeight="1" x14ac:dyDescent="0.4">
      <c r="A41" s="41">
        <v>29</v>
      </c>
      <c r="B41" s="42">
        <v>64</v>
      </c>
      <c r="C41" s="43" t="s">
        <v>38</v>
      </c>
      <c r="D41" s="52" t="s">
        <v>52</v>
      </c>
      <c r="E41" s="53"/>
      <c r="F41" s="53"/>
      <c r="G41" s="54"/>
      <c r="H41" s="47">
        <v>9.1999999999999993</v>
      </c>
      <c r="I41" s="47">
        <f t="shared" si="3"/>
        <v>9.1999999999999993</v>
      </c>
      <c r="J41" s="48" t="s">
        <v>2</v>
      </c>
      <c r="K41" s="129">
        <v>1</v>
      </c>
      <c r="L41" s="136"/>
      <c r="M41" s="137"/>
      <c r="N41" s="131">
        <f t="shared" si="1"/>
        <v>0</v>
      </c>
      <c r="O41" s="51">
        <f t="shared" si="2"/>
        <v>0</v>
      </c>
    </row>
    <row r="42" spans="1:15" x14ac:dyDescent="0.4">
      <c r="A42" s="41">
        <v>30</v>
      </c>
      <c r="B42" s="42">
        <v>65</v>
      </c>
      <c r="C42" s="43"/>
      <c r="D42" s="57" t="s">
        <v>69</v>
      </c>
      <c r="E42" s="57"/>
      <c r="F42" s="57"/>
      <c r="G42" s="57"/>
      <c r="H42" s="47">
        <v>0.12</v>
      </c>
      <c r="I42" s="47">
        <f t="shared" si="3"/>
        <v>0.12</v>
      </c>
      <c r="J42" s="48" t="s">
        <v>2</v>
      </c>
      <c r="K42" s="129">
        <v>1</v>
      </c>
      <c r="L42" s="136"/>
      <c r="M42" s="137"/>
      <c r="N42" s="131">
        <f t="shared" si="1"/>
        <v>0</v>
      </c>
      <c r="O42" s="51">
        <f t="shared" si="2"/>
        <v>0</v>
      </c>
    </row>
    <row r="43" spans="1:15" x14ac:dyDescent="0.4">
      <c r="A43" s="41">
        <v>31</v>
      </c>
      <c r="B43" s="56">
        <v>66.67</v>
      </c>
      <c r="C43" s="43"/>
      <c r="D43" s="57" t="s">
        <v>70</v>
      </c>
      <c r="E43" s="57"/>
      <c r="F43" s="57"/>
      <c r="G43" s="57"/>
      <c r="H43" s="47"/>
      <c r="I43" s="47">
        <f t="shared" si="3"/>
        <v>0</v>
      </c>
      <c r="J43" s="48" t="s">
        <v>2</v>
      </c>
      <c r="K43" s="129">
        <v>2</v>
      </c>
      <c r="L43" s="136"/>
      <c r="M43" s="137"/>
      <c r="N43" s="131">
        <f t="shared" si="1"/>
        <v>0</v>
      </c>
      <c r="O43" s="51">
        <f t="shared" si="2"/>
        <v>0</v>
      </c>
    </row>
    <row r="44" spans="1:15" x14ac:dyDescent="0.4">
      <c r="A44" s="41">
        <v>32</v>
      </c>
      <c r="B44" s="42">
        <v>68</v>
      </c>
      <c r="C44" s="43"/>
      <c r="D44" s="57" t="s">
        <v>71</v>
      </c>
      <c r="E44" s="57"/>
      <c r="F44" s="57"/>
      <c r="G44" s="57"/>
      <c r="H44" s="47">
        <v>0.24</v>
      </c>
      <c r="I44" s="47">
        <f t="shared" si="3"/>
        <v>0.24</v>
      </c>
      <c r="J44" s="48" t="s">
        <v>2</v>
      </c>
      <c r="K44" s="129">
        <v>1</v>
      </c>
      <c r="L44" s="136"/>
      <c r="M44" s="137"/>
      <c r="N44" s="131">
        <f t="shared" si="1"/>
        <v>0</v>
      </c>
      <c r="O44" s="51">
        <f t="shared" si="2"/>
        <v>0</v>
      </c>
    </row>
    <row r="45" spans="1:15" x14ac:dyDescent="0.4">
      <c r="A45" s="41">
        <v>33</v>
      </c>
      <c r="B45" s="56" t="s">
        <v>72</v>
      </c>
      <c r="C45" s="43"/>
      <c r="D45" s="71" t="s">
        <v>73</v>
      </c>
      <c r="E45" s="72"/>
      <c r="F45" s="72"/>
      <c r="G45" s="73"/>
      <c r="H45" s="47"/>
      <c r="I45" s="47">
        <f t="shared" si="3"/>
        <v>0</v>
      </c>
      <c r="J45" s="48" t="s">
        <v>2</v>
      </c>
      <c r="K45" s="129">
        <v>3</v>
      </c>
      <c r="L45" s="136"/>
      <c r="M45" s="137"/>
      <c r="N45" s="131">
        <f t="shared" si="1"/>
        <v>0</v>
      </c>
      <c r="O45" s="51">
        <f t="shared" si="2"/>
        <v>0</v>
      </c>
    </row>
    <row r="46" spans="1:15" x14ac:dyDescent="0.4">
      <c r="A46" s="41">
        <v>34</v>
      </c>
      <c r="B46" s="56">
        <v>72</v>
      </c>
      <c r="C46" s="43"/>
      <c r="D46" s="57" t="s">
        <v>70</v>
      </c>
      <c r="E46" s="57"/>
      <c r="F46" s="57"/>
      <c r="G46" s="57"/>
      <c r="H46" s="47"/>
      <c r="I46" s="47">
        <f t="shared" si="3"/>
        <v>0</v>
      </c>
      <c r="J46" s="48" t="s">
        <v>2</v>
      </c>
      <c r="K46" s="129">
        <v>1</v>
      </c>
      <c r="L46" s="136"/>
      <c r="M46" s="137"/>
      <c r="N46" s="131">
        <f t="shared" si="1"/>
        <v>0</v>
      </c>
      <c r="O46" s="51">
        <f t="shared" si="2"/>
        <v>0</v>
      </c>
    </row>
    <row r="47" spans="1:15" x14ac:dyDescent="0.4">
      <c r="A47" s="41">
        <v>35</v>
      </c>
      <c r="B47" s="42">
        <v>73</v>
      </c>
      <c r="C47" s="43"/>
      <c r="D47" s="74" t="s">
        <v>74</v>
      </c>
      <c r="E47" s="75"/>
      <c r="F47" s="75"/>
      <c r="G47" s="76"/>
      <c r="H47" s="55">
        <v>33.6</v>
      </c>
      <c r="I47" s="55">
        <f t="shared" si="3"/>
        <v>33.6</v>
      </c>
      <c r="J47" s="48" t="s">
        <v>2</v>
      </c>
      <c r="K47" s="129">
        <v>1</v>
      </c>
      <c r="L47" s="140"/>
      <c r="M47" s="137"/>
      <c r="N47" s="131">
        <f t="shared" si="1"/>
        <v>0</v>
      </c>
      <c r="O47" s="51">
        <f t="shared" si="2"/>
        <v>0</v>
      </c>
    </row>
    <row r="48" spans="1:15" x14ac:dyDescent="0.4">
      <c r="A48" s="41">
        <v>36</v>
      </c>
      <c r="B48" s="56" t="s">
        <v>75</v>
      </c>
      <c r="C48" s="43"/>
      <c r="D48" s="61" t="s">
        <v>76</v>
      </c>
      <c r="E48" s="62"/>
      <c r="F48" s="62"/>
      <c r="G48" s="63"/>
      <c r="H48" s="47">
        <v>4</v>
      </c>
      <c r="I48" s="55">
        <f t="shared" si="3"/>
        <v>4</v>
      </c>
      <c r="J48" s="48"/>
      <c r="K48" s="129">
        <v>1</v>
      </c>
      <c r="L48" s="136"/>
      <c r="M48" s="137"/>
      <c r="N48" s="131">
        <f t="shared" si="1"/>
        <v>0</v>
      </c>
      <c r="O48" s="51">
        <f t="shared" si="2"/>
        <v>0</v>
      </c>
    </row>
    <row r="49" spans="1:15" x14ac:dyDescent="0.4">
      <c r="A49" s="41">
        <v>37</v>
      </c>
      <c r="B49" s="42">
        <v>77</v>
      </c>
      <c r="C49" s="43" t="s">
        <v>38</v>
      </c>
      <c r="D49" s="52" t="s">
        <v>52</v>
      </c>
      <c r="E49" s="53"/>
      <c r="F49" s="53"/>
      <c r="G49" s="54"/>
      <c r="H49" s="47">
        <v>9.1999999999999993</v>
      </c>
      <c r="I49" s="47">
        <f t="shared" si="3"/>
        <v>9.1999999999999993</v>
      </c>
      <c r="J49" s="48" t="s">
        <v>2</v>
      </c>
      <c r="K49" s="129">
        <v>1</v>
      </c>
      <c r="L49" s="136"/>
      <c r="M49" s="137"/>
      <c r="N49" s="131">
        <f t="shared" si="1"/>
        <v>0</v>
      </c>
      <c r="O49" s="51">
        <f t="shared" si="2"/>
        <v>0</v>
      </c>
    </row>
    <row r="50" spans="1:15" x14ac:dyDescent="0.4">
      <c r="A50" s="41">
        <v>38</v>
      </c>
      <c r="B50" s="42">
        <v>78</v>
      </c>
      <c r="C50" s="43"/>
      <c r="D50" s="57" t="s">
        <v>77</v>
      </c>
      <c r="E50" s="57"/>
      <c r="F50" s="57"/>
      <c r="G50" s="57"/>
      <c r="H50" s="47">
        <v>0.24</v>
      </c>
      <c r="I50" s="47">
        <f t="shared" si="3"/>
        <v>0.24</v>
      </c>
      <c r="J50" s="48" t="s">
        <v>2</v>
      </c>
      <c r="K50" s="129">
        <v>1</v>
      </c>
      <c r="L50" s="136"/>
      <c r="M50" s="137"/>
      <c r="N50" s="131">
        <f t="shared" si="1"/>
        <v>0</v>
      </c>
      <c r="O50" s="51">
        <f t="shared" si="2"/>
        <v>0</v>
      </c>
    </row>
    <row r="51" spans="1:15" x14ac:dyDescent="0.4">
      <c r="A51" s="41">
        <v>39</v>
      </c>
      <c r="B51" s="42" t="s">
        <v>78</v>
      </c>
      <c r="C51" s="43"/>
      <c r="D51" s="57" t="s">
        <v>56</v>
      </c>
      <c r="E51" s="57"/>
      <c r="F51" s="57"/>
      <c r="G51" s="57"/>
      <c r="H51" s="47">
        <v>0.12</v>
      </c>
      <c r="I51" s="47">
        <f t="shared" si="3"/>
        <v>0.12</v>
      </c>
      <c r="J51" s="48" t="s">
        <v>2</v>
      </c>
      <c r="K51" s="129">
        <v>1</v>
      </c>
      <c r="L51" s="136"/>
      <c r="M51" s="137"/>
      <c r="N51" s="131">
        <f t="shared" si="1"/>
        <v>0</v>
      </c>
      <c r="O51" s="51">
        <f t="shared" si="2"/>
        <v>0</v>
      </c>
    </row>
    <row r="52" spans="1:15" x14ac:dyDescent="0.4">
      <c r="A52" s="41">
        <v>40</v>
      </c>
      <c r="B52" s="56">
        <v>79</v>
      </c>
      <c r="C52" s="43" t="s">
        <v>38</v>
      </c>
      <c r="D52" s="61" t="s">
        <v>57</v>
      </c>
      <c r="E52" s="62"/>
      <c r="F52" s="62"/>
      <c r="G52" s="63"/>
      <c r="H52" s="47">
        <v>11</v>
      </c>
      <c r="I52" s="47">
        <f t="shared" si="3"/>
        <v>11</v>
      </c>
      <c r="J52" s="48" t="s">
        <v>2</v>
      </c>
      <c r="K52" s="129">
        <v>1</v>
      </c>
      <c r="L52" s="136"/>
      <c r="M52" s="137"/>
      <c r="N52" s="131">
        <f t="shared" si="1"/>
        <v>0</v>
      </c>
      <c r="O52" s="51">
        <f t="shared" si="2"/>
        <v>0</v>
      </c>
    </row>
    <row r="53" spans="1:15" x14ac:dyDescent="0.4">
      <c r="A53" s="41"/>
      <c r="B53" s="42"/>
      <c r="C53" s="43"/>
      <c r="D53" s="64" t="s">
        <v>79</v>
      </c>
      <c r="E53" s="64"/>
      <c r="F53" s="64"/>
      <c r="G53" s="64"/>
      <c r="H53" s="47"/>
      <c r="I53" s="47">
        <f t="shared" si="3"/>
        <v>0</v>
      </c>
      <c r="J53" s="48"/>
      <c r="K53" s="129"/>
      <c r="L53" s="136"/>
      <c r="M53" s="137"/>
      <c r="N53" s="131">
        <f t="shared" si="1"/>
        <v>0</v>
      </c>
      <c r="O53" s="51">
        <f t="shared" si="2"/>
        <v>0</v>
      </c>
    </row>
    <row r="54" spans="1:15" x14ac:dyDescent="0.4">
      <c r="A54" s="41">
        <v>41</v>
      </c>
      <c r="B54" s="56"/>
      <c r="C54" s="43"/>
      <c r="D54" s="57" t="s">
        <v>80</v>
      </c>
      <c r="E54" s="57"/>
      <c r="F54" s="57"/>
      <c r="G54" s="57"/>
      <c r="H54" s="47"/>
      <c r="I54" s="47">
        <f t="shared" si="3"/>
        <v>0</v>
      </c>
      <c r="J54" s="48" t="s">
        <v>81</v>
      </c>
      <c r="K54" s="129">
        <v>110</v>
      </c>
      <c r="L54" s="136"/>
      <c r="M54" s="137"/>
      <c r="N54" s="131">
        <f t="shared" si="1"/>
        <v>0</v>
      </c>
      <c r="O54" s="51">
        <f t="shared" si="2"/>
        <v>0</v>
      </c>
    </row>
    <row r="55" spans="1:15" x14ac:dyDescent="0.4">
      <c r="A55" s="41">
        <v>42</v>
      </c>
      <c r="B55" s="42"/>
      <c r="C55" s="43"/>
      <c r="D55" s="68" t="s">
        <v>82</v>
      </c>
      <c r="E55" s="69"/>
      <c r="F55" s="69"/>
      <c r="G55" s="70"/>
      <c r="H55" s="47"/>
      <c r="I55" s="47">
        <f t="shared" si="3"/>
        <v>0</v>
      </c>
      <c r="J55" s="48" t="s">
        <v>2</v>
      </c>
      <c r="K55" s="130">
        <v>60</v>
      </c>
      <c r="L55" s="138"/>
      <c r="M55" s="139"/>
      <c r="N55" s="131">
        <f t="shared" si="1"/>
        <v>0</v>
      </c>
      <c r="O55" s="51">
        <f t="shared" si="2"/>
        <v>0</v>
      </c>
    </row>
    <row r="56" spans="1:15" x14ac:dyDescent="0.4">
      <c r="A56" s="41">
        <v>43</v>
      </c>
      <c r="B56" s="42"/>
      <c r="C56" s="43"/>
      <c r="D56" s="57" t="s">
        <v>83</v>
      </c>
      <c r="E56" s="57"/>
      <c r="F56" s="57"/>
      <c r="G56" s="57"/>
      <c r="H56" s="47"/>
      <c r="I56" s="47">
        <f t="shared" si="3"/>
        <v>0</v>
      </c>
      <c r="J56" s="48" t="s">
        <v>2</v>
      </c>
      <c r="K56" s="129">
        <v>50</v>
      </c>
      <c r="L56" s="136"/>
      <c r="M56" s="137"/>
      <c r="N56" s="131">
        <f t="shared" si="1"/>
        <v>0</v>
      </c>
      <c r="O56" s="51">
        <f t="shared" si="2"/>
        <v>0</v>
      </c>
    </row>
    <row r="57" spans="1:15" x14ac:dyDescent="0.4">
      <c r="A57" s="41">
        <v>44</v>
      </c>
      <c r="B57" s="42"/>
      <c r="C57" s="43"/>
      <c r="D57" s="68" t="s">
        <v>84</v>
      </c>
      <c r="E57" s="69"/>
      <c r="F57" s="69"/>
      <c r="G57" s="70"/>
      <c r="H57" s="47"/>
      <c r="I57" s="47">
        <f t="shared" si="3"/>
        <v>0</v>
      </c>
      <c r="J57" s="48" t="s">
        <v>2</v>
      </c>
      <c r="K57" s="130">
        <v>30</v>
      </c>
      <c r="L57" s="138"/>
      <c r="M57" s="139"/>
      <c r="N57" s="131">
        <f t="shared" si="1"/>
        <v>0</v>
      </c>
      <c r="O57" s="51">
        <f t="shared" si="2"/>
        <v>0</v>
      </c>
    </row>
    <row r="58" spans="1:15" x14ac:dyDescent="0.4">
      <c r="A58" s="41">
        <v>45</v>
      </c>
      <c r="B58" s="42"/>
      <c r="C58" s="43"/>
      <c r="D58" s="57" t="s">
        <v>85</v>
      </c>
      <c r="E58" s="57"/>
      <c r="F58" s="57"/>
      <c r="G58" s="57"/>
      <c r="H58" s="47"/>
      <c r="I58" s="47">
        <f t="shared" si="3"/>
        <v>0</v>
      </c>
      <c r="J58" s="48" t="s">
        <v>2</v>
      </c>
      <c r="K58" s="129">
        <v>28</v>
      </c>
      <c r="L58" s="136"/>
      <c r="M58" s="137"/>
      <c r="N58" s="131">
        <f t="shared" si="1"/>
        <v>0</v>
      </c>
      <c r="O58" s="51">
        <f t="shared" si="2"/>
        <v>0</v>
      </c>
    </row>
    <row r="59" spans="1:15" x14ac:dyDescent="0.4">
      <c r="A59" s="41"/>
      <c r="B59" s="42"/>
      <c r="C59" s="43"/>
      <c r="D59" s="64" t="s">
        <v>86</v>
      </c>
      <c r="E59" s="64"/>
      <c r="F59" s="64"/>
      <c r="G59" s="64"/>
      <c r="H59" s="47"/>
      <c r="I59" s="47">
        <f t="shared" si="3"/>
        <v>0</v>
      </c>
      <c r="J59" s="48"/>
      <c r="K59" s="129"/>
      <c r="L59" s="136"/>
      <c r="M59" s="137"/>
      <c r="N59" s="131">
        <f t="shared" si="1"/>
        <v>0</v>
      </c>
      <c r="O59" s="51">
        <f t="shared" si="2"/>
        <v>0</v>
      </c>
    </row>
    <row r="60" spans="1:15" x14ac:dyDescent="0.4">
      <c r="A60" s="41">
        <v>46</v>
      </c>
      <c r="B60" s="56" t="s">
        <v>87</v>
      </c>
      <c r="C60" s="43"/>
      <c r="D60" s="77" t="s">
        <v>88</v>
      </c>
      <c r="E60" s="78"/>
      <c r="F60" s="78"/>
      <c r="G60" s="79"/>
      <c r="H60" s="55"/>
      <c r="I60" s="55">
        <f t="shared" si="3"/>
        <v>0</v>
      </c>
      <c r="J60" s="48" t="s">
        <v>89</v>
      </c>
      <c r="K60" s="129">
        <v>1.5</v>
      </c>
      <c r="L60" s="136"/>
      <c r="M60" s="137"/>
      <c r="N60" s="131">
        <f t="shared" si="1"/>
        <v>0</v>
      </c>
      <c r="O60" s="51">
        <f t="shared" si="2"/>
        <v>0</v>
      </c>
    </row>
    <row r="61" spans="1:15" x14ac:dyDescent="0.4">
      <c r="A61" s="41">
        <v>47</v>
      </c>
      <c r="B61" s="56" t="s">
        <v>90</v>
      </c>
      <c r="C61" s="43"/>
      <c r="D61" s="57" t="s">
        <v>91</v>
      </c>
      <c r="E61" s="57"/>
      <c r="F61" s="57"/>
      <c r="G61" s="57"/>
      <c r="H61" s="47"/>
      <c r="I61" s="47">
        <f t="shared" si="3"/>
        <v>0</v>
      </c>
      <c r="J61" s="48" t="s">
        <v>92</v>
      </c>
      <c r="K61" s="129">
        <v>950</v>
      </c>
      <c r="L61" s="136"/>
      <c r="M61" s="137"/>
      <c r="N61" s="131">
        <f t="shared" si="1"/>
        <v>0</v>
      </c>
      <c r="O61" s="51">
        <f t="shared" si="2"/>
        <v>0</v>
      </c>
    </row>
    <row r="62" spans="1:15" x14ac:dyDescent="0.4">
      <c r="A62" s="41">
        <v>48</v>
      </c>
      <c r="B62" s="56" t="s">
        <v>93</v>
      </c>
      <c r="C62" s="43"/>
      <c r="D62" s="68" t="s">
        <v>94</v>
      </c>
      <c r="E62" s="69"/>
      <c r="F62" s="69"/>
      <c r="G62" s="70"/>
      <c r="H62" s="47"/>
      <c r="I62" s="47">
        <f t="shared" si="3"/>
        <v>0</v>
      </c>
      <c r="J62" s="48" t="s">
        <v>2</v>
      </c>
      <c r="K62" s="130">
        <v>1</v>
      </c>
      <c r="L62" s="138"/>
      <c r="M62" s="139"/>
      <c r="N62" s="131">
        <f t="shared" si="1"/>
        <v>0</v>
      </c>
      <c r="O62" s="51">
        <f t="shared" si="2"/>
        <v>0</v>
      </c>
    </row>
    <row r="63" spans="1:15" x14ac:dyDescent="0.4">
      <c r="A63" s="41">
        <v>49</v>
      </c>
      <c r="B63" s="56" t="s">
        <v>95</v>
      </c>
      <c r="C63" s="43"/>
      <c r="D63" s="57" t="s">
        <v>96</v>
      </c>
      <c r="E63" s="57"/>
      <c r="F63" s="57"/>
      <c r="G63" s="57"/>
      <c r="H63" s="47"/>
      <c r="I63" s="47">
        <f t="shared" si="3"/>
        <v>0</v>
      </c>
      <c r="J63" s="48" t="s">
        <v>89</v>
      </c>
      <c r="K63" s="129">
        <v>4.5</v>
      </c>
      <c r="L63" s="136"/>
      <c r="M63" s="137"/>
      <c r="N63" s="131">
        <f t="shared" si="1"/>
        <v>0</v>
      </c>
      <c r="O63" s="51">
        <f t="shared" si="2"/>
        <v>0</v>
      </c>
    </row>
    <row r="64" spans="1:15" x14ac:dyDescent="0.4">
      <c r="A64" s="41">
        <v>50</v>
      </c>
      <c r="B64" s="56" t="s">
        <v>97</v>
      </c>
      <c r="C64" s="43"/>
      <c r="D64" s="57" t="s">
        <v>98</v>
      </c>
      <c r="E64" s="57"/>
      <c r="F64" s="57"/>
      <c r="G64" s="57"/>
      <c r="H64" s="47"/>
      <c r="I64" s="47">
        <f t="shared" si="3"/>
        <v>0</v>
      </c>
      <c r="J64" s="48" t="s">
        <v>89</v>
      </c>
      <c r="K64" s="129">
        <v>1.5</v>
      </c>
      <c r="L64" s="136"/>
      <c r="M64" s="137"/>
      <c r="N64" s="131">
        <f t="shared" si="1"/>
        <v>0</v>
      </c>
      <c r="O64" s="51">
        <f t="shared" si="2"/>
        <v>0</v>
      </c>
    </row>
    <row r="65" spans="1:15" x14ac:dyDescent="0.4">
      <c r="A65" s="41">
        <v>51</v>
      </c>
      <c r="B65" s="56"/>
      <c r="C65" s="43"/>
      <c r="D65" s="57" t="s">
        <v>99</v>
      </c>
      <c r="E65" s="57"/>
      <c r="F65" s="57"/>
      <c r="G65" s="57"/>
      <c r="H65" s="47"/>
      <c r="I65" s="47">
        <f t="shared" si="3"/>
        <v>0</v>
      </c>
      <c r="J65" s="48" t="s">
        <v>2</v>
      </c>
      <c r="K65" s="129">
        <v>5</v>
      </c>
      <c r="L65" s="136"/>
      <c r="M65" s="137"/>
      <c r="N65" s="131">
        <f t="shared" si="1"/>
        <v>0</v>
      </c>
      <c r="O65" s="51">
        <f t="shared" si="2"/>
        <v>0</v>
      </c>
    </row>
    <row r="66" spans="1:15" x14ac:dyDescent="0.4">
      <c r="A66" s="41">
        <v>52</v>
      </c>
      <c r="B66" s="56"/>
      <c r="C66" s="43"/>
      <c r="D66" s="57" t="s">
        <v>100</v>
      </c>
      <c r="E66" s="57"/>
      <c r="F66" s="57"/>
      <c r="G66" s="57"/>
      <c r="H66" s="47"/>
      <c r="I66" s="47">
        <f t="shared" si="3"/>
        <v>0</v>
      </c>
      <c r="J66" s="48" t="s">
        <v>92</v>
      </c>
      <c r="K66" s="129">
        <v>100</v>
      </c>
      <c r="L66" s="136"/>
      <c r="M66" s="137"/>
      <c r="N66" s="131">
        <f t="shared" si="1"/>
        <v>0</v>
      </c>
      <c r="O66" s="51">
        <f t="shared" si="2"/>
        <v>0</v>
      </c>
    </row>
    <row r="67" spans="1:15" x14ac:dyDescent="0.4">
      <c r="A67" s="41"/>
      <c r="B67" s="56"/>
      <c r="C67" s="43"/>
      <c r="D67" s="64" t="s">
        <v>101</v>
      </c>
      <c r="E67" s="64"/>
      <c r="F67" s="64"/>
      <c r="G67" s="64"/>
      <c r="H67" s="47"/>
      <c r="I67" s="47">
        <f t="shared" si="3"/>
        <v>0</v>
      </c>
      <c r="J67" s="48"/>
      <c r="K67" s="129"/>
      <c r="L67" s="136"/>
      <c r="M67" s="137"/>
      <c r="N67" s="131">
        <f t="shared" si="1"/>
        <v>0</v>
      </c>
      <c r="O67" s="51">
        <f t="shared" si="2"/>
        <v>0</v>
      </c>
    </row>
    <row r="68" spans="1:15" x14ac:dyDescent="0.4">
      <c r="A68" s="41">
        <v>53</v>
      </c>
      <c r="B68" s="42"/>
      <c r="C68" s="43"/>
      <c r="D68" s="57" t="s">
        <v>102</v>
      </c>
      <c r="E68" s="57"/>
      <c r="F68" s="57"/>
      <c r="G68" s="57"/>
      <c r="H68" s="47"/>
      <c r="I68" s="47">
        <f t="shared" si="3"/>
        <v>0</v>
      </c>
      <c r="J68" s="48" t="s">
        <v>2</v>
      </c>
      <c r="K68" s="129">
        <v>1</v>
      </c>
      <c r="L68" s="136"/>
      <c r="M68" s="137"/>
      <c r="N68" s="131">
        <f t="shared" si="1"/>
        <v>0</v>
      </c>
      <c r="O68" s="51">
        <f t="shared" si="2"/>
        <v>0</v>
      </c>
    </row>
    <row r="69" spans="1:15" x14ac:dyDescent="0.4">
      <c r="A69" s="41">
        <v>54</v>
      </c>
      <c r="B69" s="56"/>
      <c r="C69" s="43"/>
      <c r="D69" s="57" t="s">
        <v>103</v>
      </c>
      <c r="E69" s="57"/>
      <c r="F69" s="57"/>
      <c r="G69" s="57"/>
      <c r="H69" s="47"/>
      <c r="I69" s="47">
        <f t="shared" si="3"/>
        <v>0</v>
      </c>
      <c r="J69" s="48" t="s">
        <v>2</v>
      </c>
      <c r="K69" s="129">
        <v>1</v>
      </c>
      <c r="L69" s="136"/>
      <c r="M69" s="137"/>
      <c r="N69" s="131">
        <f t="shared" si="1"/>
        <v>0</v>
      </c>
      <c r="O69" s="51">
        <f t="shared" si="2"/>
        <v>0</v>
      </c>
    </row>
    <row r="70" spans="1:15" x14ac:dyDescent="0.4">
      <c r="A70" s="41">
        <v>55</v>
      </c>
      <c r="B70" s="80"/>
      <c r="C70" s="43"/>
      <c r="D70" s="57" t="s">
        <v>104</v>
      </c>
      <c r="E70" s="57"/>
      <c r="F70" s="57"/>
      <c r="G70" s="57"/>
      <c r="H70" s="47"/>
      <c r="I70" s="47">
        <f t="shared" si="3"/>
        <v>0</v>
      </c>
      <c r="J70" s="48" t="s">
        <v>2</v>
      </c>
      <c r="K70" s="129">
        <v>6</v>
      </c>
      <c r="L70" s="136"/>
      <c r="M70" s="137"/>
      <c r="N70" s="131">
        <f t="shared" si="1"/>
        <v>0</v>
      </c>
      <c r="O70" s="51">
        <f t="shared" si="2"/>
        <v>0</v>
      </c>
    </row>
    <row r="71" spans="1:15" x14ac:dyDescent="0.4">
      <c r="A71" s="41">
        <v>56</v>
      </c>
      <c r="B71" s="80"/>
      <c r="C71" s="43"/>
      <c r="D71" s="57" t="s">
        <v>105</v>
      </c>
      <c r="E71" s="57"/>
      <c r="F71" s="57"/>
      <c r="G71" s="57"/>
      <c r="H71" s="47"/>
      <c r="I71" s="47">
        <f t="shared" si="3"/>
        <v>0</v>
      </c>
      <c r="J71" s="48" t="s">
        <v>2</v>
      </c>
      <c r="K71" s="129">
        <v>5</v>
      </c>
      <c r="L71" s="136"/>
      <c r="M71" s="137"/>
      <c r="N71" s="131">
        <f t="shared" si="1"/>
        <v>0</v>
      </c>
      <c r="O71" s="51">
        <f t="shared" si="2"/>
        <v>0</v>
      </c>
    </row>
    <row r="72" spans="1:15" x14ac:dyDescent="0.4">
      <c r="A72" s="41">
        <v>57</v>
      </c>
      <c r="B72" s="80"/>
      <c r="C72" s="43"/>
      <c r="D72" s="81" t="s">
        <v>106</v>
      </c>
      <c r="E72" s="81"/>
      <c r="F72" s="81"/>
      <c r="G72" s="81"/>
      <c r="H72" s="47"/>
      <c r="I72" s="47">
        <f t="shared" si="3"/>
        <v>0</v>
      </c>
      <c r="J72" s="48" t="s">
        <v>2</v>
      </c>
      <c r="K72" s="129">
        <v>1</v>
      </c>
      <c r="L72" s="136"/>
      <c r="M72" s="137"/>
      <c r="N72" s="131">
        <f t="shared" si="1"/>
        <v>0</v>
      </c>
      <c r="O72" s="51">
        <f t="shared" si="2"/>
        <v>0</v>
      </c>
    </row>
    <row r="73" spans="1:15" x14ac:dyDescent="0.4">
      <c r="A73" s="41">
        <v>58</v>
      </c>
      <c r="B73" s="80"/>
      <c r="C73" s="43"/>
      <c r="D73" s="57" t="s">
        <v>107</v>
      </c>
      <c r="E73" s="57"/>
      <c r="F73" s="57"/>
      <c r="G73" s="57"/>
      <c r="H73" s="47"/>
      <c r="I73" s="47">
        <f t="shared" si="3"/>
        <v>0</v>
      </c>
      <c r="J73" s="48" t="s">
        <v>2</v>
      </c>
      <c r="K73" s="129">
        <v>1</v>
      </c>
      <c r="L73" s="136"/>
      <c r="M73" s="137"/>
      <c r="N73" s="131">
        <f t="shared" si="1"/>
        <v>0</v>
      </c>
      <c r="O73" s="51">
        <f t="shared" si="2"/>
        <v>0</v>
      </c>
    </row>
    <row r="74" spans="1:15" x14ac:dyDescent="0.4">
      <c r="A74" s="41">
        <v>59</v>
      </c>
      <c r="B74" s="80"/>
      <c r="C74" s="43"/>
      <c r="D74" s="57" t="s">
        <v>108</v>
      </c>
      <c r="E74" s="57"/>
      <c r="F74" s="57"/>
      <c r="G74" s="57"/>
      <c r="H74" s="47"/>
      <c r="I74" s="47">
        <f t="shared" si="3"/>
        <v>0</v>
      </c>
      <c r="J74" s="48" t="s">
        <v>2</v>
      </c>
      <c r="K74" s="129">
        <v>1</v>
      </c>
      <c r="L74" s="136"/>
      <c r="M74" s="137"/>
      <c r="N74" s="131">
        <f t="shared" si="1"/>
        <v>0</v>
      </c>
      <c r="O74" s="51">
        <f t="shared" si="2"/>
        <v>0</v>
      </c>
    </row>
    <row r="75" spans="1:15" x14ac:dyDescent="0.4">
      <c r="A75" s="41">
        <v>60</v>
      </c>
      <c r="B75" s="80"/>
      <c r="C75" s="43"/>
      <c r="D75" s="57" t="s">
        <v>109</v>
      </c>
      <c r="E75" s="57"/>
      <c r="F75" s="57"/>
      <c r="G75" s="57"/>
      <c r="H75" s="47"/>
      <c r="I75" s="47">
        <f t="shared" si="3"/>
        <v>0</v>
      </c>
      <c r="J75" s="48" t="s">
        <v>2</v>
      </c>
      <c r="K75" s="129">
        <v>1</v>
      </c>
      <c r="L75" s="136"/>
      <c r="M75" s="137"/>
      <c r="N75" s="131">
        <f t="shared" si="1"/>
        <v>0</v>
      </c>
      <c r="O75" s="51">
        <f t="shared" si="2"/>
        <v>0</v>
      </c>
    </row>
    <row r="76" spans="1:15" x14ac:dyDescent="0.4">
      <c r="A76" s="41">
        <v>61</v>
      </c>
      <c r="B76" s="80"/>
      <c r="C76" s="43"/>
      <c r="D76" s="57" t="s">
        <v>110</v>
      </c>
      <c r="E76" s="57"/>
      <c r="F76" s="57"/>
      <c r="G76" s="57"/>
      <c r="H76" s="47"/>
      <c r="I76" s="47">
        <f t="shared" si="3"/>
        <v>0</v>
      </c>
      <c r="J76" s="48" t="s">
        <v>2</v>
      </c>
      <c r="K76" s="129">
        <v>1</v>
      </c>
      <c r="L76" s="136"/>
      <c r="M76" s="137"/>
      <c r="N76" s="131">
        <f t="shared" si="1"/>
        <v>0</v>
      </c>
      <c r="O76" s="51">
        <f t="shared" si="2"/>
        <v>0</v>
      </c>
    </row>
    <row r="77" spans="1:15" x14ac:dyDescent="0.4">
      <c r="A77" s="41">
        <v>62</v>
      </c>
      <c r="B77" s="80"/>
      <c r="C77" s="43"/>
      <c r="D77" s="82" t="s">
        <v>111</v>
      </c>
      <c r="E77" s="82"/>
      <c r="F77" s="82"/>
      <c r="G77" s="82"/>
      <c r="H77" s="55"/>
      <c r="I77" s="55">
        <f>H77*K77</f>
        <v>0</v>
      </c>
      <c r="J77" s="48" t="s">
        <v>2</v>
      </c>
      <c r="K77" s="129">
        <v>1</v>
      </c>
      <c r="L77" s="136"/>
      <c r="M77" s="137"/>
      <c r="N77" s="131">
        <f>K77*L77</f>
        <v>0</v>
      </c>
      <c r="O77" s="51">
        <f>K77*M77</f>
        <v>0</v>
      </c>
    </row>
    <row r="78" spans="1:15" x14ac:dyDescent="0.4">
      <c r="A78" s="41">
        <v>63</v>
      </c>
      <c r="B78" s="80"/>
      <c r="C78" s="43"/>
      <c r="D78" s="83" t="s">
        <v>112</v>
      </c>
      <c r="E78" s="57"/>
      <c r="F78" s="57"/>
      <c r="G78" s="57"/>
      <c r="H78" s="55"/>
      <c r="I78" s="55">
        <f>H78*K78</f>
        <v>0</v>
      </c>
      <c r="J78" s="48" t="s">
        <v>2</v>
      </c>
      <c r="K78" s="129">
        <v>10</v>
      </c>
      <c r="L78" s="136"/>
      <c r="M78" s="137"/>
      <c r="N78" s="131">
        <f>K78*L78</f>
        <v>0</v>
      </c>
      <c r="O78" s="51">
        <f>K78*M78</f>
        <v>0</v>
      </c>
    </row>
    <row r="79" spans="1:15" x14ac:dyDescent="0.4">
      <c r="A79" s="41">
        <v>64</v>
      </c>
      <c r="B79" s="80"/>
      <c r="C79" s="43"/>
      <c r="D79" s="57" t="s">
        <v>113</v>
      </c>
      <c r="E79" s="57"/>
      <c r="F79" s="57"/>
      <c r="G79" s="57"/>
      <c r="H79" s="47"/>
      <c r="I79" s="47">
        <f>H79*K79</f>
        <v>0</v>
      </c>
      <c r="J79" s="48" t="s">
        <v>2</v>
      </c>
      <c r="K79" s="129">
        <v>1</v>
      </c>
      <c r="L79" s="136"/>
      <c r="M79" s="137"/>
      <c r="N79" s="131">
        <f>K79*L79</f>
        <v>0</v>
      </c>
      <c r="O79" s="51">
        <f>K79*M79</f>
        <v>0</v>
      </c>
    </row>
    <row r="80" spans="1:15" ht="13.5" thickBot="1" x14ac:dyDescent="0.45">
      <c r="A80" s="41">
        <v>65</v>
      </c>
      <c r="B80" s="80"/>
      <c r="C80" s="43"/>
      <c r="D80" s="57" t="s">
        <v>114</v>
      </c>
      <c r="E80" s="57"/>
      <c r="F80" s="57"/>
      <c r="G80" s="57"/>
      <c r="H80" s="47"/>
      <c r="I80" s="47">
        <f>H80*K80</f>
        <v>0</v>
      </c>
      <c r="J80" s="48" t="s">
        <v>2</v>
      </c>
      <c r="K80" s="129">
        <v>1</v>
      </c>
      <c r="L80" s="141"/>
      <c r="M80" s="142"/>
      <c r="N80" s="131">
        <f>K80*L80</f>
        <v>0</v>
      </c>
      <c r="O80" s="51">
        <f>K80*M80</f>
        <v>0</v>
      </c>
    </row>
    <row r="81" spans="1:15" x14ac:dyDescent="0.4">
      <c r="A81" s="84"/>
      <c r="B81" s="85"/>
      <c r="C81" s="86"/>
      <c r="D81" s="87" t="s">
        <v>115</v>
      </c>
      <c r="E81" s="88"/>
      <c r="F81" s="88"/>
      <c r="G81" s="89"/>
      <c r="H81" s="90"/>
      <c r="I81" s="91"/>
      <c r="J81" s="92" t="s">
        <v>116</v>
      </c>
      <c r="K81" s="93" t="s">
        <v>117</v>
      </c>
      <c r="L81" s="133" t="s">
        <v>118</v>
      </c>
      <c r="M81" s="133" t="s">
        <v>118</v>
      </c>
      <c r="N81" s="94">
        <f>SUM(N12:N80)</f>
        <v>0</v>
      </c>
      <c r="O81" s="95">
        <f>SUM(O12:O80)</f>
        <v>0</v>
      </c>
    </row>
    <row r="82" spans="1:15" ht="13.5" thickBot="1" x14ac:dyDescent="0.45">
      <c r="A82" s="96"/>
      <c r="B82" s="97"/>
      <c r="C82" s="98"/>
      <c r="D82" s="105" t="s">
        <v>119</v>
      </c>
      <c r="E82" s="106"/>
      <c r="F82" s="106"/>
      <c r="G82" s="107"/>
      <c r="H82" s="98"/>
      <c r="I82" s="98"/>
      <c r="J82" s="98"/>
      <c r="K82" s="99"/>
      <c r="L82" s="100"/>
      <c r="M82" s="104"/>
      <c r="N82" s="102">
        <f>N81+O81</f>
        <v>0</v>
      </c>
      <c r="O82" s="103"/>
    </row>
    <row r="83" spans="1:15" ht="14.65" thickBot="1" x14ac:dyDescent="0.45">
      <c r="A83" s="6"/>
      <c r="B83" s="6"/>
      <c r="C83" s="6"/>
      <c r="D83" s="6"/>
      <c r="E83" s="6"/>
      <c r="F83" s="6"/>
      <c r="G83" s="6"/>
      <c r="H83" s="6"/>
      <c r="I83" s="6"/>
    </row>
    <row r="84" spans="1:15" ht="25.15" x14ac:dyDescent="0.7">
      <c r="A84" s="6"/>
      <c r="B84" s="9" t="s">
        <v>11</v>
      </c>
      <c r="C84" s="11"/>
      <c r="D84" s="11"/>
      <c r="E84" s="11"/>
      <c r="F84" s="12"/>
      <c r="G84" s="6"/>
      <c r="H84" s="25" t="s">
        <v>10</v>
      </c>
      <c r="I84" s="26"/>
    </row>
    <row r="85" spans="1:15" ht="20.65" thickBot="1" x14ac:dyDescent="0.6">
      <c r="A85" s="6"/>
      <c r="B85" s="10" t="s">
        <v>12</v>
      </c>
      <c r="C85" s="13"/>
      <c r="D85" s="13"/>
      <c r="E85" s="13"/>
      <c r="F85" s="14"/>
      <c r="G85" s="6"/>
      <c r="H85" s="27"/>
      <c r="I85" s="28"/>
    </row>
    <row r="86" spans="1:15" ht="20.25" x14ac:dyDescent="0.55000000000000004">
      <c r="A86" s="6"/>
      <c r="B86" s="10" t="s">
        <v>13</v>
      </c>
      <c r="C86" s="13"/>
      <c r="D86" s="13"/>
      <c r="E86" s="13"/>
      <c r="F86" s="14"/>
      <c r="G86" s="6"/>
      <c r="H86" s="6"/>
      <c r="I86" s="6"/>
    </row>
    <row r="87" spans="1:15" ht="20.25" x14ac:dyDescent="0.55000000000000004">
      <c r="A87" s="6"/>
      <c r="B87" s="10" t="s">
        <v>14</v>
      </c>
      <c r="C87" s="13"/>
      <c r="D87" s="13"/>
      <c r="E87" s="13"/>
      <c r="F87" s="14"/>
      <c r="G87" s="6"/>
      <c r="H87" s="6"/>
      <c r="I87" s="6"/>
    </row>
    <row r="88" spans="1:15" ht="20.25" x14ac:dyDescent="0.55000000000000004">
      <c r="A88" s="6"/>
      <c r="B88" s="10" t="s">
        <v>15</v>
      </c>
      <c r="C88" s="13"/>
      <c r="D88" s="13"/>
      <c r="E88" s="13"/>
      <c r="F88" s="14"/>
      <c r="G88" s="6"/>
      <c r="H88" s="6"/>
      <c r="I88" s="6"/>
    </row>
    <row r="89" spans="1:15" ht="20.25" x14ac:dyDescent="0.55000000000000004">
      <c r="A89" s="6"/>
      <c r="B89" s="10" t="s">
        <v>16</v>
      </c>
      <c r="C89" s="13"/>
      <c r="D89" s="13"/>
      <c r="E89" s="13"/>
      <c r="F89" s="14"/>
      <c r="G89" s="6"/>
      <c r="H89" s="6"/>
      <c r="I89" s="6"/>
    </row>
    <row r="90" spans="1:15" ht="20.65" thickBot="1" x14ac:dyDescent="0.6">
      <c r="A90" s="6"/>
      <c r="B90" s="17" t="s">
        <v>17</v>
      </c>
      <c r="C90" s="15"/>
      <c r="D90" s="15"/>
      <c r="E90" s="15"/>
      <c r="F90" s="16"/>
      <c r="G90" s="6"/>
      <c r="H90" s="6"/>
      <c r="I90" s="6"/>
    </row>
    <row r="91" spans="1:15" ht="14.25" x14ac:dyDescent="0.4">
      <c r="A91" s="6"/>
      <c r="B91" s="6"/>
      <c r="C91" s="6"/>
      <c r="D91" s="6"/>
      <c r="E91" s="6"/>
      <c r="F91" s="6"/>
      <c r="G91" s="6"/>
      <c r="H91" s="6"/>
      <c r="I91" s="6"/>
    </row>
    <row r="92" spans="1:15" ht="15" x14ac:dyDescent="0.4">
      <c r="A92" s="6"/>
      <c r="B92" s="18" t="s">
        <v>18</v>
      </c>
      <c r="C92" s="6"/>
      <c r="D92" s="6"/>
      <c r="E92" s="6"/>
      <c r="F92" s="6"/>
      <c r="G92" s="6"/>
      <c r="H92" s="6"/>
      <c r="I92" s="6"/>
    </row>
    <row r="93" spans="1:15" ht="15" x14ac:dyDescent="0.4">
      <c r="A93" s="6"/>
      <c r="B93" s="19" t="s">
        <v>19</v>
      </c>
      <c r="C93" s="6"/>
      <c r="D93" s="6"/>
      <c r="E93" s="6"/>
      <c r="F93" s="6"/>
      <c r="G93" s="6"/>
      <c r="H93" s="6"/>
      <c r="I93" s="6"/>
    </row>
    <row r="94" spans="1:15" ht="30.4" customHeight="1" x14ac:dyDescent="0.5">
      <c r="A94" s="6"/>
      <c r="B94" s="21" t="s">
        <v>20</v>
      </c>
      <c r="C94" s="21"/>
      <c r="D94" s="21"/>
      <c r="E94" s="21"/>
      <c r="F94" s="21"/>
      <c r="G94" s="6"/>
      <c r="H94" s="6"/>
      <c r="I94" s="6"/>
    </row>
    <row r="95" spans="1:15" ht="14.25" x14ac:dyDescent="0.4">
      <c r="A95" s="6"/>
      <c r="B95" s="6"/>
      <c r="C95" s="6"/>
      <c r="D95" s="6"/>
      <c r="E95" s="6"/>
      <c r="F95" s="6"/>
      <c r="G95" s="6"/>
      <c r="H95" s="6"/>
      <c r="I95" s="6"/>
    </row>
    <row r="96" spans="1:15" ht="14.25" x14ac:dyDescent="0.4">
      <c r="A96" s="6"/>
      <c r="B96" s="6"/>
      <c r="C96" s="6"/>
      <c r="D96" s="6"/>
      <c r="E96" s="6"/>
      <c r="F96" s="6"/>
      <c r="G96" s="6"/>
      <c r="H96" s="6"/>
      <c r="I96" s="6"/>
    </row>
    <row r="97" spans="1:9" ht="14.25" x14ac:dyDescent="0.4">
      <c r="A97" s="6"/>
      <c r="B97" s="6"/>
      <c r="C97" s="6"/>
      <c r="D97" s="6"/>
      <c r="E97" s="6"/>
      <c r="F97" s="6"/>
      <c r="G97" s="6"/>
      <c r="H97" s="6"/>
      <c r="I97" s="6"/>
    </row>
    <row r="98" spans="1:9" ht="14.25" x14ac:dyDescent="0.4">
      <c r="A98" s="6"/>
      <c r="B98" s="6"/>
      <c r="C98" s="6"/>
      <c r="D98" s="6"/>
      <c r="E98" s="6"/>
      <c r="F98" s="6"/>
      <c r="G98" s="6"/>
      <c r="H98" s="6"/>
      <c r="I98" s="6"/>
    </row>
    <row r="99" spans="1:9" ht="14.25" x14ac:dyDescent="0.4">
      <c r="A99" s="6"/>
      <c r="B99" s="6"/>
      <c r="C99" s="6"/>
      <c r="D99" s="6"/>
      <c r="E99" s="6"/>
      <c r="F99" s="6"/>
      <c r="G99" s="6"/>
      <c r="H99" s="6"/>
      <c r="I99" s="6"/>
    </row>
  </sheetData>
  <sheetProtection selectLockedCells="1" selectUnlockedCells="1"/>
  <mergeCells count="94">
    <mergeCell ref="B94:F94"/>
    <mergeCell ref="B8:G8"/>
    <mergeCell ref="H81:I81"/>
    <mergeCell ref="D82:G82"/>
    <mergeCell ref="L82:M82"/>
    <mergeCell ref="N82:O82"/>
    <mergeCell ref="C4:D4"/>
    <mergeCell ref="C6:F6"/>
    <mergeCell ref="D77:G77"/>
    <mergeCell ref="D78:G78"/>
    <mergeCell ref="D79:G79"/>
    <mergeCell ref="D80:G80"/>
    <mergeCell ref="D81:G81"/>
    <mergeCell ref="D72:G72"/>
    <mergeCell ref="D73:G73"/>
    <mergeCell ref="D74:G74"/>
    <mergeCell ref="D75:G75"/>
    <mergeCell ref="D76:G76"/>
    <mergeCell ref="D67:G67"/>
    <mergeCell ref="D68:G68"/>
    <mergeCell ref="D69:G69"/>
    <mergeCell ref="D70:G70"/>
    <mergeCell ref="D71:G71"/>
    <mergeCell ref="D62:G62"/>
    <mergeCell ref="D63:G63"/>
    <mergeCell ref="D64:G64"/>
    <mergeCell ref="D65:G65"/>
    <mergeCell ref="D66:G66"/>
    <mergeCell ref="D57:G57"/>
    <mergeCell ref="D58:G58"/>
    <mergeCell ref="D59:G59"/>
    <mergeCell ref="D60:G60"/>
    <mergeCell ref="D61:G61"/>
    <mergeCell ref="D52:G52"/>
    <mergeCell ref="D53:G53"/>
    <mergeCell ref="D54:G54"/>
    <mergeCell ref="D55:G55"/>
    <mergeCell ref="D56:G56"/>
    <mergeCell ref="D47:G47"/>
    <mergeCell ref="D48:G48"/>
    <mergeCell ref="D49:G49"/>
    <mergeCell ref="D50:G50"/>
    <mergeCell ref="D51:G51"/>
    <mergeCell ref="D42:G42"/>
    <mergeCell ref="D43:G43"/>
    <mergeCell ref="D44:G44"/>
    <mergeCell ref="D45:G45"/>
    <mergeCell ref="D46:G46"/>
    <mergeCell ref="D37:G37"/>
    <mergeCell ref="D38:G38"/>
    <mergeCell ref="D39:G39"/>
    <mergeCell ref="D40:G40"/>
    <mergeCell ref="D41:G41"/>
    <mergeCell ref="D32:G32"/>
    <mergeCell ref="D33:G33"/>
    <mergeCell ref="D34:G34"/>
    <mergeCell ref="D35:G35"/>
    <mergeCell ref="D36:G36"/>
    <mergeCell ref="D27:G27"/>
    <mergeCell ref="D28:G28"/>
    <mergeCell ref="D29:G29"/>
    <mergeCell ref="D30:G30"/>
    <mergeCell ref="D31:G31"/>
    <mergeCell ref="D22:G22"/>
    <mergeCell ref="D23:G23"/>
    <mergeCell ref="D24:G24"/>
    <mergeCell ref="D25:G25"/>
    <mergeCell ref="D26:G26"/>
    <mergeCell ref="D17:G17"/>
    <mergeCell ref="D18:G18"/>
    <mergeCell ref="D19:G19"/>
    <mergeCell ref="D20:G20"/>
    <mergeCell ref="D21:G21"/>
    <mergeCell ref="D12:G12"/>
    <mergeCell ref="D13:G13"/>
    <mergeCell ref="D14:G14"/>
    <mergeCell ref="D15:G15"/>
    <mergeCell ref="D16:G16"/>
    <mergeCell ref="J9:J11"/>
    <mergeCell ref="K9:K11"/>
    <mergeCell ref="L9:O9"/>
    <mergeCell ref="L10:M10"/>
    <mergeCell ref="N10:O10"/>
    <mergeCell ref="A9:A11"/>
    <mergeCell ref="B9:B11"/>
    <mergeCell ref="C9:C11"/>
    <mergeCell ref="D9:G11"/>
    <mergeCell ref="H9:I10"/>
    <mergeCell ref="B1:I1"/>
    <mergeCell ref="B2:D2"/>
    <mergeCell ref="B7:G7"/>
    <mergeCell ref="H7:I7"/>
    <mergeCell ref="H84:I84"/>
    <mergeCell ref="H85:I85"/>
  </mergeCells>
  <pageMargins left="0.7" right="0.7" top="0.75" bottom="0.75" header="0.51180555555555551" footer="0.51180555555555551"/>
  <pageSetup paperSize="9" scale="41" firstPageNumber="0" orientation="portrait" horizontalDpi="300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A343CEFB97F7D43A1F1D8BB9F777149" ma:contentTypeVersion="13" ma:contentTypeDescription="Umožňuje vytvoriť nový dokument." ma:contentTypeScope="" ma:versionID="c763a7c7d3ac5ef90815b441d7707d0b">
  <xsd:schema xmlns:xsd="http://www.w3.org/2001/XMLSchema" xmlns:xs="http://www.w3.org/2001/XMLSchema" xmlns:p="http://schemas.microsoft.com/office/2006/metadata/properties" xmlns:ns2="cad762b4-8e31-494f-90d4-06044ed0ecd6" xmlns:ns3="6b38d26d-3709-41e7-bee0-38c282b762e2" targetNamespace="http://schemas.microsoft.com/office/2006/metadata/properties" ma:root="true" ma:fieldsID="27a039f38fa26c4a96a9c4c61055194f" ns2:_="" ns3:_="">
    <xsd:import namespace="cad762b4-8e31-494f-90d4-06044ed0ecd6"/>
    <xsd:import namespace="6b38d26d-3709-41e7-bee0-38c282b762e2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LengthInSeconds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d762b4-8e31-494f-90d4-06044ed0ecd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38d26d-3709-41e7-bee0-38c282b762e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05C3E7B-106A-4C9C-B888-A8C5F757433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6A23961-7D2B-474A-9984-6CBE1310CDDB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A59D4D24-EC7B-4BB4-A9C7-7DAE0D2E154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ad762b4-8e31-494f-90d4-06044ed0ecd6"/>
    <ds:schemaRef ds:uri="6b38d26d-3709-41e7-bee0-38c282b762e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cenova ponuka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2023-06-14T07:57:37Z</cp:lastPrinted>
  <dcterms:created xsi:type="dcterms:W3CDTF">2022-02-15T09:03:11Z</dcterms:created>
  <dcterms:modified xsi:type="dcterms:W3CDTF">2023-07-03T15:16:13Z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0x0101006A343CEFB97F7D43A1F1D8BB9F777149</vt:lpwstr>
  </property>
</Properties>
</file>