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slav.Jurik\Desktop\..ŤAŽBA OZ  TRIBEČ\2023\DNS\august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F13" i="1" l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<sst xmlns="http://schemas.openxmlformats.org/spreadsheetml/2006/main" count="86" uniqueCount="77">
  <si>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</si>
  <si>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</si>
  <si>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</si>
  <si>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</si>
  <si>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</si>
  <si>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</si>
  <si>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</si>
  <si>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</si>
  <si>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</si>
  <si>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</si>
  <si>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</si>
  <si>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</si>
  <si>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</si>
  <si>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</si>
  <si>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</si>
  <si>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</si>
  <si>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</si>
  <si>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</si>
  <si>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</si>
  <si>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</si>
  <si>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</si>
  <si>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</si>
  <si>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</si>
  <si>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</si>
  <si>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</si>
  <si>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</si>
  <si>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</si>
  <si>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</si>
  <si>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</si>
  <si>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</si>
  <si>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</si>
  <si>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</si>
  <si>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</si>
  <si>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</si>
  <si>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</si>
  <si>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</si>
  <si>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</si>
  <si>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</si>
  <si>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</si>
  <si>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</si>
  <si>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</si>
  <si>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</si>
  <si>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</si>
  <si>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</si>
  <si>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</si>
  <si>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</si>
  <si>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</si>
  <si>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</si>
  <si>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</si>
  <si>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</si>
  <si>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</si>
  <si>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</si>
  <si>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</si>
  <si>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</si>
  <si>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</si>
  <si>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</si>
  <si>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</si>
  <si>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</si>
  <si>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</si>
  <si>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</si>
  <si>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</si>
  <si>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</si>
  <si>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</si>
  <si>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</si>
  <si>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</si>
  <si>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</si>
  <si>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</si>
  <si>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</si>
  <si>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</si>
  <si>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</si>
  <si>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</si>
  <si>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</si>
  <si>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august 2</t>
  </si>
  <si>
    <t>Topoľčianky</t>
  </si>
  <si>
    <t>1322 10</t>
  </si>
  <si>
    <t>1326 00</t>
  </si>
  <si>
    <t>1324 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</si>
</sst>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43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 wrapText="1"/>
    </xf>
    <xf numFmtId="3" fontId="3" fillId="3" borderId="24" xfId="0" applyNumberFormat="1" applyFont="1" applyFill="1" applyBorder="1" applyAlignment="1" applyProtection="1">
      <alignment horizontal="left" vertical="center"/>
    </xf>
    <xf numFmtId="0" fontId="3" fillId="3" borderId="40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 wrapText="1"/>
    </xf>
    <xf numFmtId="3" fontId="3" fillId="3" borderId="27" xfId="0" applyNumberFormat="1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6" xfId="0" applyNumberFormat="1" applyFont="1" applyFill="1" applyBorder="1" applyAlignment="1" applyProtection="1">
      <alignment horizontal="center" vertical="center"/>
      <protection locked="0"/>
    </xf>
    <xf numFmtId="2" fontId="4" fillId="2" borderId="42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4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5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24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8" fillId="3" borderId="23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7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3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28" xfId="0" applyFont="1" applyFill="1" applyBorder="1" applyAlignment="1" applyProtection="1">
      <alignment horizontal="left" vertical="center"/>
    </xf>
    <xf numFmtId="0" fontId="8" fillId="3" borderId="29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/>
    </xf>
    <xf numFmtId="0" fontId="6" fillId="3" borderId="32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P15" sqref="P15"/>
    </sheetView>
  </sheetViews>
  <sheetFormatPr defaultRowHeight="14.25" x14ac:dyDescent="0.2"/>
  <cols>
    <col min="1" max="1" width="13.7109375" style="38" customWidth="1"/>
    <col min="2" max="2" width="12" style="38" customWidth="1"/>
    <col min="3" max="3" width="14.85546875" style="38" customWidth="1"/>
    <col min="4" max="4" width="19.5703125" style="38" customWidth="1"/>
    <col min="5" max="5" width="9.140625" style="38"/>
    <col min="6" max="6" width="10.28515625" style="38" customWidth="1"/>
    <col min="7" max="7" width="11.85546875" style="38" customWidth="1"/>
    <col min="8" max="9" width="9.140625" style="38"/>
    <col min="10" max="10" width="11.85546875" style="38" customWidth="1"/>
    <col min="11" max="11" width="17" style="38" customWidth="1"/>
    <col min="12" max="12" width="16.140625" style="38" customWidth="1"/>
    <col min="13" max="13" width="20.85546875" style="38" customWidth="1"/>
    <col min="14" max="14" width="19.42578125" style="38" customWidth="1"/>
    <col min="15" max="16" width="10.85546875" style="38" customWidth="1"/>
    <col min="17" max="16384" width="9.140625" style="38"/>
  </cols>
  <sheetData>
    <row r="1" spans="1:16" ht="19.5" customHeight="1" x14ac:dyDescent="0.25">
      <c r="A1" s="64" t="s">
        <v>72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N1" s="8"/>
      <c r="O1" s="8"/>
      <c r="P1" s="4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3" t="s">
        <v>68</v>
      </c>
    </row>
    <row r="3" spans="1:16" ht="18" customHeight="1" x14ac:dyDescent="0.25">
      <c r="A3" s="87" t="s">
        <v>0</v>
      </c>
      <c r="B3" s="87"/>
      <c r="C3" s="124" t="s">
        <v>69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10.5" customHeight="1" x14ac:dyDescent="0.2">
      <c r="A4" s="16"/>
      <c r="B4" s="1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8"/>
      <c r="P4" s="58"/>
    </row>
    <row r="5" spans="1:16" x14ac:dyDescent="0.2">
      <c r="A5" s="44"/>
      <c r="B5" s="44"/>
      <c r="C5" s="45"/>
      <c r="D5" s="45"/>
      <c r="E5" s="78"/>
      <c r="F5" s="78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5" x14ac:dyDescent="0.25">
      <c r="A6" s="87" t="s">
        <v>1</v>
      </c>
      <c r="B6" s="87"/>
      <c r="C6" s="87" t="s">
        <v>70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ht="6" customHeight="1" x14ac:dyDescent="0.2">
      <c r="A7" s="46"/>
      <c r="B7" s="79"/>
      <c r="C7" s="79"/>
      <c r="D7" s="79"/>
      <c r="E7" s="79"/>
      <c r="F7" s="79"/>
      <c r="G7" s="45"/>
      <c r="H7" s="44"/>
      <c r="I7" s="44"/>
      <c r="J7" s="44"/>
      <c r="K7" s="44"/>
      <c r="L7" s="44"/>
      <c r="M7" s="44"/>
      <c r="N7" s="44"/>
      <c r="O7" s="44"/>
      <c r="P7" s="44"/>
    </row>
    <row r="8" spans="1:16" ht="16.5" customHeight="1" thickBot="1" x14ac:dyDescent="0.3">
      <c r="A8" s="122" t="s">
        <v>59</v>
      </c>
      <c r="B8" s="123"/>
      <c r="C8" s="123"/>
      <c r="D8" s="123"/>
      <c r="E8" s="47"/>
      <c r="F8" s="47"/>
      <c r="G8" s="45"/>
      <c r="H8" s="44"/>
      <c r="I8" s="44"/>
      <c r="J8" s="44"/>
      <c r="K8" s="44"/>
      <c r="L8" s="44"/>
      <c r="M8" s="44"/>
      <c r="N8" s="44"/>
      <c r="O8" s="44"/>
      <c r="P8" s="44"/>
    </row>
    <row r="9" spans="1:16" ht="21" customHeight="1" thickBot="1" x14ac:dyDescent="0.25">
      <c r="A9" s="80" t="s">
        <v>6</v>
      </c>
      <c r="B9" s="80" t="s">
        <v>2</v>
      </c>
      <c r="C9" s="82" t="s">
        <v>43</v>
      </c>
      <c r="D9" s="83"/>
      <c r="E9" s="84" t="s">
        <v>3</v>
      </c>
      <c r="F9" s="85"/>
      <c r="G9" s="86"/>
      <c r="H9" s="68" t="s">
        <v>4</v>
      </c>
      <c r="I9" s="71" t="s">
        <v>35</v>
      </c>
      <c r="J9" s="73" t="s">
        <v>36</v>
      </c>
      <c r="K9" s="76" t="s">
        <v>58</v>
      </c>
      <c r="L9" s="71" t="s">
        <v>55</v>
      </c>
      <c r="M9" s="113" t="s">
        <v>63</v>
      </c>
      <c r="N9" s="71" t="s">
        <v>61</v>
      </c>
      <c r="O9" s="84" t="s">
        <v>65</v>
      </c>
      <c r="P9" s="86"/>
    </row>
    <row r="10" spans="1:16" ht="21.75" customHeight="1" x14ac:dyDescent="0.2">
      <c r="A10" s="81"/>
      <c r="B10" s="81"/>
      <c r="C10" s="125" t="s">
        <v>30</v>
      </c>
      <c r="D10" s="126"/>
      <c r="E10" s="125" t="s">
        <v>32</v>
      </c>
      <c r="F10" s="72" t="s">
        <v>33</v>
      </c>
      <c r="G10" s="71" t="s">
        <v>34</v>
      </c>
      <c r="H10" s="69"/>
      <c r="I10" s="72"/>
      <c r="J10" s="74"/>
      <c r="K10" s="77"/>
      <c r="L10" s="72"/>
      <c r="M10" s="114"/>
      <c r="N10" s="81"/>
      <c r="O10" s="53"/>
      <c r="P10" s="53"/>
    </row>
    <row r="11" spans="1:16" ht="50.25" customHeight="1" thickBot="1" x14ac:dyDescent="0.25">
      <c r="A11" s="88"/>
      <c r="B11" s="81"/>
      <c r="C11" s="125"/>
      <c r="D11" s="126"/>
      <c r="E11" s="125"/>
      <c r="F11" s="72"/>
      <c r="G11" s="72"/>
      <c r="H11" s="70"/>
      <c r="I11" s="72"/>
      <c r="J11" s="75"/>
      <c r="K11" s="77"/>
      <c r="L11" s="112"/>
      <c r="M11" s="114"/>
      <c r="N11" s="88"/>
      <c r="O11" s="52" t="s">
        <v>66</v>
      </c>
      <c r="P11" s="52" t="s">
        <v>67</v>
      </c>
    </row>
    <row r="12" spans="1:16" x14ac:dyDescent="0.2">
      <c r="A12" s="130" t="s">
        <v>73</v>
      </c>
      <c r="B12" s="19" t="s">
        <v>74</v>
      </c>
      <c r="C12" s="65" t="s">
        <v>71</v>
      </c>
      <c r="D12" s="66"/>
      <c r="E12" s="20"/>
      <c r="F12" s="20">
        <v>284.14</v>
      </c>
      <c r="G12" s="21">
        <v>284.14</v>
      </c>
      <c r="H12" s="21" t="s">
        <v>7</v>
      </c>
      <c r="I12" s="20">
        <v>10</v>
      </c>
      <c r="J12" s="20">
        <v>1.1200000000000001</v>
      </c>
      <c r="K12" s="22">
        <v>500</v>
      </c>
      <c r="L12" s="36">
        <v>13.31</v>
      </c>
      <c r="M12" s="39"/>
      <c r="N12" s="37">
        <f t="shared" ref="N12:N17" si="0">SUM(M12*G12)</f>
        <v>0</v>
      </c>
      <c r="O12" s="54">
        <v>45145</v>
      </c>
      <c r="P12" s="54">
        <v>45184</v>
      </c>
    </row>
    <row r="13" spans="1:16" x14ac:dyDescent="0.2">
      <c r="A13" s="24" t="s">
        <v>73</v>
      </c>
      <c r="B13" s="24" t="s">
        <v>75</v>
      </c>
      <c r="C13" s="65" t="s">
        <v>71</v>
      </c>
      <c r="D13" s="66"/>
      <c r="E13" s="25"/>
      <c r="F13" s="61">
        <f>SUM(G13)</f>
        <v>275.35000000000002</v>
      </c>
      <c r="G13" s="62">
        <v>275.35000000000002</v>
      </c>
      <c r="H13" s="24" t="s">
        <v>7</v>
      </c>
      <c r="I13" s="24">
        <v>15</v>
      </c>
      <c r="J13" s="24">
        <v>0.64</v>
      </c>
      <c r="K13" s="27">
        <v>400</v>
      </c>
      <c r="L13" s="17">
        <v>15.12</v>
      </c>
      <c r="M13" s="40"/>
      <c r="N13" s="17">
        <f t="shared" si="0"/>
        <v>0</v>
      </c>
      <c r="O13" s="54">
        <v>45145</v>
      </c>
      <c r="P13" s="54">
        <v>45184</v>
      </c>
    </row>
    <row r="14" spans="1:16" x14ac:dyDescent="0.2">
      <c r="A14" s="131" t="s">
        <v>73</v>
      </c>
      <c r="B14" s="28" t="s">
        <v>76</v>
      </c>
      <c r="C14" s="65" t="s">
        <v>71</v>
      </c>
      <c r="D14" s="66"/>
      <c r="E14" s="29"/>
      <c r="F14" s="63">
        <v>20.48</v>
      </c>
      <c r="G14" s="24">
        <v>20.48</v>
      </c>
      <c r="H14" s="28" t="s">
        <v>20</v>
      </c>
      <c r="I14" s="28">
        <v>15</v>
      </c>
      <c r="J14" s="28">
        <v>0.83699999999999997</v>
      </c>
      <c r="K14" s="30">
        <v>100</v>
      </c>
      <c r="L14" s="17">
        <v>15.43</v>
      </c>
      <c r="M14" s="41"/>
      <c r="N14" s="17">
        <f t="shared" si="0"/>
        <v>0</v>
      </c>
      <c r="O14" s="54">
        <v>45145</v>
      </c>
      <c r="P14" s="54">
        <v>45184</v>
      </c>
    </row>
    <row r="15" spans="1:16" x14ac:dyDescent="0.2">
      <c r="A15" s="23"/>
      <c r="B15" s="24"/>
      <c r="C15" s="65"/>
      <c r="D15" s="67"/>
      <c r="E15" s="25"/>
      <c r="F15" s="25"/>
      <c r="G15" s="24"/>
      <c r="H15" s="26"/>
      <c r="I15" s="24"/>
      <c r="J15" s="24"/>
      <c r="K15" s="27"/>
      <c r="L15" s="17"/>
      <c r="M15" s="40"/>
      <c r="N15" s="17">
        <f t="shared" si="0"/>
        <v>0</v>
      </c>
      <c r="O15" s="55"/>
      <c r="P15" s="55"/>
    </row>
    <row r="16" spans="1:16" x14ac:dyDescent="0.2">
      <c r="A16" s="23"/>
      <c r="B16" s="24"/>
      <c r="C16" s="65"/>
      <c r="D16" s="67"/>
      <c r="E16" s="25"/>
      <c r="F16" s="25"/>
      <c r="G16" s="24"/>
      <c r="H16" s="26"/>
      <c r="I16" s="24"/>
      <c r="J16" s="24"/>
      <c r="K16" s="27"/>
      <c r="L16" s="17"/>
      <c r="M16" s="40"/>
      <c r="N16" s="17">
        <f t="shared" si="0"/>
        <v>0</v>
      </c>
      <c r="O16" s="55"/>
      <c r="P16" s="55"/>
    </row>
    <row r="17" spans="1:16" ht="15" thickBot="1" x14ac:dyDescent="0.25">
      <c r="A17" s="31"/>
      <c r="B17" s="32"/>
      <c r="C17" s="120"/>
      <c r="D17" s="121"/>
      <c r="E17" s="33"/>
      <c r="F17" s="33"/>
      <c r="G17" s="32"/>
      <c r="H17" s="34"/>
      <c r="I17" s="32"/>
      <c r="J17" s="32"/>
      <c r="K17" s="35"/>
      <c r="L17" s="18"/>
      <c r="M17" s="42"/>
      <c r="N17" s="18">
        <f t="shared" si="0"/>
        <v>0</v>
      </c>
      <c r="O17" s="56"/>
      <c r="P17" s="56"/>
    </row>
    <row r="18" spans="1:16" ht="15.75" customHeight="1" thickBot="1" x14ac:dyDescent="0.25">
      <c r="A18" s="11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</row>
    <row r="19" spans="1:16" ht="15.75" customHeight="1" thickBot="1" x14ac:dyDescent="0.25">
      <c r="A19" s="117" t="s">
        <v>8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9"/>
      <c r="L19" s="49">
        <f>SUM(L12:L17)</f>
        <v>43.86</v>
      </c>
      <c r="M19" s="48" t="s">
        <v>9</v>
      </c>
      <c r="N19" s="49">
        <f>SUM(N12:N17)</f>
        <v>0</v>
      </c>
      <c r="O19" s="59"/>
      <c r="P19" s="59"/>
    </row>
    <row r="20" spans="1:16" ht="15" thickBot="1" x14ac:dyDescent="0.25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48" t="s">
        <v>10</v>
      </c>
      <c r="N20" s="49">
        <f>N21-N19</f>
        <v>0</v>
      </c>
      <c r="O20" s="59"/>
      <c r="P20" s="59"/>
    </row>
    <row r="21" spans="1:16" ht="15" thickBot="1" x14ac:dyDescent="0.25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1"/>
      <c r="M21" s="48" t="s">
        <v>11</v>
      </c>
      <c r="N21" s="49">
        <f>IF("nie"=MID(H29,1,3),N19,(N19*1.2))</f>
        <v>0</v>
      </c>
      <c r="O21" s="59"/>
      <c r="P21" s="59"/>
    </row>
    <row r="22" spans="1:16" x14ac:dyDescent="0.2">
      <c r="A22" s="94"/>
      <c r="B22" s="94"/>
      <c r="C22" s="94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5" t="s">
        <v>57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60"/>
      <c r="P23" s="60"/>
    </row>
    <row r="24" spans="1:16" ht="25.5" customHeight="1" x14ac:dyDescent="0.2">
      <c r="A24" s="51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6" t="s">
        <v>60</v>
      </c>
      <c r="B25" s="97"/>
      <c r="C25" s="97"/>
      <c r="D25" s="97"/>
      <c r="E25" s="98"/>
      <c r="F25" s="95" t="s">
        <v>42</v>
      </c>
      <c r="G25" s="11" t="s">
        <v>12</v>
      </c>
      <c r="H25" s="89"/>
      <c r="I25" s="90"/>
      <c r="J25" s="90"/>
      <c r="K25" s="90"/>
      <c r="L25" s="90"/>
      <c r="M25" s="90"/>
      <c r="N25" s="91"/>
      <c r="O25" s="60"/>
      <c r="P25" s="60"/>
    </row>
    <row r="26" spans="1:16" x14ac:dyDescent="0.2">
      <c r="A26" s="99"/>
      <c r="B26" s="100"/>
      <c r="C26" s="100"/>
      <c r="D26" s="100"/>
      <c r="E26" s="101"/>
      <c r="F26" s="95"/>
      <c r="G26" s="11" t="s">
        <v>13</v>
      </c>
      <c r="H26" s="89"/>
      <c r="I26" s="90"/>
      <c r="J26" s="90"/>
      <c r="K26" s="90"/>
      <c r="L26" s="90"/>
      <c r="M26" s="90"/>
      <c r="N26" s="91"/>
      <c r="O26" s="60"/>
      <c r="P26" s="60"/>
    </row>
    <row r="27" spans="1:16" ht="18" customHeight="1" x14ac:dyDescent="0.2">
      <c r="A27" s="99"/>
      <c r="B27" s="100"/>
      <c r="C27" s="100"/>
      <c r="D27" s="100"/>
      <c r="E27" s="101"/>
      <c r="F27" s="95"/>
      <c r="G27" s="11" t="s">
        <v>14</v>
      </c>
      <c r="H27" s="89"/>
      <c r="I27" s="90"/>
      <c r="J27" s="90"/>
      <c r="K27" s="90"/>
      <c r="L27" s="90"/>
      <c r="M27" s="90"/>
      <c r="N27" s="91"/>
      <c r="O27" s="60"/>
      <c r="P27" s="60"/>
    </row>
    <row r="28" spans="1:16" x14ac:dyDescent="0.2">
      <c r="A28" s="99"/>
      <c r="B28" s="100"/>
      <c r="C28" s="100"/>
      <c r="D28" s="100"/>
      <c r="E28" s="101"/>
      <c r="F28" s="95"/>
      <c r="G28" s="11" t="s">
        <v>15</v>
      </c>
      <c r="H28" s="89"/>
      <c r="I28" s="90"/>
      <c r="J28" s="90"/>
      <c r="K28" s="90"/>
      <c r="L28" s="90"/>
      <c r="M28" s="90"/>
      <c r="N28" s="91"/>
      <c r="O28" s="60"/>
      <c r="P28" s="60"/>
    </row>
    <row r="29" spans="1:16" x14ac:dyDescent="0.2">
      <c r="A29" s="99"/>
      <c r="B29" s="100"/>
      <c r="C29" s="100"/>
      <c r="D29" s="100"/>
      <c r="E29" s="101"/>
      <c r="F29" s="95"/>
      <c r="G29" s="11" t="s">
        <v>16</v>
      </c>
      <c r="H29" s="89"/>
      <c r="I29" s="90"/>
      <c r="J29" s="90"/>
      <c r="K29" s="90"/>
      <c r="L29" s="90"/>
      <c r="M29" s="90"/>
      <c r="N29" s="91"/>
      <c r="O29" s="60"/>
      <c r="P29" s="60"/>
    </row>
    <row r="30" spans="1:16" x14ac:dyDescent="0.2">
      <c r="A30" s="99"/>
      <c r="B30" s="100"/>
      <c r="C30" s="100"/>
      <c r="D30" s="100"/>
      <c r="E30" s="101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x14ac:dyDescent="0.2">
      <c r="A31" s="99"/>
      <c r="B31" s="100"/>
      <c r="C31" s="100"/>
      <c r="D31" s="100"/>
      <c r="E31" s="101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x14ac:dyDescent="0.2">
      <c r="A32" s="102"/>
      <c r="B32" s="103"/>
      <c r="C32" s="103"/>
      <c r="D32" s="103"/>
      <c r="E32" s="104"/>
      <c r="F32" s="10"/>
      <c r="G32" s="47"/>
      <c r="H32" s="44"/>
      <c r="I32" s="47"/>
      <c r="J32" s="47" t="s">
        <v>39</v>
      </c>
      <c r="K32" s="47"/>
      <c r="L32" s="92"/>
      <c r="M32" s="93"/>
      <c r="N32" s="47"/>
      <c r="O32" s="47"/>
      <c r="P32" s="47"/>
    </row>
    <row r="33" spans="1:16" x14ac:dyDescent="0.2">
      <c r="A33" s="10"/>
      <c r="B33" s="10"/>
      <c r="C33" s="10"/>
      <c r="D33" s="10"/>
      <c r="E33" s="10"/>
      <c r="F33" s="10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6" x14ac:dyDescent="0.2">
      <c r="A34" s="50"/>
      <c r="B34" s="50"/>
      <c r="C34" s="50"/>
      <c r="D34" s="50"/>
      <c r="E34" s="50"/>
      <c r="F34" s="50"/>
      <c r="G34" s="47"/>
      <c r="H34" s="47"/>
      <c r="I34" s="47"/>
      <c r="J34" s="47"/>
      <c r="K34" s="47"/>
      <c r="L34" s="47"/>
      <c r="M34" s="47"/>
      <c r="N34" s="47"/>
      <c r="O34" s="47"/>
      <c r="P34" s="47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28" t="s">
        <v>27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x14ac:dyDescent="0.25">
      <c r="A2" s="2" t="s">
        <v>18</v>
      </c>
      <c r="B2" s="127" t="s">
        <v>44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x14ac:dyDescent="0.25">
      <c r="A3" s="2" t="s">
        <v>6</v>
      </c>
      <c r="B3" s="127" t="s">
        <v>45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x14ac:dyDescent="0.25">
      <c r="A4" s="2" t="s">
        <v>2</v>
      </c>
      <c r="B4" s="127" t="s">
        <v>19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x14ac:dyDescent="0.25">
      <c r="A5" s="2" t="s">
        <v>7</v>
      </c>
      <c r="B5" s="127" t="s">
        <v>46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x14ac:dyDescent="0.25">
      <c r="A6" s="3" t="s">
        <v>48</v>
      </c>
      <c r="B6" s="127" t="s">
        <v>47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x14ac:dyDescent="0.25">
      <c r="A7" s="3" t="s">
        <v>49</v>
      </c>
      <c r="B7" s="127" t="s">
        <v>50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pans="1:14" x14ac:dyDescent="0.25">
      <c r="A8" s="4" t="s">
        <v>20</v>
      </c>
      <c r="B8" s="127" t="s">
        <v>51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x14ac:dyDescent="0.25">
      <c r="A9" s="5" t="s">
        <v>21</v>
      </c>
      <c r="B9" s="127" t="s">
        <v>52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x14ac:dyDescent="0.25">
      <c r="A10" s="4" t="s">
        <v>41</v>
      </c>
      <c r="B10" s="127" t="s">
        <v>64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ht="16.5" customHeight="1" x14ac:dyDescent="0.25">
      <c r="A11" s="4" t="s">
        <v>5</v>
      </c>
      <c r="B11" s="127" t="s">
        <v>28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x14ac:dyDescent="0.25">
      <c r="A12" s="4" t="s">
        <v>22</v>
      </c>
      <c r="B12" s="127" t="s">
        <v>23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16.5" customHeight="1" x14ac:dyDescent="0.25">
      <c r="A13" s="6" t="s">
        <v>62</v>
      </c>
      <c r="B13" s="127" t="s">
        <v>24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x14ac:dyDescent="0.25">
      <c r="A14" s="6" t="s">
        <v>25</v>
      </c>
      <c r="B14" s="127" t="s">
        <v>53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x14ac:dyDescent="0.25">
      <c r="A15" s="7" t="s">
        <v>26</v>
      </c>
      <c r="B15" s="127" t="s">
        <v>54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45" x14ac:dyDescent="0.25">
      <c r="A16" s="12" t="s">
        <v>29</v>
      </c>
      <c r="B16" s="129" t="s">
        <v>56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Miroslav.Jurik</cp:lastModifiedBy>
  <cp:lastPrinted>2020-12-16T07:24:06Z</cp:lastPrinted>
  <dcterms:created xsi:type="dcterms:W3CDTF">2012-08-13T12:29:09Z</dcterms:created>
  <dcterms:modified xsi:type="dcterms:W3CDTF">2023-07-24T05:56:06Z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