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3\"/>
    </mc:Choice>
  </mc:AlternateContent>
  <bookViews>
    <workbookView xWindow="0" yWindow="0" windowWidth="28800" windowHeight="11700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zákazky'!$C$19:$C$22</definedName>
    <definedName name="DodavatelNazov">'opis-rozsah čiastovej zákazky'!$C$20:$C$20</definedName>
    <definedName name="DPH">'opis-rozsah čiastovej zákazky'!$C$17:$C$17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zákazky'!$A$17:$A$17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zákazky'!$K$13:$K$13</definedName>
    <definedName name="SumCenaBezDPH">'opis-rozsah čiastovej zákazky'!$B$17:$B$17</definedName>
    <definedName name="SumCenaPolozka">'opis-rozsah čiastovej zákazky'!$K$12:$K$12</definedName>
    <definedName name="SumCenaSDPH">'opis-rozsah čiastovej zákazky'!$D$17:$D$17</definedName>
  </definedNames>
  <calcPr calcId="162913"/>
</workbook>
</file>

<file path=xl/calcChain.xml><?xml version="1.0" encoding="utf-8"?>
<calcChain xmlns="http://schemas.openxmlformats.org/spreadsheetml/2006/main">
  <c r="K13" i="1" l="1"/>
  <c r="K7" i="1"/>
  <c r="K8" i="1"/>
  <c r="K9" i="1"/>
  <c r="K10" i="1"/>
  <c r="K11" i="1"/>
  <c r="K12" i="1" l="1"/>
  <c r="B17" i="1" s="1"/>
  <c r="C17" i="1"/>
  <c r="D17" i="1" l="1"/>
</calcChain>
</file>

<file path=xl/sharedStrings.xml><?xml version="1.0" encoding="utf-8"?>
<sst xmlns="http://schemas.openxmlformats.org/spreadsheetml/2006/main" count="42" uniqueCount="39">
  <si>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</si>
  <si>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</si>
  <si>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</si>
  <si>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</si>
  <si>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</si>
  <si>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</si>
  <si>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</si>
  <si>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</si>
  <si>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</si>
  <si>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</si>
  <si>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</si>
  <si>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</si>
  <si>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</si>
  <si>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</si>
  <si>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</si>
  <si>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</si>
  <si>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</si>
  <si>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</si>
  <si>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</si>
  <si>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</si>
  <si>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</si>
  <si>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</si>
  <si>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</si>
  <si>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</si>
  <si>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</si>
  <si>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</si>
  <si>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</si>
  <si>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 xml:space="preserve">Príloha č. 5 </t>
  </si>
  <si>
    <t>k Zmluve</t>
  </si>
  <si>
    <t>Názov predmetu zákazky: Projekt Climaforceelife z programu LIFE 19 a ostatná pestovateľská činnosť na OZ Šaštín</t>
  </si>
  <si>
    <t>Plecí rub a prestrihávka v lesnom poraste s výškou nad 2,5 m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</si>
  <si>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</si>
  <si>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</si>
  <si>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</si>
  <si>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Výrub rozčleňovacích liniek v lesnom poraste do výšky 4 m</t>
  </si>
  <si>
    <t>100 ks</t>
  </si>
  <si>
    <t>čistky mechanizovane JMP bez rozčleňovania</t>
  </si>
  <si>
    <t>Názov časti predmetu zákazky: VC 17/2023/03/01/ LS Malacky - prečistky výzva č. 3/01/2023/PC/DNS/ EU</t>
  </si>
  <si>
    <t>Rozsah zákazky  a cenová ponuka - VC 17/2023/03/01/ LS Malacky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</si>
</sst>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6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6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/>
    <xf numFmtId="0" fontId="8" fillId="0" borderId="0" xfId="0" applyNumberFormat="1" applyFo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wrapText="1"/>
    </xf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/>
    <xf numFmtId="0" fontId="1" fillId="0" borderId="1" xfId="0" applyNumberFormat="1" applyFont="1" applyBorder="1" applyAlignment="1">
      <alignment horizontal="center" wrapText="1"/>
    </xf>
    <xf numFmtId="0" fontId="7" fillId="0" borderId="2" xfId="0" applyNumberFormat="1" applyFont="1" applyBorder="1" applyAlignment="1">
      <alignment horizontal="justify" vertical="center"/>
    </xf>
    <xf numFmtId="0" fontId="2" fillId="0" borderId="1" xfId="0" applyNumberFormat="1" applyFont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2" fontId="9" fillId="3" borderId="1" xfId="0" applyNumberFormat="1" applyFont="1" applyFill="1" applyBorder="1" applyAlignment="1">
      <alignment vertical="center"/>
    </xf>
    <xf numFmtId="0" fontId="7" fillId="4" borderId="2" xfId="0" applyNumberFormat="1" applyFont="1" applyFill="1" applyBorder="1" applyAlignment="1">
      <alignment vertical="center" wrapText="1"/>
    </xf>
    <xf numFmtId="4" fontId="11" fillId="4" borderId="1" xfId="0" applyNumberFormat="1" applyFont="1" applyFill="1" applyBorder="1" applyAlignment="1">
      <alignment vertical="center"/>
    </xf>
    <xf numFmtId="0" fontId="12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vertical="center"/>
    </xf>
    <xf numFmtId="14" fontId="7" fillId="0" borderId="1" xfId="0" applyNumberFormat="1" applyFont="1" applyBorder="1" applyAlignment="1">
      <alignment horizontal="center" vertical="center"/>
    </xf>
    <xf numFmtId="0" fontId="13" fillId="0" borderId="0" xfId="0" applyNumberFormat="1" applyFont="1"/>
    <xf numFmtId="0" fontId="14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7" fillId="5" borderId="1" xfId="0" applyNumberFormat="1" applyFont="1" applyFill="1" applyBorder="1" applyAlignment="1" applyProtection="1">
      <alignment horizontal="center" vertical="center"/>
      <protection locked="0"/>
    </xf>
    <xf numFmtId="4" fontId="7" fillId="5" borderId="1" xfId="0" applyNumberFormat="1" applyFont="1" applyFill="1" applyBorder="1" applyAlignment="1" applyProtection="1">
      <alignment vertical="center"/>
      <protection locked="0"/>
    </xf>
    <xf numFmtId="0" fontId="15" fillId="0" borderId="0" xfId="0" applyNumberFormat="1" applyFont="1"/>
    <xf numFmtId="0" fontId="0" fillId="0" borderId="0" xfId="0" applyNumberFormat="1"/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16" fillId="0" borderId="1" xfId="0" applyNumberFormat="1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wrapText="1"/>
    </xf>
    <xf numFmtId="0" fontId="10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4"/>
  <sheetViews>
    <sheetView tabSelected="1" zoomScale="73" zoomScaleNormal="73" workbookViewId="0">
      <selection activeCell="L9" sqref="L9"/>
    </sheetView>
  </sheetViews>
  <sheetFormatPr defaultColWidth="9.109375" defaultRowHeight="13.2" x14ac:dyDescent="0.25"/>
  <cols>
    <col min="1" max="1" width="8.33203125" style="3" customWidth="1"/>
    <col min="2" max="2" width="50.33203125" style="3" customWidth="1"/>
    <col min="3" max="3" width="42.109375" style="3" customWidth="1"/>
    <col min="4" max="4" width="11.109375" style="5" customWidth="1"/>
    <col min="5" max="5" width="11.6640625" style="5" customWidth="1"/>
    <col min="6" max="6" width="11.5546875" style="5" customWidth="1"/>
    <col min="7" max="7" width="9.109375" style="3"/>
    <col min="8" max="8" width="8.88671875" style="3" customWidth="1"/>
    <col min="9" max="9" width="15.5546875" style="3" customWidth="1"/>
    <col min="10" max="10" width="11.109375" style="3" customWidth="1"/>
    <col min="11" max="11" width="10.6640625" style="3" customWidth="1"/>
    <col min="12" max="12" width="19.6640625" style="3" bestFit="1" customWidth="1"/>
    <col min="13" max="16384" width="9.109375" style="3"/>
  </cols>
  <sheetData>
    <row r="1" spans="1:256" s="1" customFormat="1" ht="15.6" x14ac:dyDescent="0.3">
      <c r="A1" s="31" t="s">
        <v>38</v>
      </c>
      <c r="K1" s="12" t="s">
        <v>0</v>
      </c>
    </row>
    <row r="2" spans="1:256" s="1" customFormat="1" ht="12" customHeight="1" x14ac:dyDescent="0.3">
      <c r="K2" s="3" t="s">
        <v>27</v>
      </c>
    </row>
    <row r="3" spans="1:256" s="2" customFormat="1" ht="16.5" customHeight="1" x14ac:dyDescent="0.3">
      <c r="A3" s="32" t="s">
        <v>29</v>
      </c>
      <c r="K3" s="36" t="s">
        <v>28</v>
      </c>
    </row>
    <row r="4" spans="1:256" s="1" customFormat="1" ht="18.75" customHeight="1" x14ac:dyDescent="0.3">
      <c r="A4" s="6" t="s">
        <v>37</v>
      </c>
    </row>
    <row r="5" spans="1:256" s="2" customFormat="1" ht="18" customHeight="1" x14ac:dyDescent="0.3">
      <c r="A5" s="7" t="s">
        <v>1</v>
      </c>
    </row>
    <row r="6" spans="1:256" s="10" customFormat="1" ht="93.6" x14ac:dyDescent="0.25">
      <c r="A6" s="9" t="s">
        <v>2</v>
      </c>
      <c r="B6" s="9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8" t="s">
        <v>8</v>
      </c>
      <c r="H6" s="18" t="s">
        <v>9</v>
      </c>
      <c r="I6" s="18" t="s">
        <v>10</v>
      </c>
      <c r="J6" s="9" t="s">
        <v>11</v>
      </c>
      <c r="K6" s="9" t="s">
        <v>12</v>
      </c>
    </row>
    <row r="7" spans="1:256" ht="25.5" customHeight="1" x14ac:dyDescent="0.25">
      <c r="A7" s="8">
        <v>52</v>
      </c>
      <c r="B7" s="20" t="s">
        <v>30</v>
      </c>
      <c r="C7" s="27"/>
      <c r="D7" s="21"/>
      <c r="E7" s="30"/>
      <c r="F7" s="30"/>
      <c r="G7" s="22"/>
      <c r="H7" s="22"/>
      <c r="I7" s="22"/>
      <c r="J7" s="35"/>
      <c r="K7" s="22">
        <f t="shared" ref="K7:K11" si="0">H7*J7</f>
        <v>0</v>
      </c>
      <c r="L7" s="39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  <c r="IV7" s="37"/>
    </row>
    <row r="8" spans="1:256" ht="25.5" customHeight="1" x14ac:dyDescent="0.25">
      <c r="A8" s="8">
        <v>53</v>
      </c>
      <c r="B8" s="20" t="s">
        <v>31</v>
      </c>
      <c r="C8" s="27"/>
      <c r="D8" s="21"/>
      <c r="E8" s="30"/>
      <c r="F8" s="30"/>
      <c r="G8" s="22"/>
      <c r="H8" s="22"/>
      <c r="I8" s="22"/>
      <c r="J8" s="35"/>
      <c r="K8" s="22">
        <f t="shared" si="0"/>
        <v>0</v>
      </c>
      <c r="L8" s="39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  <c r="ID8" s="37"/>
      <c r="IE8" s="37"/>
      <c r="IF8" s="37"/>
      <c r="IG8" s="37"/>
      <c r="IH8" s="37"/>
      <c r="II8" s="37"/>
      <c r="IJ8" s="37"/>
      <c r="IK8" s="37"/>
      <c r="IL8" s="37"/>
      <c r="IM8" s="37"/>
      <c r="IN8" s="37"/>
      <c r="IO8" s="37"/>
      <c r="IP8" s="37"/>
      <c r="IQ8" s="37"/>
      <c r="IR8" s="37"/>
      <c r="IS8" s="37"/>
      <c r="IT8" s="37"/>
      <c r="IU8" s="37"/>
      <c r="IV8" s="37"/>
    </row>
    <row r="9" spans="1:256" ht="25.5" customHeight="1" x14ac:dyDescent="0.25">
      <c r="A9" s="8">
        <v>54</v>
      </c>
      <c r="B9" s="20" t="s">
        <v>32</v>
      </c>
      <c r="C9" s="40" t="s">
        <v>36</v>
      </c>
      <c r="D9" s="38" t="s">
        <v>35</v>
      </c>
      <c r="E9" s="30">
        <v>45159</v>
      </c>
      <c r="F9" s="30">
        <v>45275</v>
      </c>
      <c r="G9" s="22">
        <v>21.67</v>
      </c>
      <c r="H9" s="22">
        <v>357.9</v>
      </c>
      <c r="I9" s="22">
        <v>4779.97</v>
      </c>
      <c r="J9" s="35"/>
      <c r="K9" s="22">
        <f t="shared" si="0"/>
        <v>0</v>
      </c>
      <c r="L9" s="39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</row>
    <row r="10" spans="1:256" ht="25.5" customHeight="1" x14ac:dyDescent="0.25">
      <c r="A10" s="8">
        <v>55</v>
      </c>
      <c r="B10" s="20" t="s">
        <v>33</v>
      </c>
      <c r="C10" s="40" t="s">
        <v>36</v>
      </c>
      <c r="D10" s="38" t="s">
        <v>35</v>
      </c>
      <c r="E10" s="30">
        <v>45159</v>
      </c>
      <c r="F10" s="30">
        <v>45275</v>
      </c>
      <c r="G10" s="22">
        <v>13.09</v>
      </c>
      <c r="H10" s="22">
        <v>177.08</v>
      </c>
      <c r="I10" s="22">
        <v>3279.16</v>
      </c>
      <c r="J10" s="35"/>
      <c r="K10" s="22">
        <f t="shared" si="0"/>
        <v>0</v>
      </c>
      <c r="L10" s="39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pans="1:256" ht="25.5" customHeight="1" x14ac:dyDescent="0.25">
      <c r="A11" s="8">
        <v>56</v>
      </c>
      <c r="B11" s="20" t="s">
        <v>34</v>
      </c>
      <c r="C11" s="27"/>
      <c r="D11" s="21"/>
      <c r="E11" s="30"/>
      <c r="F11" s="30"/>
      <c r="G11" s="22"/>
      <c r="H11" s="22"/>
      <c r="I11" s="22"/>
      <c r="J11" s="35"/>
      <c r="K11" s="22">
        <f t="shared" si="0"/>
        <v>0</v>
      </c>
      <c r="L11" s="39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</row>
    <row r="12" spans="1:256" ht="18" customHeight="1" x14ac:dyDescent="0.25">
      <c r="A12" s="4" t="s">
        <v>13</v>
      </c>
      <c r="B12" s="4"/>
      <c r="C12" s="14"/>
      <c r="D12" s="23"/>
      <c r="E12" s="23"/>
      <c r="F12" s="23"/>
      <c r="G12" s="24"/>
      <c r="H12" s="24"/>
      <c r="I12" s="24"/>
      <c r="J12" s="25"/>
      <c r="K12" s="26">
        <f>SUM(K7:K11)</f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8" customHeight="1" x14ac:dyDescent="0.25">
      <c r="A13" s="4" t="s">
        <v>14</v>
      </c>
      <c r="B13" s="4"/>
      <c r="C13" s="15"/>
      <c r="D13" s="15"/>
      <c r="E13" s="15"/>
      <c r="F13" s="15"/>
      <c r="G13" s="15"/>
      <c r="H13" s="15"/>
      <c r="I13" s="15"/>
      <c r="J13" s="15"/>
      <c r="K13" s="19">
        <f>SUM(I7:I11)</f>
        <v>8059.13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8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3.25" customHeight="1" x14ac:dyDescent="0.3">
      <c r="A15" s="41" t="s">
        <v>15</v>
      </c>
      <c r="B15" s="13" t="s">
        <v>16</v>
      </c>
      <c r="C15" s="13" t="s">
        <v>17</v>
      </c>
      <c r="D15" s="44" t="s">
        <v>18</v>
      </c>
      <c r="E15" s="44"/>
      <c r="F15" s="28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23.25" customHeight="1" x14ac:dyDescent="0.3">
      <c r="A16" s="41"/>
      <c r="B16" s="13" t="s">
        <v>19</v>
      </c>
      <c r="C16" s="13" t="s">
        <v>20</v>
      </c>
      <c r="D16" s="44" t="s">
        <v>20</v>
      </c>
      <c r="E16" s="44"/>
      <c r="F16" s="28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8" customHeight="1" x14ac:dyDescent="0.25">
      <c r="A17" s="34" t="s">
        <v>21</v>
      </c>
      <c r="B17" s="16">
        <f>K12</f>
        <v>0</v>
      </c>
      <c r="C17" s="17">
        <f>IF(A17="áno",B17*0.2,(0))</f>
        <v>0</v>
      </c>
      <c r="D17" s="45">
        <f>B17+C17</f>
        <v>0</v>
      </c>
      <c r="E17" s="45"/>
      <c r="F17" s="2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customHeight="1" x14ac:dyDescent="0.25">
      <c r="A19"/>
      <c r="B19" s="11" t="s">
        <v>22</v>
      </c>
      <c r="C19" s="33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 x14ac:dyDescent="0.25">
      <c r="A20"/>
      <c r="B20" s="11" t="s">
        <v>23</v>
      </c>
      <c r="C20" s="33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/>
      <c r="B21" s="11" t="s">
        <v>24</v>
      </c>
      <c r="C21" s="33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25.5" customHeight="1" x14ac:dyDescent="0.25">
      <c r="A22"/>
      <c r="B22" s="11" t="s">
        <v>25</v>
      </c>
      <c r="C22" s="33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4" spans="1:256" ht="14.25" customHeight="1" x14ac:dyDescent="0.25">
      <c r="A24" s="42" t="s">
        <v>26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</sheetData>
  <mergeCells count="5">
    <mergeCell ref="A15:A16"/>
    <mergeCell ref="A24:K24"/>
    <mergeCell ref="D15:E15"/>
    <mergeCell ref="D16:E16"/>
    <mergeCell ref="D17:E17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2023-08-09T10:52:24Z</dcterms:modified>
</cp:coreProperties>
</file>