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4. Alenka\2019_181. Striekačka jednorázová 2ml, 5 ml, 10 ml, 20 ml\06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6" r:id="rId2"/>
    <sheet name="Príloha č. 3" sheetId="11" r:id="rId3"/>
    <sheet name="Príloha č. 4" sheetId="14" r:id="rId4"/>
    <sheet name="Príloha č. 5" sheetId="12" r:id="rId5"/>
    <sheet name="Príloha č. 6  " sheetId="17" r:id="rId6"/>
    <sheet name="Príloha č. 7 " sheetId="16" r:id="rId7"/>
  </sheets>
  <externalReferences>
    <externalReference r:id="rId8"/>
    <externalReference r:id="rId9"/>
  </externalReferences>
  <definedNames>
    <definedName name="_xlnm.Print_Area" localSheetId="0">'Príloha č. 1'!$A$1:$D$31</definedName>
    <definedName name="_xlnm.Print_Area" localSheetId="1">'Príloha č. 2 '!$A$1:$G$95</definedName>
    <definedName name="_xlnm.Print_Area" localSheetId="2">'Príloha č. 3'!$A$1:$N$21</definedName>
    <definedName name="_xlnm.Print_Area" localSheetId="3">'Príloha č. 4'!$A$1:$L$43</definedName>
    <definedName name="_xlnm.Print_Area" localSheetId="4">'Príloha č. 5'!$A$1:$D$20</definedName>
    <definedName name="_xlnm.Print_Area" localSheetId="5">'Príloha č. 6  '!$A$1:$D$20</definedName>
    <definedName name="_xlnm.Print_Area" localSheetId="6">'Príloha č. 7 '!$A$1:$D$20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7" l="1"/>
  <c r="D19" i="17"/>
  <c r="B15" i="17"/>
  <c r="B14" i="17"/>
  <c r="C9" i="17"/>
  <c r="C8" i="17"/>
  <c r="C7" i="17"/>
  <c r="C6" i="17"/>
  <c r="A2" i="16" l="1"/>
  <c r="D19" i="16"/>
  <c r="B15" i="16"/>
  <c r="B14" i="16"/>
  <c r="C9" i="16"/>
  <c r="C8" i="16"/>
  <c r="C7" i="16"/>
  <c r="C6" i="16"/>
  <c r="A2" i="6" l="1"/>
  <c r="N12" i="11" l="1"/>
  <c r="D19" i="12" l="1"/>
  <c r="I42" i="14"/>
  <c r="M20" i="11"/>
  <c r="F94" i="6"/>
  <c r="C6" i="12"/>
  <c r="B93" i="6"/>
  <c r="B92" i="6"/>
  <c r="B18" i="11"/>
  <c r="A2" i="14" l="1"/>
  <c r="B40" i="14" l="1"/>
  <c r="B39" i="14"/>
  <c r="E83" i="6" l="1"/>
  <c r="E82" i="6"/>
  <c r="B15" i="12" l="1"/>
  <c r="C9" i="12"/>
  <c r="C8" i="12"/>
  <c r="C7" i="12"/>
  <c r="C13" i="11"/>
  <c r="C14" i="11"/>
  <c r="E84" i="6"/>
  <c r="A2" i="12"/>
  <c r="C16" i="11" l="1"/>
  <c r="C15" i="11"/>
  <c r="E85" i="6" l="1"/>
  <c r="E87" i="6"/>
  <c r="E88" i="6"/>
  <c r="E89" i="6"/>
  <c r="E90" i="6"/>
  <c r="A2" i="11" l="1"/>
  <c r="B19" i="11" l="1"/>
  <c r="B14" i="12"/>
</calcChain>
</file>

<file path=xl/sharedStrings.xml><?xml version="1.0" encoding="utf-8"?>
<sst xmlns="http://schemas.openxmlformats.org/spreadsheetml/2006/main" count="395" uniqueCount="181">
  <si>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</si>
  <si>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</si>
  <si>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</si>
  <si>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</si>
  <si>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</si>
  <si>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</si>
  <si>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</si>
  <si>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</si>
  <si>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</si>
  <si>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</si>
  <si>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</si>
  <si>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</si>
  <si>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</si>
  <si>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</si>
  <si>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</si>
  <si>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</si>
  <si>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</si>
  <si>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</si>
  <si>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</si>
  <si>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</si>
  <si>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</si>
  <si>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</si>
  <si>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</si>
  <si>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</si>
  <si>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</si>
  <si>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</si>
  <si>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</si>
  <si>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</si>
  <si>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</si>
  <si>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</si>
  <si>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</si>
  <si>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</si>
  <si>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</si>
  <si>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</si>
  <si>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</si>
  <si>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</si>
  <si>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</si>
  <si>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</si>
  <si>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</si>
  <si>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</si>
  <si>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</si>
  <si>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</si>
  <si>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</si>
  <si>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</si>
  <si>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</si>
  <si>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</si>
  <si>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</si>
  <si>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</si>
  <si>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</si>
  <si>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Uchádzač je povinný produkt s najvyššou zmluvnou jednotkovou cenou bez DPH uvedený u príslušnej položky viditeľne označíť (žltým podfarbením celého riadku).</t>
  </si>
  <si>
    <t>Uchádzač je povinný k príslušnej položke predmetu zákazky uviesť ten produkt, ktorý označil (žltým podfarbením) v Prílohe č. 4 (ako produkt s najvyššou jednotkovou cenou ponúknutý k príslušnej položke predmetu zákazky).</t>
  </si>
  <si>
    <t>VYHLÁSENIE UCHÁDZAČA
O ULOŽENOM ZÁKAZE ÚČASTI
VO VEREJNOM OBSTARÁVANÍ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</si>
  <si>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</si>
  <si>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</si>
  <si>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</si>
  <si>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</si>
  <si>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</si>
  <si>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</si>
  <si>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</si>
  <si>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</t>
  </si>
  <si>
    <t>DPH v %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</si>
  <si>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</si>
  <si>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</si>
  <si>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</si>
  <si>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</si>
  <si>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 xml:space="preserve">Predpokladané množstvo MJ
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</si>
  <si>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</si>
  <si>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</si>
  <si>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</si>
  <si>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</si>
  <si>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</si>
  <si>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</si>
  <si>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1.1</t>
  </si>
  <si>
    <t>1.2</t>
  </si>
  <si>
    <t>1.3</t>
  </si>
  <si>
    <t>1.4</t>
  </si>
  <si>
    <t>1.6</t>
  </si>
  <si>
    <t>1.7</t>
  </si>
  <si>
    <t>1.5</t>
  </si>
  <si>
    <t>dobre viditeľná, nezmývateľná stupnica s ciachovaním po 1 ml</t>
  </si>
  <si>
    <t>nepriepustná</t>
  </si>
  <si>
    <t>piest s kĺzavosťou umožňujúcou ľahký pohyb z dôvodu zabezpečenia presného naberania a dávkovania medikamentov</t>
  </si>
  <si>
    <t>musí byť kompatibilná s infúznou pumpou / lineárnym dávkovačom Perfusor Space od výrobcu B.Braun Melsungen AG</t>
  </si>
  <si>
    <t>nepremokavý obal z polypropylénu</t>
  </si>
  <si>
    <t>obal musí obsahovať minimálne:</t>
  </si>
  <si>
    <t>názov</t>
  </si>
  <si>
    <t>veľkosť</t>
  </si>
  <si>
    <t>expiráciu</t>
  </si>
  <si>
    <t>katalógové číslo.</t>
  </si>
  <si>
    <t>1.8</t>
  </si>
  <si>
    <t>1.9</t>
  </si>
  <si>
    <t>1.10</t>
  </si>
  <si>
    <t>1.11</t>
  </si>
  <si>
    <t>1.12</t>
  </si>
  <si>
    <t>1.13</t>
  </si>
  <si>
    <t>1.13.1</t>
  </si>
  <si>
    <t>1.13.2</t>
  </si>
  <si>
    <t>1.13.3</t>
  </si>
  <si>
    <t>1.13.4</t>
  </si>
  <si>
    <t>Predpokladané množstvo na zmluvné obdobie</t>
  </si>
  <si>
    <t>Striekačka jednorazová 2 ml, 5 ml, 10 ml, 20 ml</t>
  </si>
  <si>
    <t>Položka č.1 - Striekačka jednorazová 2 ml</t>
  </si>
  <si>
    <t>jednorazová</t>
  </si>
  <si>
    <t>štandardná 2-dielna injekčná striekačka</t>
  </si>
  <si>
    <t>pracovný objem striekačky 2 ml</t>
  </si>
  <si>
    <t>typ luer</t>
  </si>
  <si>
    <t>dobre viditeľná, nezmývateľná stupnica s ciachovaním po 0,1 ml</t>
  </si>
  <si>
    <t>vyrobená z materiálu s vysokou priehľadnosťou pre jednoduchosť odhalenia prítomnosti vzduchových bublín a čiastočiek v striekačke</t>
  </si>
  <si>
    <t>zadržiavací krúžok</t>
  </si>
  <si>
    <t>sterilné balenie 1 ks</t>
  </si>
  <si>
    <t>počet kusov v balení: min. 50 ks - max. 200 ks</t>
  </si>
  <si>
    <t>Položka č.2 - Striekačka jednorazová 5 ml</t>
  </si>
  <si>
    <t>2.1</t>
  </si>
  <si>
    <t>2.2</t>
  </si>
  <si>
    <t>2.3</t>
  </si>
  <si>
    <t>pracovný objem striekačky 5 ml</t>
  </si>
  <si>
    <t>2.4</t>
  </si>
  <si>
    <t>2.5</t>
  </si>
  <si>
    <t>dobre viditeľná, nezmývateľná stupnica s ciachovaním po 0,2 ml</t>
  </si>
  <si>
    <t>2.6</t>
  </si>
  <si>
    <t>2.7</t>
  </si>
  <si>
    <t>2.8</t>
  </si>
  <si>
    <t>2.9</t>
  </si>
  <si>
    <t>2.10</t>
  </si>
  <si>
    <t>2.11</t>
  </si>
  <si>
    <t>2.12</t>
  </si>
  <si>
    <t>2.13</t>
  </si>
  <si>
    <t>2.13.1</t>
  </si>
  <si>
    <t>2.13.2</t>
  </si>
  <si>
    <t>2.13.3</t>
  </si>
  <si>
    <t>2.13.4</t>
  </si>
  <si>
    <t>Položka č.3 - Striekačka jednorazová 10 ml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</si>
  <si>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</si>
  <si>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</si>
  <si>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</si>
  <si>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</si>
  <si>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</si>
  <si>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</si>
  <si>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</si>
  <si>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</si>
  <si>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</si>
  <si>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</si>
  <si>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</si>
  <si>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</si>
  <si>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</si>
  <si>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3.13.1</t>
  </si>
  <si>
    <t>3.13.2</t>
  </si>
  <si>
    <t>3.13.3</t>
  </si>
  <si>
    <t>3.13.4</t>
  </si>
  <si>
    <t>pracovný objem striekačky 10 ml</t>
  </si>
  <si>
    <t>dobre viditeľná, nezmývateľná stupnica s ciachovaním po 0,5 ml</t>
  </si>
  <si>
    <t>Položka č.4 - Striekačka jednorazová 20 ml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</si>
  <si>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</si>
  <si>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</si>
  <si>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</si>
  <si>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</si>
  <si>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</si>
  <si>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</si>
  <si>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</si>
  <si>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</si>
  <si>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</si>
  <si>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</si>
  <si>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</si>
  <si>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</si>
  <si>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</si>
  <si>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</si>
  <si>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4.14.1</t>
  </si>
  <si>
    <t>4.14.2</t>
  </si>
  <si>
    <t>4.14.3</t>
  </si>
  <si>
    <t>4.14.4</t>
  </si>
  <si>
    <t>pracovný objem striekačky 20 ml</t>
  </si>
  <si>
    <t>Striekačka jednorazová 2 ml</t>
  </si>
  <si>
    <t>Striekačka jednorazová 5 ml</t>
  </si>
  <si>
    <t>Striekačka jednorazová 10 ml</t>
  </si>
  <si>
    <t>Striekačka jednorazová 20 ml</t>
  </si>
  <si>
    <t>Položka č. 1 - Striekačka jednorazová 2 ml</t>
  </si>
  <si>
    <t>Položka č. 2 - Striekačka jednorazová 5 ml</t>
  </si>
  <si>
    <t>Položka č. 3 - Striekačka jednorazová 10 ml</t>
  </si>
  <si>
    <t>Položka č. 4 - Striekačka jednorazová 20 ml</t>
  </si>
  <si>
    <t>VYHLÁSENIE UCHÁDZAČA
O ZÁPISE DO ZHS</t>
  </si>
  <si>
    <t xml:space="preserve">Uchádzač vo verejnom obstarávaní na uvedený predmet zákazky týmto vyhlasuje, že je zapísaný v zozname hospodárskych subjektov.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</si>
</sst>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\ &quot;EUR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6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6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56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6" xfId="0" applyNumberFormat="1" applyFont="1" applyBorder="1" applyAlignment="1" applyProtection="1">
      <alignment horizontal="left" vertical="center" wrapText="1"/>
      <protection locked="0"/>
    </xf>
    <xf numFmtId="49" fontId="13" fillId="0" borderId="57" xfId="0" applyNumberFormat="1" applyFont="1" applyBorder="1" applyAlignment="1" applyProtection="1">
      <alignment horizontal="center" vertical="center" wrapText="1"/>
      <protection locked="0"/>
    </xf>
    <xf numFmtId="49" fontId="13" fillId="0" borderId="58" xfId="0" applyNumberFormat="1" applyFont="1" applyBorder="1" applyAlignment="1" applyProtection="1">
      <alignment horizontal="center" vertical="center" wrapText="1"/>
      <protection locked="0"/>
    </xf>
    <xf numFmtId="49" fontId="13" fillId="0" borderId="59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62" xfId="0" applyNumberFormat="1" applyFont="1" applyBorder="1" applyAlignment="1" applyProtection="1">
      <alignment horizontal="center" vertical="center" wrapText="1"/>
      <protection locked="0"/>
    </xf>
    <xf numFmtId="49" fontId="13" fillId="0" borderId="32" xfId="0" applyNumberFormat="1" applyFont="1" applyBorder="1" applyAlignment="1" applyProtection="1">
      <alignment horizontal="left" vertical="center" wrapText="1"/>
      <protection locked="0"/>
    </xf>
    <xf numFmtId="49" fontId="13" fillId="0" borderId="21" xfId="0" applyNumberFormat="1" applyFont="1" applyBorder="1" applyAlignment="1" applyProtection="1">
      <alignment horizontal="left" vertical="center" wrapText="1"/>
      <protection locked="0"/>
    </xf>
    <xf numFmtId="49" fontId="13" fillId="0" borderId="33" xfId="0" applyNumberFormat="1" applyFont="1" applyBorder="1" applyAlignment="1" applyProtection="1">
      <alignment horizontal="center" vertical="center" wrapText="1"/>
      <protection locked="0"/>
    </xf>
    <xf numFmtId="49" fontId="13" fillId="0" borderId="63" xfId="0" applyNumberFormat="1" applyFont="1" applyBorder="1" applyAlignment="1" applyProtection="1">
      <alignment horizontal="center" vertical="center" wrapText="1"/>
      <protection locked="0"/>
    </xf>
    <xf numFmtId="49" fontId="13" fillId="0" borderId="64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67" xfId="0" applyNumberFormat="1" applyFont="1" applyBorder="1" applyAlignment="1" applyProtection="1">
      <alignment horizontal="center" vertical="center" wrapText="1"/>
      <protection locked="0"/>
    </xf>
    <xf numFmtId="49" fontId="13" fillId="0" borderId="68" xfId="0" applyNumberFormat="1" applyFont="1" applyBorder="1" applyAlignment="1" applyProtection="1">
      <alignment horizontal="left" vertical="center" wrapText="1"/>
      <protection locked="0"/>
    </xf>
    <xf numFmtId="49" fontId="13" fillId="0" borderId="69" xfId="0" applyNumberFormat="1" applyFont="1" applyBorder="1" applyAlignment="1" applyProtection="1">
      <alignment horizontal="left" vertical="center" wrapText="1"/>
      <protection locked="0"/>
    </xf>
    <xf numFmtId="49" fontId="13" fillId="0" borderId="70" xfId="0" applyNumberFormat="1" applyFont="1" applyBorder="1" applyAlignment="1" applyProtection="1">
      <alignment horizontal="center" vertical="center" wrapText="1"/>
      <protection locked="0"/>
    </xf>
    <xf numFmtId="49" fontId="13" fillId="0" borderId="71" xfId="0" applyNumberFormat="1" applyFont="1" applyBorder="1" applyAlignment="1" applyProtection="1">
      <alignment horizontal="center" vertical="center" wrapText="1"/>
      <protection locked="0"/>
    </xf>
    <xf numFmtId="49" fontId="13" fillId="0" borderId="72" xfId="0" applyNumberFormat="1" applyFont="1" applyBorder="1" applyAlignment="1" applyProtection="1">
      <alignment horizontal="center" vertical="center" wrapText="1"/>
      <protection locked="0"/>
    </xf>
    <xf numFmtId="49" fontId="13" fillId="0" borderId="73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5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3" fillId="2" borderId="35" xfId="0" applyFont="1" applyFill="1" applyBorder="1" applyAlignment="1" applyProtection="1">
      <alignment horizontal="center" vertical="center" wrapText="1"/>
      <protection locked="0"/>
    </xf>
    <xf numFmtId="0" fontId="13" fillId="2" borderId="54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0" fontId="13" fillId="2" borderId="76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6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72" xfId="0" applyNumberFormat="1" applyFont="1" applyFill="1" applyBorder="1" applyAlignment="1">
      <alignment horizontal="center" vertical="top" wrapText="1"/>
    </xf>
    <xf numFmtId="49" fontId="16" fillId="4" borderId="83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84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53" xfId="0" applyFont="1" applyFill="1" applyBorder="1" applyAlignment="1" applyProtection="1">
      <alignment horizontal="center" vertical="center" wrapText="1"/>
      <protection locked="0"/>
    </xf>
    <xf numFmtId="166" fontId="1" fillId="0" borderId="4" xfId="0" applyNumberFormat="1" applyFont="1" applyBorder="1" applyAlignment="1" applyProtection="1">
      <alignment horizontal="right" vertical="center" wrapText="1"/>
      <protection locked="0"/>
    </xf>
    <xf numFmtId="166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6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6" fontId="2" fillId="3" borderId="16" xfId="0" applyNumberFormat="1" applyFont="1" applyFill="1" applyBorder="1" applyAlignment="1" applyProtection="1">
      <alignment horizontal="right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166" fontId="13" fillId="0" borderId="77" xfId="0" applyNumberFormat="1" applyFont="1" applyBorder="1" applyAlignment="1" applyProtection="1">
      <alignment horizontal="right" vertical="center" wrapText="1"/>
      <protection locked="0"/>
    </xf>
    <xf numFmtId="166" fontId="13" fillId="0" borderId="64" xfId="0" applyNumberFormat="1" applyFont="1" applyBorder="1" applyAlignment="1" applyProtection="1">
      <alignment horizontal="right" vertical="center" wrapText="1"/>
      <protection locked="0"/>
    </xf>
    <xf numFmtId="166" fontId="13" fillId="0" borderId="72" xfId="0" applyNumberFormat="1" applyFont="1" applyBorder="1" applyAlignment="1" applyProtection="1">
      <alignment horizontal="right" vertical="center" wrapText="1"/>
      <protection locked="0"/>
    </xf>
    <xf numFmtId="166" fontId="13" fillId="0" borderId="61" xfId="0" applyNumberFormat="1" applyFont="1" applyBorder="1" applyAlignment="1" applyProtection="1">
      <alignment horizontal="right" vertical="center" wrapText="1"/>
      <protection locked="0"/>
    </xf>
    <xf numFmtId="166" fontId="13" fillId="0" borderId="66" xfId="0" applyNumberFormat="1" applyFont="1" applyBorder="1" applyAlignment="1" applyProtection="1">
      <alignment horizontal="right" vertical="center" wrapText="1"/>
      <protection locked="0"/>
    </xf>
    <xf numFmtId="166" fontId="13" fillId="0" borderId="75" xfId="0" applyNumberFormat="1" applyFont="1" applyBorder="1" applyAlignment="1" applyProtection="1">
      <alignment horizontal="right" vertical="center" wrapText="1"/>
      <protection locked="0"/>
    </xf>
    <xf numFmtId="9" fontId="13" fillId="0" borderId="60" xfId="0" applyNumberFormat="1" applyFont="1" applyBorder="1" applyAlignment="1" applyProtection="1">
      <alignment horizontal="center" vertical="center" wrapText="1"/>
      <protection locked="0"/>
    </xf>
    <xf numFmtId="9" fontId="13" fillId="0" borderId="65" xfId="0" applyNumberFormat="1" applyFont="1" applyBorder="1" applyAlignment="1" applyProtection="1">
      <alignment horizontal="center" vertical="center" wrapText="1"/>
      <protection locked="0"/>
    </xf>
    <xf numFmtId="9" fontId="13" fillId="0" borderId="74" xfId="0" applyNumberFormat="1" applyFont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Border="1" applyAlignment="1" applyProtection="1">
      <alignment horizontal="right" vertical="center" wrapText="1"/>
      <protection locked="0"/>
    </xf>
    <xf numFmtId="49" fontId="8" fillId="0" borderId="85" xfId="0" applyNumberFormat="1" applyFont="1" applyBorder="1" applyAlignment="1">
      <alignment vertical="center" wrapText="1"/>
    </xf>
    <xf numFmtId="0" fontId="1" fillId="0" borderId="88" xfId="0" applyNumberFormat="1" applyFont="1" applyBorder="1" applyAlignment="1" applyProtection="1">
      <alignment horizontal="center" vertical="center" wrapText="1"/>
      <protection locked="0"/>
    </xf>
    <xf numFmtId="0" fontId="1" fillId="0" borderId="66" xfId="0" applyNumberFormat="1" applyFont="1" applyBorder="1" applyAlignment="1" applyProtection="1">
      <alignment horizontal="center" vertical="center" wrapText="1"/>
      <protection locked="0"/>
    </xf>
    <xf numFmtId="49" fontId="8" fillId="0" borderId="89" xfId="0" applyNumberFormat="1" applyFont="1" applyBorder="1" applyAlignment="1">
      <alignment vertical="center" wrapText="1"/>
    </xf>
    <xf numFmtId="49" fontId="1" fillId="0" borderId="72" xfId="0" applyNumberFormat="1" applyFont="1" applyBorder="1" applyAlignment="1">
      <alignment horizontal="center" vertical="center" wrapText="1"/>
    </xf>
    <xf numFmtId="0" fontId="1" fillId="0" borderId="75" xfId="0" applyNumberFormat="1" applyFont="1" applyBorder="1" applyAlignment="1" applyProtection="1">
      <alignment horizontal="center" vertical="center" wrapText="1"/>
      <protection locked="0"/>
    </xf>
    <xf numFmtId="0" fontId="13" fillId="2" borderId="93" xfId="0" applyFont="1" applyFill="1" applyBorder="1" applyAlignment="1" applyProtection="1">
      <alignment horizontal="center" vertical="center" wrapText="1"/>
      <protection locked="0"/>
    </xf>
    <xf numFmtId="49" fontId="8" fillId="0" borderId="99" xfId="0" applyNumberFormat="1" applyFont="1" applyBorder="1" applyAlignment="1">
      <alignment vertical="center" wrapText="1"/>
    </xf>
    <xf numFmtId="49" fontId="1" fillId="0" borderId="100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 applyProtection="1">
      <alignment horizontal="center" vertical="center" wrapText="1"/>
      <protection locked="0"/>
    </xf>
    <xf numFmtId="49" fontId="8" fillId="0" borderId="67" xfId="0" applyNumberFormat="1" applyFont="1" applyBorder="1" applyAlignment="1">
      <alignment vertical="center" wrapText="1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19" fillId="0" borderId="87" xfId="0" applyFont="1" applyFill="1" applyBorder="1" applyAlignment="1">
      <alignment horizontal="left" vertical="center" wrapText="1"/>
    </xf>
    <xf numFmtId="0" fontId="19" fillId="0" borderId="86" xfId="0" applyFont="1" applyFill="1" applyBorder="1" applyAlignment="1">
      <alignment horizontal="left" vertical="center" wrapText="1"/>
    </xf>
    <xf numFmtId="0" fontId="19" fillId="0" borderId="68" xfId="0" applyFont="1" applyFill="1" applyBorder="1" applyAlignment="1">
      <alignment horizontal="left" vertical="center" wrapText="1"/>
    </xf>
    <xf numFmtId="0" fontId="19" fillId="0" borderId="90" xfId="0" applyFont="1" applyFill="1" applyBorder="1" applyAlignment="1">
      <alignment horizontal="left" vertical="center" wrapText="1"/>
    </xf>
    <xf numFmtId="49" fontId="9" fillId="2" borderId="97" xfId="0" applyNumberFormat="1" applyFont="1" applyFill="1" applyBorder="1" applyAlignment="1">
      <alignment horizontal="left" vertical="center"/>
    </xf>
    <xf numFmtId="49" fontId="9" fillId="2" borderId="98" xfId="0" applyNumberFormat="1" applyFont="1" applyFill="1" applyBorder="1" applyAlignment="1">
      <alignment horizontal="left" vertical="center"/>
    </xf>
    <xf numFmtId="49" fontId="9" fillId="2" borderId="81" xfId="0" applyNumberFormat="1" applyFont="1" applyFill="1" applyBorder="1" applyAlignment="1">
      <alignment horizontal="left" vertical="center"/>
    </xf>
    <xf numFmtId="0" fontId="19" fillId="0" borderId="27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14" fontId="1" fillId="0" borderId="0" xfId="0" applyNumberFormat="1" applyFont="1" applyAlignment="1">
      <alignment horizontal="left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6" fillId="4" borderId="80" xfId="0" applyFont="1" applyFill="1" applyBorder="1" applyAlignment="1">
      <alignment horizontal="center" vertical="top" wrapText="1"/>
    </xf>
    <xf numFmtId="0" fontId="16" fillId="4" borderId="81" xfId="0" applyFont="1" applyFill="1" applyBorder="1" applyAlignment="1">
      <alignment horizontal="center" vertical="top" wrapText="1"/>
    </xf>
    <xf numFmtId="49" fontId="16" fillId="4" borderId="78" xfId="0" applyNumberFormat="1" applyFont="1" applyFill="1" applyBorder="1" applyAlignment="1">
      <alignment horizontal="left" vertical="top" wrapText="1"/>
    </xf>
    <xf numFmtId="49" fontId="16" fillId="4" borderId="37" xfId="0" applyNumberFormat="1" applyFont="1" applyFill="1" applyBorder="1" applyAlignment="1">
      <alignment horizontal="left" vertical="top" wrapText="1"/>
    </xf>
    <xf numFmtId="49" fontId="16" fillId="4" borderId="79" xfId="0" applyNumberFormat="1" applyFont="1" applyFill="1" applyBorder="1" applyAlignment="1">
      <alignment horizontal="left" vertical="top" wrapText="1"/>
    </xf>
    <xf numFmtId="49" fontId="16" fillId="4" borderId="82" xfId="0" applyNumberFormat="1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3" fontId="9" fillId="0" borderId="5" xfId="0" applyNumberFormat="1" applyFont="1" applyBorder="1" applyAlignment="1" applyProtection="1">
      <alignment horizontal="center" vertical="top" wrapText="1"/>
      <protection locked="0"/>
    </xf>
    <xf numFmtId="3" fontId="9" fillId="0" borderId="10" xfId="0" applyNumberFormat="1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 applyProtection="1">
      <alignment horizontal="center" vertical="top" wrapText="1"/>
      <protection locked="0"/>
    </xf>
    <xf numFmtId="3" fontId="13" fillId="0" borderId="94" xfId="0" applyNumberFormat="1" applyFont="1" applyBorder="1" applyAlignment="1" applyProtection="1">
      <alignment horizontal="center" vertical="center" wrapText="1"/>
      <protection locked="0"/>
    </xf>
    <xf numFmtId="3" fontId="13" fillId="0" borderId="95" xfId="0" applyNumberFormat="1" applyFont="1" applyBorder="1" applyAlignment="1" applyProtection="1">
      <alignment horizontal="center" vertical="center" wrapText="1"/>
      <protection locked="0"/>
    </xf>
    <xf numFmtId="3" fontId="13" fillId="0" borderId="96" xfId="0" applyNumberFormat="1" applyFont="1" applyBorder="1" applyAlignment="1" applyProtection="1">
      <alignment horizontal="center" vertical="center" wrapText="1"/>
      <protection locked="0"/>
    </xf>
    <xf numFmtId="49" fontId="9" fillId="0" borderId="0" xfId="2" applyNumberFormat="1" applyFont="1" applyAlignment="1" applyProtection="1">
      <alignment horizontal="left" vertical="center" wrapText="1"/>
      <protection locked="0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46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38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0" fontId="16" fillId="0" borderId="47" xfId="0" applyFont="1" applyBorder="1" applyAlignment="1" applyProtection="1">
      <alignment horizontal="center" vertical="top" wrapText="1"/>
      <protection locked="0"/>
    </xf>
    <xf numFmtId="0" fontId="16" fillId="0" borderId="40" xfId="0" applyFont="1" applyBorder="1" applyAlignment="1" applyProtection="1">
      <alignment horizontal="center" vertical="top" wrapText="1"/>
      <protection locked="0"/>
    </xf>
    <xf numFmtId="0" fontId="16" fillId="0" borderId="48" xfId="0" applyFont="1" applyBorder="1" applyAlignment="1" applyProtection="1">
      <alignment horizontal="center" vertical="top" wrapText="1"/>
      <protection locked="0"/>
    </xf>
    <xf numFmtId="0" fontId="16" fillId="0" borderId="41" xfId="0" applyFont="1" applyBorder="1" applyAlignment="1" applyProtection="1">
      <alignment horizontal="center" vertical="top" wrapText="1"/>
      <protection locked="0"/>
    </xf>
    <xf numFmtId="0" fontId="16" fillId="0" borderId="49" xfId="0" applyFont="1" applyBorder="1" applyAlignment="1" applyProtection="1">
      <alignment horizontal="center" vertical="top" wrapText="1"/>
      <protection locked="0"/>
    </xf>
    <xf numFmtId="0" fontId="15" fillId="0" borderId="42" xfId="0" applyFont="1" applyBorder="1" applyAlignment="1" applyProtection="1">
      <alignment horizontal="center" vertical="top" wrapText="1"/>
      <protection locked="0"/>
    </xf>
    <xf numFmtId="0" fontId="15" fillId="0" borderId="50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3" fontId="16" fillId="0" borderId="43" xfId="0" applyNumberFormat="1" applyFont="1" applyBorder="1" applyAlignment="1" applyProtection="1">
      <alignment horizontal="center" vertical="top" wrapText="1"/>
      <protection locked="0"/>
    </xf>
    <xf numFmtId="3" fontId="16" fillId="0" borderId="44" xfId="0" applyNumberFormat="1" applyFont="1" applyBorder="1" applyAlignment="1" applyProtection="1">
      <alignment horizontal="center" vertical="top" wrapText="1"/>
      <protection locked="0"/>
    </xf>
    <xf numFmtId="3" fontId="16" fillId="0" borderId="45" xfId="0" applyNumberFormat="1" applyFont="1" applyBorder="1" applyAlignment="1" applyProtection="1">
      <alignment horizontal="center" vertical="top" wrapText="1"/>
      <protection locked="0"/>
    </xf>
    <xf numFmtId="0" fontId="16" fillId="0" borderId="91" xfId="0" applyFont="1" applyBorder="1" applyAlignment="1" applyProtection="1">
      <alignment horizontal="center" vertical="top" wrapText="1"/>
      <protection locked="0"/>
    </xf>
    <xf numFmtId="0" fontId="16" fillId="0" borderId="92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</cellXfs>
  <cellStyles count="4">
    <cellStyle name="Hypertextové prepojenie" xfId="1" builtinId="8"/>
    <cellStyle name="Normálna 2" xfId="3"/>
    <cellStyle name="Normálne" xfId="0" builtinId="0"/>
    <cellStyle name="normálne 2 2" xfId="2"/>
  </cellStyles>
  <dxfs count="3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.%20Oddelenie%20VO/21.%20VZORY/01.%202019/03.%20Proces/05.%20Josephine%20(ZsNH)/04.%20Pr&#237;lohy%20&#269;.%201,%202,%203,%204,%205,%206,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19/02.%20Oddelenie%20VO/01.%20Prebiehaj&#250;ce/03.%20Lenka/2019%20-%20187.%20Steriln&#253;%20n&#225;vlek/05.%20Josephine/01.%20V&#253;zva%20na%20predlo&#382;enie%20CP/Pr&#237;lohy%20&#269;.%201,%202,%203,%204,%205,%206,%207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  "/>
      <sheetName val="Príloha č. 7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  "/>
      <sheetName val="Príloha č. 7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Normal="100" workbookViewId="0">
      <selection activeCell="A2" sqref="A2:D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63" t="s">
        <v>11</v>
      </c>
      <c r="B1" s="163"/>
    </row>
    <row r="2" spans="1:10" x14ac:dyDescent="0.25">
      <c r="A2" s="166" t="s">
        <v>100</v>
      </c>
      <c r="B2" s="166"/>
      <c r="C2" s="166"/>
      <c r="D2" s="166"/>
    </row>
    <row r="3" spans="1:10" ht="24.95" customHeight="1" x14ac:dyDescent="0.25">
      <c r="A3" s="167"/>
      <c r="B3" s="167"/>
      <c r="C3" s="167"/>
    </row>
    <row r="4" spans="1:10" ht="36" customHeight="1" x14ac:dyDescent="0.3">
      <c r="A4" s="172" t="s">
        <v>34</v>
      </c>
      <c r="B4" s="173"/>
      <c r="C4" s="173"/>
      <c r="D4" s="173"/>
      <c r="E4" s="2"/>
      <c r="F4" s="2"/>
      <c r="G4" s="2"/>
      <c r="H4" s="2"/>
      <c r="I4" s="2"/>
      <c r="J4" s="2"/>
    </row>
    <row r="6" spans="1:10" x14ac:dyDescent="0.25">
      <c r="A6" s="164" t="s">
        <v>0</v>
      </c>
      <c r="B6" s="164"/>
      <c r="C6" s="174"/>
      <c r="D6" s="174"/>
      <c r="F6" s="16"/>
    </row>
    <row r="7" spans="1:10" x14ac:dyDescent="0.25">
      <c r="A7" s="164" t="s">
        <v>1</v>
      </c>
      <c r="B7" s="164"/>
      <c r="C7" s="170"/>
      <c r="D7" s="170"/>
    </row>
    <row r="8" spans="1:10" x14ac:dyDescent="0.25">
      <c r="A8" s="164" t="s">
        <v>2</v>
      </c>
      <c r="B8" s="164"/>
      <c r="C8" s="170"/>
      <c r="D8" s="170"/>
    </row>
    <row r="9" spans="1:10" x14ac:dyDescent="0.25">
      <c r="A9" s="164" t="s">
        <v>3</v>
      </c>
      <c r="B9" s="164"/>
      <c r="C9" s="170"/>
      <c r="D9" s="170"/>
    </row>
    <row r="10" spans="1:10" x14ac:dyDescent="0.25">
      <c r="A10" s="3"/>
      <c r="B10" s="3"/>
      <c r="C10" s="3"/>
    </row>
    <row r="11" spans="1:10" x14ac:dyDescent="0.25">
      <c r="A11" s="165" t="s">
        <v>47</v>
      </c>
      <c r="B11" s="165"/>
      <c r="C11" s="165"/>
      <c r="D11" s="5"/>
      <c r="E11" s="5"/>
      <c r="F11" s="5"/>
      <c r="G11" s="5"/>
      <c r="H11" s="5"/>
      <c r="I11" s="5"/>
      <c r="J11" s="5"/>
    </row>
    <row r="12" spans="1:10" x14ac:dyDescent="0.25">
      <c r="A12" s="164" t="s">
        <v>4</v>
      </c>
      <c r="B12" s="164"/>
      <c r="C12" s="168"/>
      <c r="D12" s="168"/>
    </row>
    <row r="13" spans="1:10" x14ac:dyDescent="0.25">
      <c r="A13" s="164" t="s">
        <v>18</v>
      </c>
      <c r="B13" s="164"/>
      <c r="C13" s="177"/>
      <c r="D13" s="177"/>
    </row>
    <row r="14" spans="1:10" x14ac:dyDescent="0.25">
      <c r="A14" s="164" t="s">
        <v>5</v>
      </c>
      <c r="B14" s="164"/>
      <c r="C14" s="177"/>
      <c r="D14" s="177"/>
    </row>
    <row r="15" spans="1:10" x14ac:dyDescent="0.25">
      <c r="A15" s="164" t="s">
        <v>6</v>
      </c>
      <c r="B15" s="164"/>
      <c r="C15" s="176"/>
      <c r="D15" s="177"/>
    </row>
    <row r="17" spans="1:10" ht="14.25" customHeight="1" x14ac:dyDescent="0.25">
      <c r="A17" s="165" t="s">
        <v>48</v>
      </c>
      <c r="B17" s="165"/>
      <c r="C17" s="165"/>
      <c r="D17" s="5"/>
      <c r="E17" s="5"/>
      <c r="F17" s="5"/>
      <c r="G17" s="5"/>
      <c r="H17" s="5"/>
      <c r="I17" s="5"/>
      <c r="J17" s="5"/>
    </row>
    <row r="18" spans="1:10" x14ac:dyDescent="0.25">
      <c r="A18" s="164" t="s">
        <v>4</v>
      </c>
      <c r="B18" s="164"/>
      <c r="C18" s="168"/>
      <c r="D18" s="168"/>
    </row>
    <row r="19" spans="1:10" x14ac:dyDescent="0.25">
      <c r="A19" s="164" t="s">
        <v>18</v>
      </c>
      <c r="B19" s="164"/>
      <c r="C19" s="177"/>
      <c r="D19" s="177"/>
    </row>
    <row r="20" spans="1:10" x14ac:dyDescent="0.25">
      <c r="A20" s="164" t="s">
        <v>5</v>
      </c>
      <c r="B20" s="164"/>
      <c r="C20" s="177"/>
      <c r="D20" s="177"/>
    </row>
    <row r="21" spans="1:10" x14ac:dyDescent="0.25">
      <c r="A21" s="164" t="s">
        <v>6</v>
      </c>
      <c r="B21" s="164"/>
      <c r="C21" s="176"/>
      <c r="D21" s="177"/>
    </row>
    <row r="22" spans="1:10" x14ac:dyDescent="0.25">
      <c r="A22" s="3"/>
      <c r="B22" s="3"/>
      <c r="C22" s="3"/>
    </row>
    <row r="23" spans="1:10" ht="24.95" customHeight="1" x14ac:dyDescent="0.25">
      <c r="A23" s="167"/>
      <c r="B23" s="167"/>
      <c r="C23" s="167"/>
    </row>
    <row r="24" spans="1:10" x14ac:dyDescent="0.25">
      <c r="A24" s="1" t="s">
        <v>7</v>
      </c>
      <c r="B24" s="170"/>
      <c r="C24" s="170"/>
    </row>
    <row r="25" spans="1:10" x14ac:dyDescent="0.25">
      <c r="A25" s="4" t="s">
        <v>9</v>
      </c>
      <c r="B25" s="171"/>
      <c r="C25" s="171"/>
    </row>
    <row r="28" spans="1:10" x14ac:dyDescent="0.25">
      <c r="C28" s="118" t="s">
        <v>66</v>
      </c>
      <c r="D28" s="3"/>
    </row>
    <row r="29" spans="1:10" x14ac:dyDescent="0.25">
      <c r="C29" s="118" t="s">
        <v>67</v>
      </c>
      <c r="D29" s="122"/>
    </row>
    <row r="30" spans="1:10" ht="28.5" customHeight="1" x14ac:dyDescent="0.25">
      <c r="D30" s="121"/>
    </row>
    <row r="32" spans="1:10" s="9" customFormat="1" ht="11.25" x14ac:dyDescent="0.2">
      <c r="A32" s="175" t="s">
        <v>10</v>
      </c>
      <c r="B32" s="175"/>
    </row>
    <row r="33" spans="1:5" s="10" customFormat="1" ht="15" customHeight="1" x14ac:dyDescent="0.2">
      <c r="A33" s="13"/>
      <c r="B33" s="169" t="s">
        <v>12</v>
      </c>
      <c r="C33" s="169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 D29">
    <cfRule type="containsBlanks" dxfId="36" priority="18">
      <formula>LEN(TRIM(C6))=0</formula>
    </cfRule>
  </conditionalFormatting>
  <conditionalFormatting sqref="C7:D9">
    <cfRule type="containsBlanks" dxfId="35" priority="15">
      <formula>LEN(TRIM(C7))=0</formula>
    </cfRule>
  </conditionalFormatting>
  <conditionalFormatting sqref="C12:D12 C14:D15">
    <cfRule type="containsBlanks" dxfId="34" priority="14">
      <formula>LEN(TRIM(C12))=0</formula>
    </cfRule>
  </conditionalFormatting>
  <conditionalFormatting sqref="A33:B33">
    <cfRule type="containsBlanks" dxfId="33" priority="13">
      <formula>LEN(TRIM(A33))=0</formula>
    </cfRule>
  </conditionalFormatting>
  <conditionalFormatting sqref="B24:C25">
    <cfRule type="containsBlanks" dxfId="32" priority="6">
      <formula>LEN(TRIM(B24))=0</formula>
    </cfRule>
  </conditionalFormatting>
  <conditionalFormatting sqref="C13:D13">
    <cfRule type="containsBlanks" dxfId="31" priority="5">
      <formula>LEN(TRIM(C13))=0</formula>
    </cfRule>
  </conditionalFormatting>
  <conditionalFormatting sqref="C18:D18 C20:D21">
    <cfRule type="containsBlanks" dxfId="30" priority="4">
      <formula>LEN(TRIM(C18))=0</formula>
    </cfRule>
  </conditionalFormatting>
  <conditionalFormatting sqref="C19:D19">
    <cfRule type="containsBlanks" dxfId="29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98"/>
  <sheetViews>
    <sheetView showGridLines="0" zoomScaleNormal="100" workbookViewId="0">
      <selection activeCell="A2" sqref="A2:G2"/>
    </sheetView>
  </sheetViews>
  <sheetFormatPr defaultRowHeight="15" x14ac:dyDescent="0.25"/>
  <cols>
    <col min="1" max="1" width="6" style="3" bestFit="1" customWidth="1"/>
    <col min="2" max="3" width="3.42578125" style="3" customWidth="1"/>
    <col min="4" max="4" width="59.85546875" style="3" customWidth="1"/>
    <col min="5" max="5" width="26.5703125" style="3" customWidth="1"/>
    <col min="6" max="6" width="12.7109375" style="3" customWidth="1"/>
    <col min="7" max="7" width="13.140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64" t="s">
        <v>11</v>
      </c>
      <c r="B1" s="164"/>
      <c r="C1" s="164"/>
      <c r="D1" s="164"/>
      <c r="E1" s="48"/>
    </row>
    <row r="2" spans="1:13" ht="15" customHeight="1" x14ac:dyDescent="0.25">
      <c r="A2" s="200" t="str">
        <f>'Príloha č. 1'!A2:D2</f>
        <v>Striekačka jednorazová 2 ml, 5 ml, 10 ml, 20 ml</v>
      </c>
      <c r="B2" s="200"/>
      <c r="C2" s="200"/>
      <c r="D2" s="200"/>
      <c r="E2" s="200"/>
      <c r="F2" s="200"/>
      <c r="G2" s="200"/>
    </row>
    <row r="3" spans="1:13" ht="9.9499999999999993" customHeight="1" x14ac:dyDescent="0.25">
      <c r="A3" s="198"/>
      <c r="B3" s="198"/>
      <c r="C3" s="198"/>
      <c r="D3" s="198"/>
      <c r="E3" s="198"/>
      <c r="F3" s="198"/>
    </row>
    <row r="4" spans="1:13" ht="18.75" customHeight="1" x14ac:dyDescent="0.3">
      <c r="A4" s="172" t="s">
        <v>19</v>
      </c>
      <c r="B4" s="172"/>
      <c r="C4" s="172"/>
      <c r="D4" s="172"/>
      <c r="E4" s="172"/>
      <c r="F4" s="172"/>
      <c r="G4" s="172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122.25" customHeight="1" x14ac:dyDescent="0.25">
      <c r="A6" s="203" t="s">
        <v>68</v>
      </c>
      <c r="B6" s="204"/>
      <c r="C6" s="204"/>
      <c r="D6" s="204"/>
      <c r="E6" s="204"/>
      <c r="F6" s="201" t="s">
        <v>71</v>
      </c>
      <c r="G6" s="202"/>
    </row>
    <row r="7" spans="1:13" s="7" customFormat="1" ht="53.25" customHeight="1" thickBot="1" x14ac:dyDescent="0.3">
      <c r="A7" s="205"/>
      <c r="B7" s="206"/>
      <c r="C7" s="206"/>
      <c r="D7" s="206"/>
      <c r="E7" s="206"/>
      <c r="F7" s="119" t="s">
        <v>69</v>
      </c>
      <c r="G7" s="120" t="s">
        <v>70</v>
      </c>
    </row>
    <row r="8" spans="1:13" s="6" customFormat="1" ht="27.75" customHeight="1" x14ac:dyDescent="0.25">
      <c r="A8" s="184" t="s">
        <v>101</v>
      </c>
      <c r="B8" s="185"/>
      <c r="C8" s="185"/>
      <c r="D8" s="185"/>
      <c r="E8" s="185"/>
      <c r="F8" s="185"/>
      <c r="G8" s="186"/>
    </row>
    <row r="9" spans="1:13" s="6" customFormat="1" ht="27" customHeight="1" x14ac:dyDescent="0.25">
      <c r="A9" s="144" t="s">
        <v>72</v>
      </c>
      <c r="B9" s="187" t="s">
        <v>102</v>
      </c>
      <c r="C9" s="188"/>
      <c r="D9" s="188"/>
      <c r="E9" s="189"/>
      <c r="F9" s="124"/>
      <c r="G9" s="145"/>
    </row>
    <row r="10" spans="1:13" s="6" customFormat="1" ht="27" customHeight="1" x14ac:dyDescent="0.25">
      <c r="A10" s="144" t="s">
        <v>73</v>
      </c>
      <c r="B10" s="178" t="s">
        <v>103</v>
      </c>
      <c r="C10" s="179"/>
      <c r="D10" s="179"/>
      <c r="E10" s="180"/>
      <c r="F10" s="125"/>
      <c r="G10" s="146"/>
    </row>
    <row r="11" spans="1:13" s="6" customFormat="1" ht="27" customHeight="1" x14ac:dyDescent="0.25">
      <c r="A11" s="144" t="s">
        <v>74</v>
      </c>
      <c r="B11" s="178" t="s">
        <v>104</v>
      </c>
      <c r="C11" s="179"/>
      <c r="D11" s="179"/>
      <c r="E11" s="180"/>
      <c r="F11" s="125"/>
      <c r="G11" s="146"/>
    </row>
    <row r="12" spans="1:13" s="6" customFormat="1" ht="27" customHeight="1" x14ac:dyDescent="0.25">
      <c r="A12" s="144" t="s">
        <v>75</v>
      </c>
      <c r="B12" s="178" t="s">
        <v>105</v>
      </c>
      <c r="C12" s="179"/>
      <c r="D12" s="179"/>
      <c r="E12" s="180"/>
      <c r="F12" s="125"/>
      <c r="G12" s="146"/>
    </row>
    <row r="13" spans="1:13" s="6" customFormat="1" ht="27" customHeight="1" x14ac:dyDescent="0.25">
      <c r="A13" s="144" t="s">
        <v>78</v>
      </c>
      <c r="B13" s="178" t="s">
        <v>106</v>
      </c>
      <c r="C13" s="179"/>
      <c r="D13" s="179"/>
      <c r="E13" s="180"/>
      <c r="F13" s="125"/>
      <c r="G13" s="146"/>
    </row>
    <row r="14" spans="1:13" s="6" customFormat="1" ht="27" customHeight="1" x14ac:dyDescent="0.25">
      <c r="A14" s="144" t="s">
        <v>76</v>
      </c>
      <c r="B14" s="178" t="s">
        <v>80</v>
      </c>
      <c r="C14" s="179"/>
      <c r="D14" s="179"/>
      <c r="E14" s="180"/>
      <c r="F14" s="125"/>
      <c r="G14" s="146"/>
    </row>
    <row r="15" spans="1:13" s="6" customFormat="1" ht="27" customHeight="1" x14ac:dyDescent="0.25">
      <c r="A15" s="144" t="s">
        <v>77</v>
      </c>
      <c r="B15" s="178" t="s">
        <v>107</v>
      </c>
      <c r="C15" s="179"/>
      <c r="D15" s="179"/>
      <c r="E15" s="180"/>
      <c r="F15" s="125"/>
      <c r="G15" s="146"/>
    </row>
    <row r="16" spans="1:13" s="6" customFormat="1" ht="27" customHeight="1" x14ac:dyDescent="0.25">
      <c r="A16" s="144" t="s">
        <v>89</v>
      </c>
      <c r="B16" s="178" t="s">
        <v>81</v>
      </c>
      <c r="C16" s="179"/>
      <c r="D16" s="179"/>
      <c r="E16" s="180"/>
      <c r="F16" s="125"/>
      <c r="G16" s="146"/>
    </row>
    <row r="17" spans="1:7" s="6" customFormat="1" ht="27" customHeight="1" x14ac:dyDescent="0.25">
      <c r="A17" s="144" t="s">
        <v>90</v>
      </c>
      <c r="B17" s="178" t="s">
        <v>108</v>
      </c>
      <c r="C17" s="179"/>
      <c r="D17" s="179"/>
      <c r="E17" s="180"/>
      <c r="F17" s="125"/>
      <c r="G17" s="146"/>
    </row>
    <row r="18" spans="1:7" s="6" customFormat="1" ht="27" customHeight="1" x14ac:dyDescent="0.25">
      <c r="A18" s="144" t="s">
        <v>91</v>
      </c>
      <c r="B18" s="178" t="s">
        <v>109</v>
      </c>
      <c r="C18" s="179"/>
      <c r="D18" s="179"/>
      <c r="E18" s="180"/>
      <c r="F18" s="125"/>
      <c r="G18" s="146"/>
    </row>
    <row r="19" spans="1:7" s="6" customFormat="1" ht="27" customHeight="1" x14ac:dyDescent="0.25">
      <c r="A19" s="144" t="s">
        <v>92</v>
      </c>
      <c r="B19" s="178" t="s">
        <v>110</v>
      </c>
      <c r="C19" s="179"/>
      <c r="D19" s="179"/>
      <c r="E19" s="180"/>
      <c r="F19" s="125"/>
      <c r="G19" s="146"/>
    </row>
    <row r="20" spans="1:7" s="6" customFormat="1" ht="27" customHeight="1" x14ac:dyDescent="0.25">
      <c r="A20" s="144" t="s">
        <v>93</v>
      </c>
      <c r="B20" s="178" t="s">
        <v>83</v>
      </c>
      <c r="C20" s="179"/>
      <c r="D20" s="179"/>
      <c r="E20" s="180"/>
      <c r="F20" s="125"/>
      <c r="G20" s="146"/>
    </row>
    <row r="21" spans="1:7" s="6" customFormat="1" ht="27" customHeight="1" x14ac:dyDescent="0.25">
      <c r="A21" s="144" t="s">
        <v>94</v>
      </c>
      <c r="B21" s="178" t="s">
        <v>84</v>
      </c>
      <c r="C21" s="179"/>
      <c r="D21" s="179"/>
      <c r="E21" s="180"/>
      <c r="F21" s="125"/>
      <c r="G21" s="146"/>
    </row>
    <row r="22" spans="1:7" s="6" customFormat="1" ht="27" customHeight="1" x14ac:dyDescent="0.25">
      <c r="A22" s="144" t="s">
        <v>95</v>
      </c>
      <c r="B22" s="178" t="s">
        <v>85</v>
      </c>
      <c r="C22" s="179"/>
      <c r="D22" s="179"/>
      <c r="E22" s="180"/>
      <c r="F22" s="125"/>
      <c r="G22" s="146"/>
    </row>
    <row r="23" spans="1:7" s="6" customFormat="1" ht="27" customHeight="1" x14ac:dyDescent="0.25">
      <c r="A23" s="144" t="s">
        <v>96</v>
      </c>
      <c r="B23" s="178" t="s">
        <v>86</v>
      </c>
      <c r="C23" s="179"/>
      <c r="D23" s="179"/>
      <c r="E23" s="180"/>
      <c r="F23" s="125"/>
      <c r="G23" s="146"/>
    </row>
    <row r="24" spans="1:7" s="6" customFormat="1" ht="27" customHeight="1" x14ac:dyDescent="0.25">
      <c r="A24" s="144" t="s">
        <v>97</v>
      </c>
      <c r="B24" s="178" t="s">
        <v>87</v>
      </c>
      <c r="C24" s="179"/>
      <c r="D24" s="179"/>
      <c r="E24" s="180"/>
      <c r="F24" s="125"/>
      <c r="G24" s="146"/>
    </row>
    <row r="25" spans="1:7" s="6" customFormat="1" ht="27" customHeight="1" thickBot="1" x14ac:dyDescent="0.3">
      <c r="A25" s="147" t="s">
        <v>98</v>
      </c>
      <c r="B25" s="181" t="s">
        <v>88</v>
      </c>
      <c r="C25" s="182"/>
      <c r="D25" s="182"/>
      <c r="E25" s="183"/>
      <c r="F25" s="148"/>
      <c r="G25" s="149"/>
    </row>
    <row r="26" spans="1:7" s="6" customFormat="1" ht="27.75" customHeight="1" x14ac:dyDescent="0.25">
      <c r="A26" s="184" t="s">
        <v>111</v>
      </c>
      <c r="B26" s="185"/>
      <c r="C26" s="185"/>
      <c r="D26" s="185"/>
      <c r="E26" s="185"/>
      <c r="F26" s="185"/>
      <c r="G26" s="186"/>
    </row>
    <row r="27" spans="1:7" s="6" customFormat="1" ht="27" customHeight="1" x14ac:dyDescent="0.25">
      <c r="A27" s="151" t="s">
        <v>112</v>
      </c>
      <c r="B27" s="187" t="s">
        <v>102</v>
      </c>
      <c r="C27" s="188"/>
      <c r="D27" s="188"/>
      <c r="E27" s="189"/>
      <c r="F27" s="124"/>
      <c r="G27" s="145"/>
    </row>
    <row r="28" spans="1:7" s="6" customFormat="1" ht="27" customHeight="1" x14ac:dyDescent="0.25">
      <c r="A28" s="144" t="s">
        <v>113</v>
      </c>
      <c r="B28" s="178" t="s">
        <v>103</v>
      </c>
      <c r="C28" s="179"/>
      <c r="D28" s="179"/>
      <c r="E28" s="180"/>
      <c r="F28" s="125"/>
      <c r="G28" s="146"/>
    </row>
    <row r="29" spans="1:7" s="6" customFormat="1" ht="27" customHeight="1" x14ac:dyDescent="0.25">
      <c r="A29" s="144" t="s">
        <v>114</v>
      </c>
      <c r="B29" s="178" t="s">
        <v>115</v>
      </c>
      <c r="C29" s="179"/>
      <c r="D29" s="179"/>
      <c r="E29" s="180"/>
      <c r="F29" s="125"/>
      <c r="G29" s="146"/>
    </row>
    <row r="30" spans="1:7" s="6" customFormat="1" ht="27" customHeight="1" x14ac:dyDescent="0.25">
      <c r="A30" s="144" t="s">
        <v>116</v>
      </c>
      <c r="B30" s="178" t="s">
        <v>105</v>
      </c>
      <c r="C30" s="179"/>
      <c r="D30" s="179"/>
      <c r="E30" s="180"/>
      <c r="F30" s="125"/>
      <c r="G30" s="146"/>
    </row>
    <row r="31" spans="1:7" s="6" customFormat="1" ht="27" customHeight="1" x14ac:dyDescent="0.25">
      <c r="A31" s="144" t="s">
        <v>117</v>
      </c>
      <c r="B31" s="178" t="s">
        <v>118</v>
      </c>
      <c r="C31" s="179"/>
      <c r="D31" s="179"/>
      <c r="E31" s="180"/>
      <c r="F31" s="125"/>
      <c r="G31" s="146"/>
    </row>
    <row r="32" spans="1:7" s="6" customFormat="1" ht="27" customHeight="1" x14ac:dyDescent="0.25">
      <c r="A32" s="144" t="s">
        <v>119</v>
      </c>
      <c r="B32" s="178" t="s">
        <v>80</v>
      </c>
      <c r="C32" s="179"/>
      <c r="D32" s="179"/>
      <c r="E32" s="180"/>
      <c r="F32" s="125"/>
      <c r="G32" s="146"/>
    </row>
    <row r="33" spans="1:7" s="6" customFormat="1" ht="27" customHeight="1" x14ac:dyDescent="0.25">
      <c r="A33" s="144" t="s">
        <v>120</v>
      </c>
      <c r="B33" s="178" t="s">
        <v>107</v>
      </c>
      <c r="C33" s="179"/>
      <c r="D33" s="179"/>
      <c r="E33" s="180"/>
      <c r="F33" s="125"/>
      <c r="G33" s="146"/>
    </row>
    <row r="34" spans="1:7" s="6" customFormat="1" ht="27" customHeight="1" x14ac:dyDescent="0.25">
      <c r="A34" s="144" t="s">
        <v>121</v>
      </c>
      <c r="B34" s="178" t="s">
        <v>81</v>
      </c>
      <c r="C34" s="179"/>
      <c r="D34" s="179"/>
      <c r="E34" s="180"/>
      <c r="F34" s="125"/>
      <c r="G34" s="146"/>
    </row>
    <row r="35" spans="1:7" s="6" customFormat="1" ht="27" customHeight="1" x14ac:dyDescent="0.25">
      <c r="A35" s="144" t="s">
        <v>122</v>
      </c>
      <c r="B35" s="178" t="s">
        <v>108</v>
      </c>
      <c r="C35" s="179"/>
      <c r="D35" s="179"/>
      <c r="E35" s="180"/>
      <c r="F35" s="125"/>
      <c r="G35" s="146"/>
    </row>
    <row r="36" spans="1:7" s="6" customFormat="1" ht="27" customHeight="1" x14ac:dyDescent="0.25">
      <c r="A36" s="144" t="s">
        <v>123</v>
      </c>
      <c r="B36" s="178" t="s">
        <v>109</v>
      </c>
      <c r="C36" s="179"/>
      <c r="D36" s="179"/>
      <c r="E36" s="180"/>
      <c r="F36" s="125"/>
      <c r="G36" s="146"/>
    </row>
    <row r="37" spans="1:7" s="6" customFormat="1" ht="27" customHeight="1" x14ac:dyDescent="0.25">
      <c r="A37" s="144" t="s">
        <v>124</v>
      </c>
      <c r="B37" s="178" t="s">
        <v>110</v>
      </c>
      <c r="C37" s="179"/>
      <c r="D37" s="179"/>
      <c r="E37" s="180"/>
      <c r="F37" s="125"/>
      <c r="G37" s="146"/>
    </row>
    <row r="38" spans="1:7" s="6" customFormat="1" ht="27" customHeight="1" x14ac:dyDescent="0.25">
      <c r="A38" s="144" t="s">
        <v>125</v>
      </c>
      <c r="B38" s="178" t="s">
        <v>83</v>
      </c>
      <c r="C38" s="179"/>
      <c r="D38" s="179"/>
      <c r="E38" s="180"/>
      <c r="F38" s="125"/>
      <c r="G38" s="146"/>
    </row>
    <row r="39" spans="1:7" s="6" customFormat="1" ht="27" customHeight="1" x14ac:dyDescent="0.25">
      <c r="A39" s="144" t="s">
        <v>126</v>
      </c>
      <c r="B39" s="178" t="s">
        <v>84</v>
      </c>
      <c r="C39" s="179"/>
      <c r="D39" s="179"/>
      <c r="E39" s="180"/>
      <c r="F39" s="125"/>
      <c r="G39" s="146"/>
    </row>
    <row r="40" spans="1:7" s="6" customFormat="1" ht="27" customHeight="1" x14ac:dyDescent="0.25">
      <c r="A40" s="144" t="s">
        <v>127</v>
      </c>
      <c r="B40" s="178" t="s">
        <v>85</v>
      </c>
      <c r="C40" s="179"/>
      <c r="D40" s="179"/>
      <c r="E40" s="180"/>
      <c r="F40" s="125"/>
      <c r="G40" s="146"/>
    </row>
    <row r="41" spans="1:7" s="6" customFormat="1" ht="27" customHeight="1" x14ac:dyDescent="0.25">
      <c r="A41" s="144" t="s">
        <v>128</v>
      </c>
      <c r="B41" s="178" t="s">
        <v>86</v>
      </c>
      <c r="C41" s="179"/>
      <c r="D41" s="179"/>
      <c r="E41" s="180"/>
      <c r="F41" s="125"/>
      <c r="G41" s="146"/>
    </row>
    <row r="42" spans="1:7" s="6" customFormat="1" ht="27" customHeight="1" x14ac:dyDescent="0.25">
      <c r="A42" s="144" t="s">
        <v>129</v>
      </c>
      <c r="B42" s="178" t="s">
        <v>87</v>
      </c>
      <c r="C42" s="179"/>
      <c r="D42" s="179"/>
      <c r="E42" s="180"/>
      <c r="F42" s="125"/>
      <c r="G42" s="146"/>
    </row>
    <row r="43" spans="1:7" s="6" customFormat="1" ht="27" customHeight="1" thickBot="1" x14ac:dyDescent="0.3">
      <c r="A43" s="147" t="s">
        <v>130</v>
      </c>
      <c r="B43" s="181" t="s">
        <v>88</v>
      </c>
      <c r="C43" s="182"/>
      <c r="D43" s="182"/>
      <c r="E43" s="183"/>
      <c r="F43" s="148"/>
      <c r="G43" s="149"/>
    </row>
    <row r="44" spans="1:7" s="6" customFormat="1" ht="27.75" customHeight="1" x14ac:dyDescent="0.25">
      <c r="A44" s="184" t="s">
        <v>131</v>
      </c>
      <c r="B44" s="185"/>
      <c r="C44" s="185"/>
      <c r="D44" s="185"/>
      <c r="E44" s="185"/>
      <c r="F44" s="185"/>
      <c r="G44" s="186"/>
    </row>
    <row r="45" spans="1:7" s="6" customFormat="1" ht="27" customHeight="1" x14ac:dyDescent="0.25">
      <c r="A45" s="151" t="s">
        <v>132</v>
      </c>
      <c r="B45" s="187" t="s">
        <v>102</v>
      </c>
      <c r="C45" s="188"/>
      <c r="D45" s="188"/>
      <c r="E45" s="189"/>
      <c r="F45" s="124"/>
      <c r="G45" s="145"/>
    </row>
    <row r="46" spans="1:7" s="6" customFormat="1" ht="27" customHeight="1" x14ac:dyDescent="0.25">
      <c r="A46" s="144" t="s">
        <v>133</v>
      </c>
      <c r="B46" s="178" t="s">
        <v>103</v>
      </c>
      <c r="C46" s="179"/>
      <c r="D46" s="179"/>
      <c r="E46" s="180"/>
      <c r="F46" s="125"/>
      <c r="G46" s="146"/>
    </row>
    <row r="47" spans="1:7" s="6" customFormat="1" ht="27" customHeight="1" x14ac:dyDescent="0.25">
      <c r="A47" s="144" t="s">
        <v>134</v>
      </c>
      <c r="B47" s="178" t="s">
        <v>149</v>
      </c>
      <c r="C47" s="179"/>
      <c r="D47" s="179"/>
      <c r="E47" s="180"/>
      <c r="F47" s="125"/>
      <c r="G47" s="146"/>
    </row>
    <row r="48" spans="1:7" s="6" customFormat="1" ht="27" customHeight="1" x14ac:dyDescent="0.25">
      <c r="A48" s="144" t="s">
        <v>135</v>
      </c>
      <c r="B48" s="178" t="s">
        <v>105</v>
      </c>
      <c r="C48" s="179"/>
      <c r="D48" s="179"/>
      <c r="E48" s="180"/>
      <c r="F48" s="125"/>
      <c r="G48" s="146"/>
    </row>
    <row r="49" spans="1:7" s="6" customFormat="1" ht="27" customHeight="1" x14ac:dyDescent="0.25">
      <c r="A49" s="144" t="s">
        <v>136</v>
      </c>
      <c r="B49" s="178" t="s">
        <v>150</v>
      </c>
      <c r="C49" s="179"/>
      <c r="D49" s="179"/>
      <c r="E49" s="180"/>
      <c r="F49" s="125"/>
      <c r="G49" s="146"/>
    </row>
    <row r="50" spans="1:7" s="6" customFormat="1" ht="27" customHeight="1" x14ac:dyDescent="0.25">
      <c r="A50" s="144" t="s">
        <v>137</v>
      </c>
      <c r="B50" s="178" t="s">
        <v>80</v>
      </c>
      <c r="C50" s="179"/>
      <c r="D50" s="179"/>
      <c r="E50" s="180"/>
      <c r="F50" s="125"/>
      <c r="G50" s="146"/>
    </row>
    <row r="51" spans="1:7" s="6" customFormat="1" ht="27" customHeight="1" x14ac:dyDescent="0.25">
      <c r="A51" s="144" t="s">
        <v>138</v>
      </c>
      <c r="B51" s="178" t="s">
        <v>107</v>
      </c>
      <c r="C51" s="179"/>
      <c r="D51" s="179"/>
      <c r="E51" s="180"/>
      <c r="F51" s="125"/>
      <c r="G51" s="146"/>
    </row>
    <row r="52" spans="1:7" s="6" customFormat="1" ht="27" customHeight="1" x14ac:dyDescent="0.25">
      <c r="A52" s="144" t="s">
        <v>139</v>
      </c>
      <c r="B52" s="178" t="s">
        <v>81</v>
      </c>
      <c r="C52" s="179"/>
      <c r="D52" s="179"/>
      <c r="E52" s="180"/>
      <c r="F52" s="125"/>
      <c r="G52" s="146"/>
    </row>
    <row r="53" spans="1:7" s="6" customFormat="1" ht="27" customHeight="1" x14ac:dyDescent="0.25">
      <c r="A53" s="144" t="s">
        <v>140</v>
      </c>
      <c r="B53" s="178" t="s">
        <v>108</v>
      </c>
      <c r="C53" s="179"/>
      <c r="D53" s="179"/>
      <c r="E53" s="180"/>
      <c r="F53" s="125"/>
      <c r="G53" s="146"/>
    </row>
    <row r="54" spans="1:7" s="6" customFormat="1" ht="27" customHeight="1" x14ac:dyDescent="0.25">
      <c r="A54" s="144" t="s">
        <v>141</v>
      </c>
      <c r="B54" s="178" t="s">
        <v>109</v>
      </c>
      <c r="C54" s="179"/>
      <c r="D54" s="179"/>
      <c r="E54" s="180"/>
      <c r="F54" s="125"/>
      <c r="G54" s="146"/>
    </row>
    <row r="55" spans="1:7" s="6" customFormat="1" ht="27" customHeight="1" x14ac:dyDescent="0.25">
      <c r="A55" s="144" t="s">
        <v>142</v>
      </c>
      <c r="B55" s="178" t="s">
        <v>110</v>
      </c>
      <c r="C55" s="179"/>
      <c r="D55" s="179"/>
      <c r="E55" s="180"/>
      <c r="F55" s="125"/>
      <c r="G55" s="146"/>
    </row>
    <row r="56" spans="1:7" s="6" customFormat="1" ht="27" customHeight="1" x14ac:dyDescent="0.25">
      <c r="A56" s="144" t="s">
        <v>143</v>
      </c>
      <c r="B56" s="178" t="s">
        <v>83</v>
      </c>
      <c r="C56" s="179"/>
      <c r="D56" s="179"/>
      <c r="E56" s="180"/>
      <c r="F56" s="125"/>
      <c r="G56" s="146"/>
    </row>
    <row r="57" spans="1:7" s="6" customFormat="1" ht="27" customHeight="1" x14ac:dyDescent="0.25">
      <c r="A57" s="144" t="s">
        <v>144</v>
      </c>
      <c r="B57" s="178" t="s">
        <v>84</v>
      </c>
      <c r="C57" s="179"/>
      <c r="D57" s="179"/>
      <c r="E57" s="180"/>
      <c r="F57" s="125"/>
      <c r="G57" s="146"/>
    </row>
    <row r="58" spans="1:7" s="6" customFormat="1" ht="27" customHeight="1" x14ac:dyDescent="0.25">
      <c r="A58" s="144" t="s">
        <v>145</v>
      </c>
      <c r="B58" s="178" t="s">
        <v>85</v>
      </c>
      <c r="C58" s="179"/>
      <c r="D58" s="179"/>
      <c r="E58" s="180"/>
      <c r="F58" s="125"/>
      <c r="G58" s="146"/>
    </row>
    <row r="59" spans="1:7" s="6" customFormat="1" ht="27" customHeight="1" x14ac:dyDescent="0.25">
      <c r="A59" s="144" t="s">
        <v>146</v>
      </c>
      <c r="B59" s="178" t="s">
        <v>86</v>
      </c>
      <c r="C59" s="179"/>
      <c r="D59" s="179"/>
      <c r="E59" s="180"/>
      <c r="F59" s="125"/>
      <c r="G59" s="146"/>
    </row>
    <row r="60" spans="1:7" s="6" customFormat="1" ht="27" customHeight="1" x14ac:dyDescent="0.25">
      <c r="A60" s="144" t="s">
        <v>147</v>
      </c>
      <c r="B60" s="178" t="s">
        <v>87</v>
      </c>
      <c r="C60" s="179"/>
      <c r="D60" s="179"/>
      <c r="E60" s="180"/>
      <c r="F60" s="125"/>
      <c r="G60" s="146"/>
    </row>
    <row r="61" spans="1:7" s="6" customFormat="1" ht="27" customHeight="1" thickBot="1" x14ac:dyDescent="0.3">
      <c r="A61" s="147" t="s">
        <v>148</v>
      </c>
      <c r="B61" s="181" t="s">
        <v>88</v>
      </c>
      <c r="C61" s="182"/>
      <c r="D61" s="182"/>
      <c r="E61" s="183"/>
      <c r="F61" s="148"/>
      <c r="G61" s="149"/>
    </row>
    <row r="62" spans="1:7" s="6" customFormat="1" ht="27.75" customHeight="1" x14ac:dyDescent="0.25">
      <c r="A62" s="184" t="s">
        <v>151</v>
      </c>
      <c r="B62" s="185"/>
      <c r="C62" s="185"/>
      <c r="D62" s="185"/>
      <c r="E62" s="185"/>
      <c r="F62" s="185"/>
      <c r="G62" s="186"/>
    </row>
    <row r="63" spans="1:7" s="6" customFormat="1" ht="27" customHeight="1" x14ac:dyDescent="0.25">
      <c r="A63" s="151" t="s">
        <v>152</v>
      </c>
      <c r="B63" s="187" t="s">
        <v>102</v>
      </c>
      <c r="C63" s="188"/>
      <c r="D63" s="188"/>
      <c r="E63" s="189"/>
      <c r="F63" s="124"/>
      <c r="G63" s="145"/>
    </row>
    <row r="64" spans="1:7" s="6" customFormat="1" ht="27" customHeight="1" x14ac:dyDescent="0.25">
      <c r="A64" s="144" t="s">
        <v>153</v>
      </c>
      <c r="B64" s="178" t="s">
        <v>103</v>
      </c>
      <c r="C64" s="179"/>
      <c r="D64" s="179"/>
      <c r="E64" s="180"/>
      <c r="F64" s="125"/>
      <c r="G64" s="146"/>
    </row>
    <row r="65" spans="1:7" s="6" customFormat="1" ht="27" customHeight="1" x14ac:dyDescent="0.25">
      <c r="A65" s="144" t="s">
        <v>154</v>
      </c>
      <c r="B65" s="178" t="s">
        <v>170</v>
      </c>
      <c r="C65" s="179"/>
      <c r="D65" s="179"/>
      <c r="E65" s="180"/>
      <c r="F65" s="125"/>
      <c r="G65" s="146"/>
    </row>
    <row r="66" spans="1:7" s="6" customFormat="1" ht="27" customHeight="1" x14ac:dyDescent="0.25">
      <c r="A66" s="144" t="s">
        <v>155</v>
      </c>
      <c r="B66" s="178" t="s">
        <v>105</v>
      </c>
      <c r="C66" s="179"/>
      <c r="D66" s="179"/>
      <c r="E66" s="180"/>
      <c r="F66" s="125"/>
      <c r="G66" s="146"/>
    </row>
    <row r="67" spans="1:7" s="6" customFormat="1" ht="27" customHeight="1" x14ac:dyDescent="0.25">
      <c r="A67" s="144" t="s">
        <v>156</v>
      </c>
      <c r="B67" s="178" t="s">
        <v>79</v>
      </c>
      <c r="C67" s="179"/>
      <c r="D67" s="179"/>
      <c r="E67" s="180"/>
      <c r="F67" s="125"/>
      <c r="G67" s="146"/>
    </row>
    <row r="68" spans="1:7" s="6" customFormat="1" ht="27" customHeight="1" x14ac:dyDescent="0.25">
      <c r="A68" s="144" t="s">
        <v>157</v>
      </c>
      <c r="B68" s="178" t="s">
        <v>80</v>
      </c>
      <c r="C68" s="179"/>
      <c r="D68" s="179"/>
      <c r="E68" s="180"/>
      <c r="F68" s="125"/>
      <c r="G68" s="146"/>
    </row>
    <row r="69" spans="1:7" s="6" customFormat="1" ht="27" customHeight="1" x14ac:dyDescent="0.25">
      <c r="A69" s="144" t="s">
        <v>158</v>
      </c>
      <c r="B69" s="178" t="s">
        <v>107</v>
      </c>
      <c r="C69" s="179"/>
      <c r="D69" s="179"/>
      <c r="E69" s="180"/>
      <c r="F69" s="125"/>
      <c r="G69" s="146"/>
    </row>
    <row r="70" spans="1:7" s="6" customFormat="1" ht="27" customHeight="1" x14ac:dyDescent="0.25">
      <c r="A70" s="144" t="s">
        <v>159</v>
      </c>
      <c r="B70" s="178" t="s">
        <v>81</v>
      </c>
      <c r="C70" s="179"/>
      <c r="D70" s="179"/>
      <c r="E70" s="180"/>
      <c r="F70" s="125"/>
      <c r="G70" s="146"/>
    </row>
    <row r="71" spans="1:7" s="6" customFormat="1" ht="27" customHeight="1" x14ac:dyDescent="0.25">
      <c r="A71" s="144" t="s">
        <v>160</v>
      </c>
      <c r="B71" s="178" t="s">
        <v>108</v>
      </c>
      <c r="C71" s="179"/>
      <c r="D71" s="179"/>
      <c r="E71" s="180"/>
      <c r="F71" s="125"/>
      <c r="G71" s="146"/>
    </row>
    <row r="72" spans="1:7" s="6" customFormat="1" ht="27" customHeight="1" x14ac:dyDescent="0.25">
      <c r="A72" s="144" t="s">
        <v>161</v>
      </c>
      <c r="B72" s="178" t="s">
        <v>82</v>
      </c>
      <c r="C72" s="179"/>
      <c r="D72" s="179"/>
      <c r="E72" s="180"/>
      <c r="F72" s="125"/>
      <c r="G72" s="146"/>
    </row>
    <row r="73" spans="1:7" s="6" customFormat="1" ht="27" customHeight="1" x14ac:dyDescent="0.25">
      <c r="A73" s="144" t="s">
        <v>162</v>
      </c>
      <c r="B73" s="178" t="s">
        <v>109</v>
      </c>
      <c r="C73" s="179"/>
      <c r="D73" s="179"/>
      <c r="E73" s="180"/>
      <c r="F73" s="125"/>
      <c r="G73" s="146"/>
    </row>
    <row r="74" spans="1:7" s="6" customFormat="1" ht="27" customHeight="1" x14ac:dyDescent="0.25">
      <c r="A74" s="144" t="s">
        <v>163</v>
      </c>
      <c r="B74" s="178" t="s">
        <v>110</v>
      </c>
      <c r="C74" s="179"/>
      <c r="D74" s="179"/>
      <c r="E74" s="180"/>
      <c r="F74" s="125"/>
      <c r="G74" s="146"/>
    </row>
    <row r="75" spans="1:7" s="6" customFormat="1" ht="27" customHeight="1" x14ac:dyDescent="0.25">
      <c r="A75" s="144" t="s">
        <v>164</v>
      </c>
      <c r="B75" s="178" t="s">
        <v>83</v>
      </c>
      <c r="C75" s="179"/>
      <c r="D75" s="179"/>
      <c r="E75" s="180"/>
      <c r="F75" s="125"/>
      <c r="G75" s="146"/>
    </row>
    <row r="76" spans="1:7" s="6" customFormat="1" ht="27" customHeight="1" x14ac:dyDescent="0.25">
      <c r="A76" s="144" t="s">
        <v>165</v>
      </c>
      <c r="B76" s="178" t="s">
        <v>84</v>
      </c>
      <c r="C76" s="179"/>
      <c r="D76" s="179"/>
      <c r="E76" s="180"/>
      <c r="F76" s="125"/>
      <c r="G76" s="146"/>
    </row>
    <row r="77" spans="1:7" s="6" customFormat="1" ht="27" customHeight="1" x14ac:dyDescent="0.25">
      <c r="A77" s="144" t="s">
        <v>166</v>
      </c>
      <c r="B77" s="178" t="s">
        <v>85</v>
      </c>
      <c r="C77" s="179"/>
      <c r="D77" s="179"/>
      <c r="E77" s="180"/>
      <c r="F77" s="125"/>
      <c r="G77" s="146"/>
    </row>
    <row r="78" spans="1:7" s="6" customFormat="1" ht="27" customHeight="1" x14ac:dyDescent="0.25">
      <c r="A78" s="144" t="s">
        <v>167</v>
      </c>
      <c r="B78" s="178" t="s">
        <v>86</v>
      </c>
      <c r="C78" s="179"/>
      <c r="D78" s="179"/>
      <c r="E78" s="180"/>
      <c r="F78" s="125"/>
      <c r="G78" s="146"/>
    </row>
    <row r="79" spans="1:7" s="6" customFormat="1" ht="27" customHeight="1" x14ac:dyDescent="0.25">
      <c r="A79" s="144" t="s">
        <v>168</v>
      </c>
      <c r="B79" s="178" t="s">
        <v>87</v>
      </c>
      <c r="C79" s="179"/>
      <c r="D79" s="179"/>
      <c r="E79" s="180"/>
      <c r="F79" s="152"/>
      <c r="G79" s="153"/>
    </row>
    <row r="80" spans="1:7" s="6" customFormat="1" ht="27" customHeight="1" thickBot="1" x14ac:dyDescent="0.3">
      <c r="A80" s="154" t="s">
        <v>169</v>
      </c>
      <c r="B80" s="181" t="s">
        <v>88</v>
      </c>
      <c r="C80" s="182"/>
      <c r="D80" s="182"/>
      <c r="E80" s="183"/>
      <c r="F80" s="148"/>
      <c r="G80" s="149"/>
    </row>
    <row r="81" spans="1:8" s="17" customFormat="1" ht="28.35" customHeight="1" x14ac:dyDescent="0.25">
      <c r="A81" s="199" t="s">
        <v>33</v>
      </c>
      <c r="B81" s="199"/>
      <c r="C81" s="199"/>
      <c r="D81" s="199"/>
      <c r="E81" s="199"/>
      <c r="F81" s="199"/>
      <c r="G81" s="199"/>
    </row>
    <row r="82" spans="1:8" ht="30" customHeight="1" x14ac:dyDescent="0.25">
      <c r="A82" s="192" t="s">
        <v>0</v>
      </c>
      <c r="B82" s="192"/>
      <c r="C82" s="192"/>
      <c r="D82" s="192"/>
      <c r="E82" s="190" t="str">
        <f>IF('Príloha č. 1'!$C$6="","",'Príloha č. 1'!$C$6)</f>
        <v/>
      </c>
      <c r="F82" s="190"/>
    </row>
    <row r="83" spans="1:8" ht="15" customHeight="1" x14ac:dyDescent="0.25">
      <c r="A83" s="192" t="s">
        <v>1</v>
      </c>
      <c r="B83" s="192"/>
      <c r="C83" s="192"/>
      <c r="D83" s="192"/>
      <c r="E83" s="190" t="str">
        <f>IF('Príloha č. 1'!$C$7="","",'Príloha č. 1'!$C$7)</f>
        <v/>
      </c>
      <c r="F83" s="190"/>
    </row>
    <row r="84" spans="1:8" ht="15" customHeight="1" x14ac:dyDescent="0.25">
      <c r="A84" s="192" t="s">
        <v>2</v>
      </c>
      <c r="B84" s="192"/>
      <c r="C84" s="192"/>
      <c r="D84" s="192"/>
      <c r="E84" s="190" t="str">
        <f>IF('Príloha č. 1'!$C$8="","",'Príloha č. 1'!$C$8)</f>
        <v/>
      </c>
      <c r="F84" s="190"/>
    </row>
    <row r="85" spans="1:8" ht="15" customHeight="1" x14ac:dyDescent="0.25">
      <c r="A85" s="192" t="s">
        <v>3</v>
      </c>
      <c r="B85" s="192"/>
      <c r="C85" s="192"/>
      <c r="D85" s="192"/>
      <c r="E85" s="190" t="str">
        <f>IF('Príloha č. 1'!$C$9="","",'Príloha č. 1'!$C$9)</f>
        <v/>
      </c>
      <c r="F85" s="190"/>
    </row>
    <row r="86" spans="1:8" s="14" customFormat="1" ht="30" customHeight="1" x14ac:dyDescent="0.25">
      <c r="A86" s="193" t="s">
        <v>17</v>
      </c>
      <c r="B86" s="193"/>
      <c r="C86" s="193"/>
      <c r="D86" s="193"/>
      <c r="E86" s="193"/>
      <c r="F86" s="193"/>
      <c r="G86" s="193"/>
    </row>
    <row r="87" spans="1:8" s="7" customFormat="1" ht="15.75" customHeight="1" x14ac:dyDescent="0.25">
      <c r="A87" s="192" t="s">
        <v>4</v>
      </c>
      <c r="B87" s="192"/>
      <c r="C87" s="192"/>
      <c r="D87" s="192"/>
      <c r="E87" s="196" t="str">
        <f>IF('Príloha č. 1'!$C$12="","",'Príloha č. 1'!$C$12)</f>
        <v/>
      </c>
      <c r="F87" s="196"/>
      <c r="H87" s="4"/>
    </row>
    <row r="88" spans="1:8" s="7" customFormat="1" ht="15" customHeight="1" x14ac:dyDescent="0.25">
      <c r="A88" s="194" t="s">
        <v>18</v>
      </c>
      <c r="B88" s="194"/>
      <c r="C88" s="194"/>
      <c r="D88" s="194"/>
      <c r="E88" s="190" t="str">
        <f>IF('Príloha č. 1'!$C$13="","",'Príloha č. 1'!$C$13)</f>
        <v/>
      </c>
      <c r="F88" s="190"/>
      <c r="H88" s="14"/>
    </row>
    <row r="89" spans="1:8" s="7" customFormat="1" ht="15" customHeight="1" x14ac:dyDescent="0.25">
      <c r="A89" s="192" t="s">
        <v>5</v>
      </c>
      <c r="B89" s="192"/>
      <c r="C89" s="192"/>
      <c r="D89" s="192"/>
      <c r="E89" s="190" t="str">
        <f>IF('Príloha č. 1'!$C$14="","",'Príloha č. 1'!$C$14)</f>
        <v/>
      </c>
      <c r="F89" s="190"/>
      <c r="H89" s="14"/>
    </row>
    <row r="90" spans="1:8" s="7" customFormat="1" ht="15" customHeight="1" x14ac:dyDescent="0.25">
      <c r="A90" s="192" t="s">
        <v>6</v>
      </c>
      <c r="B90" s="192"/>
      <c r="C90" s="192"/>
      <c r="D90" s="192"/>
      <c r="E90" s="190" t="str">
        <f>IF('Príloha č. 1'!$C$15="","",'Príloha č. 1'!$C$15)</f>
        <v/>
      </c>
      <c r="F90" s="190"/>
      <c r="H90" s="14"/>
    </row>
    <row r="92" spans="1:8" ht="15" customHeight="1" x14ac:dyDescent="0.25">
      <c r="A92" s="3" t="s">
        <v>7</v>
      </c>
      <c r="B92" s="164" t="str">
        <f>IF('Príloha č. 1'!B24:C24="","",'Príloha č. 1'!B24:C24)</f>
        <v/>
      </c>
      <c r="C92" s="164"/>
      <c r="D92" s="164"/>
    </row>
    <row r="93" spans="1:8" ht="15" customHeight="1" x14ac:dyDescent="0.25">
      <c r="A93" s="3" t="s">
        <v>8</v>
      </c>
      <c r="B93" s="195" t="str">
        <f>IF('Príloha č. 1'!B25:C25="","",'Príloha č. 1'!B25:C25)</f>
        <v/>
      </c>
      <c r="C93" s="195"/>
      <c r="D93" s="195"/>
      <c r="E93" s="118" t="s">
        <v>66</v>
      </c>
      <c r="G93" s="115"/>
    </row>
    <row r="94" spans="1:8" ht="15" customHeight="1" x14ac:dyDescent="0.25">
      <c r="E94" s="118" t="s">
        <v>67</v>
      </c>
      <c r="F94" s="197" t="str">
        <f>IF('Príloha č. 1'!$D$29="","",'Príloha č. 1'!$D$29)</f>
        <v/>
      </c>
      <c r="G94" s="197"/>
    </row>
    <row r="95" spans="1:8" x14ac:dyDescent="0.25">
      <c r="F95" s="118"/>
    </row>
    <row r="96" spans="1:8" ht="9.75" customHeight="1" x14ac:dyDescent="0.25">
      <c r="F96" s="118"/>
    </row>
    <row r="97" spans="1:8" s="9" customFormat="1" ht="25.5" customHeight="1" x14ac:dyDescent="0.2">
      <c r="A97" s="175" t="s">
        <v>10</v>
      </c>
      <c r="B97" s="175"/>
      <c r="C97" s="175"/>
      <c r="D97" s="175"/>
      <c r="E97" s="49"/>
    </row>
    <row r="98" spans="1:8" s="10" customFormat="1" ht="15" customHeight="1" x14ac:dyDescent="0.2">
      <c r="A98" s="13"/>
      <c r="B98" s="191" t="s">
        <v>12</v>
      </c>
      <c r="C98" s="191"/>
      <c r="D98" s="191"/>
      <c r="G98" s="11"/>
      <c r="H98" s="12"/>
    </row>
  </sheetData>
  <mergeCells count="102">
    <mergeCell ref="A1:D1"/>
    <mergeCell ref="A4:G4"/>
    <mergeCell ref="A82:D82"/>
    <mergeCell ref="E82:F82"/>
    <mergeCell ref="A3:F3"/>
    <mergeCell ref="A81:G81"/>
    <mergeCell ref="A2:G2"/>
    <mergeCell ref="B16:E16"/>
    <mergeCell ref="B21:E21"/>
    <mergeCell ref="B22:E22"/>
    <mergeCell ref="B13:E13"/>
    <mergeCell ref="B14:E14"/>
    <mergeCell ref="B15:E15"/>
    <mergeCell ref="A8:G8"/>
    <mergeCell ref="F6:G6"/>
    <mergeCell ref="A6:E7"/>
    <mergeCell ref="B19:E19"/>
    <mergeCell ref="B20:E20"/>
    <mergeCell ref="B23:E23"/>
    <mergeCell ref="B24:E24"/>
    <mergeCell ref="A26:G26"/>
    <mergeCell ref="B27:E27"/>
    <mergeCell ref="B28:E28"/>
    <mergeCell ref="B29:E29"/>
    <mergeCell ref="B98:D98"/>
    <mergeCell ref="A83:D83"/>
    <mergeCell ref="E83:F83"/>
    <mergeCell ref="A84:D84"/>
    <mergeCell ref="E84:F84"/>
    <mergeCell ref="A85:D85"/>
    <mergeCell ref="E85:F85"/>
    <mergeCell ref="A87:D87"/>
    <mergeCell ref="A86:G86"/>
    <mergeCell ref="A88:D88"/>
    <mergeCell ref="A89:D89"/>
    <mergeCell ref="A90:D90"/>
    <mergeCell ref="B93:D93"/>
    <mergeCell ref="E89:F89"/>
    <mergeCell ref="E90:F90"/>
    <mergeCell ref="E87:F87"/>
    <mergeCell ref="A97:D97"/>
    <mergeCell ref="B92:D92"/>
    <mergeCell ref="F94:G94"/>
    <mergeCell ref="B9:E9"/>
    <mergeCell ref="B10:E10"/>
    <mergeCell ref="B11:E11"/>
    <mergeCell ref="B12:E12"/>
    <mergeCell ref="B17:E17"/>
    <mergeCell ref="B18:E18"/>
    <mergeCell ref="B25:E25"/>
    <mergeCell ref="E88:F88"/>
    <mergeCell ref="B30:E30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46:E46"/>
    <mergeCell ref="B47:E47"/>
    <mergeCell ref="B48:E48"/>
    <mergeCell ref="B49:E49"/>
    <mergeCell ref="B50:E50"/>
    <mergeCell ref="A44:G44"/>
    <mergeCell ref="B45:E45"/>
    <mergeCell ref="B41:E41"/>
    <mergeCell ref="B42:E42"/>
    <mergeCell ref="B43:E43"/>
    <mergeCell ref="B61:E61"/>
    <mergeCell ref="B56:E56"/>
    <mergeCell ref="B57:E57"/>
    <mergeCell ref="B58:E58"/>
    <mergeCell ref="B59:E59"/>
    <mergeCell ref="B60:E60"/>
    <mergeCell ref="B51:E51"/>
    <mergeCell ref="B52:E52"/>
    <mergeCell ref="B53:E53"/>
    <mergeCell ref="B54:E54"/>
    <mergeCell ref="B55:E55"/>
    <mergeCell ref="B66:E66"/>
    <mergeCell ref="B67:E67"/>
    <mergeCell ref="B68:E68"/>
    <mergeCell ref="B69:E69"/>
    <mergeCell ref="B70:E70"/>
    <mergeCell ref="A62:G62"/>
    <mergeCell ref="B63:E63"/>
    <mergeCell ref="B64:E64"/>
    <mergeCell ref="B65:E65"/>
    <mergeCell ref="B79:E79"/>
    <mergeCell ref="B76:E76"/>
    <mergeCell ref="B77:E77"/>
    <mergeCell ref="B78:E78"/>
    <mergeCell ref="B80:E80"/>
    <mergeCell ref="B71:E71"/>
    <mergeCell ref="B72:E72"/>
    <mergeCell ref="B73:E73"/>
    <mergeCell ref="B74:E74"/>
    <mergeCell ref="B75:E75"/>
  </mergeCells>
  <conditionalFormatting sqref="E82:F85">
    <cfRule type="containsBlanks" dxfId="28" priority="102">
      <formula>LEN(TRIM(E82))=0</formula>
    </cfRule>
  </conditionalFormatting>
  <conditionalFormatting sqref="E82:F85">
    <cfRule type="containsBlanks" dxfId="27" priority="96">
      <formula>LEN(TRIM(E82))=0</formula>
    </cfRule>
  </conditionalFormatting>
  <conditionalFormatting sqref="B92:D93">
    <cfRule type="containsBlanks" dxfId="26" priority="83">
      <formula>LEN(TRIM(B92))=0</formula>
    </cfRule>
  </conditionalFormatting>
  <conditionalFormatting sqref="E87:F87">
    <cfRule type="containsBlanks" dxfId="25" priority="81">
      <formula>LEN(TRIM(E87))=0</formula>
    </cfRule>
  </conditionalFormatting>
  <conditionalFormatting sqref="E88:F90">
    <cfRule type="containsBlanks" dxfId="24" priority="80">
      <formula>LEN(TRIM(E88))=0</formula>
    </cfRule>
  </conditionalFormatting>
  <conditionalFormatting sqref="E87:F90">
    <cfRule type="containsBlanks" dxfId="23" priority="79">
      <formula>LEN(TRIM(E87))=0</formula>
    </cfRule>
  </conditionalFormatting>
  <conditionalFormatting sqref="A98">
    <cfRule type="containsBlanks" dxfId="22" priority="63">
      <formula>LEN(TRIM(A98))=0</formula>
    </cfRule>
  </conditionalFormatting>
  <conditionalFormatting sqref="F94:G94">
    <cfRule type="containsBlanks" dxfId="21" priority="1">
      <formula>LEN(TRIM(F94))=0</formula>
    </cfRule>
  </conditionalFormatting>
  <conditionalFormatting sqref="F94:G94">
    <cfRule type="containsBlanks" dxfId="20" priority="2">
      <formula>LEN(TRIM(F94))=0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6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8" customWidth="1"/>
    <col min="2" max="2" width="37.5703125" style="18" customWidth="1"/>
    <col min="3" max="3" width="10" style="18" customWidth="1"/>
    <col min="4" max="4" width="14.85546875" style="18" customWidth="1"/>
    <col min="5" max="5" width="30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5.7109375" style="18" customWidth="1"/>
    <col min="10" max="10" width="7.28515625" style="18" customWidth="1"/>
    <col min="11" max="14" width="15.7109375" style="18" customWidth="1"/>
    <col min="15" max="16384" width="9.140625" style="18"/>
  </cols>
  <sheetData>
    <row r="1" spans="1:14" x14ac:dyDescent="0.25">
      <c r="A1" s="211" t="s">
        <v>11</v>
      </c>
      <c r="B1" s="211"/>
      <c r="C1" s="53"/>
      <c r="D1" s="53"/>
    </row>
    <row r="2" spans="1:14" ht="15" customHeight="1" x14ac:dyDescent="0.25">
      <c r="A2" s="212" t="str">
        <f>'Príloha č. 1'!A2:C2</f>
        <v>Striekačka jednorazová 2 ml, 5 ml, 10 ml, 20 ml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4" ht="15" customHeight="1" x14ac:dyDescent="0.25">
      <c r="A3" s="213"/>
      <c r="B3" s="213"/>
      <c r="C3" s="213"/>
      <c r="D3" s="213"/>
      <c r="E3" s="213"/>
      <c r="F3" s="54"/>
      <c r="G3" s="54"/>
      <c r="H3" s="54"/>
    </row>
    <row r="4" spans="1:14" s="31" customFormat="1" ht="60.75" customHeight="1" x14ac:dyDescent="0.25">
      <c r="A4" s="222" t="s">
        <v>61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4" s="19" customFormat="1" ht="31.5" customHeight="1" x14ac:dyDescent="0.25">
      <c r="A5" s="214" t="s">
        <v>20</v>
      </c>
      <c r="B5" s="218" t="s">
        <v>28</v>
      </c>
      <c r="C5" s="214" t="s">
        <v>29</v>
      </c>
      <c r="D5" s="216" t="s">
        <v>65</v>
      </c>
      <c r="E5" s="220" t="s">
        <v>21</v>
      </c>
      <c r="F5" s="220" t="s">
        <v>37</v>
      </c>
      <c r="G5" s="218" t="s">
        <v>36</v>
      </c>
      <c r="H5" s="218" t="s">
        <v>38</v>
      </c>
      <c r="I5" s="225" t="s">
        <v>62</v>
      </c>
      <c r="J5" s="226"/>
      <c r="K5" s="226"/>
      <c r="L5" s="227"/>
      <c r="M5" s="223" t="s">
        <v>63</v>
      </c>
      <c r="N5" s="224"/>
    </row>
    <row r="6" spans="1:14" s="19" customFormat="1" ht="45" customHeight="1" x14ac:dyDescent="0.25">
      <c r="A6" s="215"/>
      <c r="B6" s="219"/>
      <c r="C6" s="215"/>
      <c r="D6" s="217"/>
      <c r="E6" s="221"/>
      <c r="F6" s="221"/>
      <c r="G6" s="219"/>
      <c r="H6" s="219"/>
      <c r="I6" s="55" t="s">
        <v>30</v>
      </c>
      <c r="J6" s="56" t="s">
        <v>32</v>
      </c>
      <c r="K6" s="56" t="s">
        <v>22</v>
      </c>
      <c r="L6" s="57" t="s">
        <v>31</v>
      </c>
      <c r="M6" s="20" t="s">
        <v>30</v>
      </c>
      <c r="N6" s="21" t="s">
        <v>31</v>
      </c>
    </row>
    <row r="7" spans="1:14" s="41" customFormat="1" ht="15" customHeight="1" x14ac:dyDescent="0.25">
      <c r="A7" s="46" t="s">
        <v>13</v>
      </c>
      <c r="B7" s="47" t="s">
        <v>14</v>
      </c>
      <c r="C7" s="23" t="s">
        <v>15</v>
      </c>
      <c r="D7" s="24" t="s">
        <v>16</v>
      </c>
      <c r="E7" s="22" t="s">
        <v>23</v>
      </c>
      <c r="F7" s="22" t="s">
        <v>24</v>
      </c>
      <c r="G7" s="22" t="s">
        <v>25</v>
      </c>
      <c r="H7" s="22" t="s">
        <v>26</v>
      </c>
      <c r="I7" s="22" t="s">
        <v>27</v>
      </c>
      <c r="J7" s="22" t="s">
        <v>39</v>
      </c>
      <c r="K7" s="22" t="s">
        <v>40</v>
      </c>
      <c r="L7" s="22" t="s">
        <v>41</v>
      </c>
      <c r="M7" s="22" t="s">
        <v>42</v>
      </c>
      <c r="N7" s="22" t="s">
        <v>43</v>
      </c>
    </row>
    <row r="8" spans="1:14" s="42" customFormat="1" ht="45" customHeight="1" x14ac:dyDescent="0.25">
      <c r="A8" s="25" t="s">
        <v>13</v>
      </c>
      <c r="B8" s="45" t="s">
        <v>171</v>
      </c>
      <c r="C8" s="25" t="s">
        <v>35</v>
      </c>
      <c r="D8" s="44"/>
      <c r="E8" s="26"/>
      <c r="F8" s="133"/>
      <c r="G8" s="133"/>
      <c r="H8" s="133"/>
      <c r="I8" s="131"/>
      <c r="J8" s="27"/>
      <c r="K8" s="129"/>
      <c r="L8" s="130"/>
      <c r="M8" s="131"/>
      <c r="N8" s="130"/>
    </row>
    <row r="9" spans="1:14" s="42" customFormat="1" ht="45" customHeight="1" x14ac:dyDescent="0.25">
      <c r="A9" s="25" t="s">
        <v>14</v>
      </c>
      <c r="B9" s="45" t="s">
        <v>172</v>
      </c>
      <c r="C9" s="25" t="s">
        <v>35</v>
      </c>
      <c r="D9" s="44"/>
      <c r="E9" s="26"/>
      <c r="F9" s="133"/>
      <c r="G9" s="133"/>
      <c r="H9" s="133"/>
      <c r="I9" s="131"/>
      <c r="J9" s="27"/>
      <c r="K9" s="129"/>
      <c r="L9" s="130"/>
      <c r="M9" s="131"/>
      <c r="N9" s="130"/>
    </row>
    <row r="10" spans="1:14" s="42" customFormat="1" ht="45" customHeight="1" x14ac:dyDescent="0.25">
      <c r="A10" s="25" t="s">
        <v>15</v>
      </c>
      <c r="B10" s="45" t="s">
        <v>173</v>
      </c>
      <c r="C10" s="25" t="s">
        <v>35</v>
      </c>
      <c r="D10" s="44"/>
      <c r="E10" s="26"/>
      <c r="F10" s="133"/>
      <c r="G10" s="133"/>
      <c r="H10" s="133"/>
      <c r="I10" s="131"/>
      <c r="J10" s="27"/>
      <c r="K10" s="129"/>
      <c r="L10" s="130"/>
      <c r="M10" s="131"/>
      <c r="N10" s="130"/>
    </row>
    <row r="11" spans="1:14" s="42" customFormat="1" ht="45" customHeight="1" thickBot="1" x14ac:dyDescent="0.3">
      <c r="A11" s="25" t="s">
        <v>16</v>
      </c>
      <c r="B11" s="45" t="s">
        <v>174</v>
      </c>
      <c r="C11" s="25" t="s">
        <v>35</v>
      </c>
      <c r="D11" s="44"/>
      <c r="E11" s="26"/>
      <c r="F11" s="133"/>
      <c r="G11" s="133"/>
      <c r="H11" s="133"/>
      <c r="I11" s="131"/>
      <c r="J11" s="27"/>
      <c r="K11" s="129"/>
      <c r="L11" s="130"/>
      <c r="M11" s="131"/>
      <c r="N11" s="130"/>
    </row>
    <row r="12" spans="1:14" s="43" customFormat="1" ht="24.95" customHeight="1" thickBot="1" x14ac:dyDescent="0.3">
      <c r="A12" s="28"/>
      <c r="B12" s="29"/>
      <c r="C12" s="29"/>
      <c r="D12" s="29"/>
      <c r="E12" s="30"/>
      <c r="F12" s="30"/>
      <c r="G12" s="30"/>
      <c r="H12" s="30"/>
      <c r="I12" s="29"/>
      <c r="J12" s="29"/>
      <c r="K12" s="29"/>
      <c r="L12" s="29"/>
      <c r="M12" s="143"/>
      <c r="N12" s="132">
        <f>SUM(N8:N8)</f>
        <v>0</v>
      </c>
    </row>
    <row r="13" spans="1:14" s="31" customFormat="1" ht="30" customHeight="1" x14ac:dyDescent="0.25">
      <c r="A13" s="210" t="s">
        <v>0</v>
      </c>
      <c r="B13" s="210"/>
      <c r="C13" s="196" t="str">
        <f>IF('Príloha č. 1'!$C$6="","",'Príloha č. 1'!$C$6)</f>
        <v/>
      </c>
      <c r="D13" s="196"/>
    </row>
    <row r="14" spans="1:14" s="31" customFormat="1" ht="15" customHeight="1" x14ac:dyDescent="0.25">
      <c r="A14" s="207" t="s">
        <v>1</v>
      </c>
      <c r="B14" s="207"/>
      <c r="C14" s="196" t="str">
        <f>IF('Príloha č. 1'!$C$7="","",'Príloha č. 1'!$C$7)</f>
        <v/>
      </c>
      <c r="D14" s="196"/>
    </row>
    <row r="15" spans="1:14" s="31" customFormat="1" x14ac:dyDescent="0.25">
      <c r="A15" s="207" t="s">
        <v>2</v>
      </c>
      <c r="B15" s="207"/>
      <c r="C15" s="196" t="str">
        <f>IF('Príloha č. 1'!$C$8="","",'Príloha č. 1'!$C$8)</f>
        <v/>
      </c>
      <c r="D15" s="196"/>
    </row>
    <row r="16" spans="1:14" s="31" customFormat="1" x14ac:dyDescent="0.25">
      <c r="A16" s="207" t="s">
        <v>3</v>
      </c>
      <c r="B16" s="207"/>
      <c r="C16" s="196" t="str">
        <f>IF('Príloha č. 1'!$C$9="","",'Príloha č. 1'!$C$9)</f>
        <v/>
      </c>
      <c r="D16" s="196"/>
    </row>
    <row r="17" spans="1:14" x14ac:dyDescent="0.25">
      <c r="C17" s="50"/>
      <c r="D17" s="32"/>
      <c r="E17" s="32"/>
      <c r="F17" s="53"/>
      <c r="G17" s="53"/>
      <c r="H17" s="53"/>
    </row>
    <row r="18" spans="1:14" ht="15" customHeight="1" x14ac:dyDescent="0.25">
      <c r="A18" s="18" t="s">
        <v>7</v>
      </c>
      <c r="B18" s="113" t="str">
        <f>IF('Príloha č. 1'!B24:C24="","",'Príloha č. 1'!B24:C24)</f>
        <v/>
      </c>
      <c r="F18" s="53"/>
      <c r="G18" s="53"/>
      <c r="H18" s="53"/>
      <c r="L18" s="117"/>
    </row>
    <row r="19" spans="1:14" ht="15" customHeight="1" x14ac:dyDescent="0.25">
      <c r="A19" s="18" t="s">
        <v>8</v>
      </c>
      <c r="B19" s="52" t="str">
        <f>IF('Príloha č. 1'!B25:C25="","",'Príloha č. 1'!B25:C25)</f>
        <v/>
      </c>
      <c r="C19" s="50"/>
      <c r="D19" s="32"/>
      <c r="E19" s="32"/>
      <c r="F19" s="53"/>
      <c r="G19" s="53"/>
      <c r="H19" s="53"/>
      <c r="L19" s="118" t="s">
        <v>66</v>
      </c>
      <c r="M19" s="115"/>
    </row>
    <row r="20" spans="1:14" x14ac:dyDescent="0.25">
      <c r="F20" s="53"/>
      <c r="G20" s="53"/>
      <c r="H20" s="53"/>
      <c r="K20" s="31"/>
      <c r="L20" s="118" t="s">
        <v>67</v>
      </c>
      <c r="M20" s="197" t="str">
        <f>IF('Príloha č. 1'!$D$29="","",'Príloha č. 1'!$D$29)</f>
        <v/>
      </c>
      <c r="N20" s="197"/>
    </row>
    <row r="21" spans="1:14" x14ac:dyDescent="0.25">
      <c r="F21" s="112"/>
      <c r="G21" s="112"/>
      <c r="H21" s="112"/>
      <c r="K21" s="31"/>
      <c r="L21" s="118"/>
      <c r="M21" s="34"/>
      <c r="N21" s="34"/>
    </row>
    <row r="22" spans="1:14" s="32" customFormat="1" x14ac:dyDescent="0.25">
      <c r="A22" s="208" t="s">
        <v>10</v>
      </c>
      <c r="B22" s="208"/>
      <c r="C22" s="50"/>
      <c r="K22" s="18"/>
      <c r="L22" s="18"/>
      <c r="N22" s="18"/>
    </row>
    <row r="23" spans="1:14" s="34" customFormat="1" ht="15" customHeight="1" x14ac:dyDescent="0.25">
      <c r="A23" s="33"/>
      <c r="B23" s="209" t="s">
        <v>12</v>
      </c>
      <c r="C23" s="209"/>
      <c r="D23" s="209"/>
      <c r="E23" s="209"/>
      <c r="F23" s="51"/>
      <c r="G23" s="51"/>
      <c r="H23" s="51"/>
    </row>
    <row r="24" spans="1:14" s="39" customFormat="1" ht="5.85" customHeight="1" thickBot="1" x14ac:dyDescent="0.3">
      <c r="A24" s="18"/>
      <c r="B24" s="35"/>
      <c r="C24" s="35"/>
      <c r="D24" s="35"/>
      <c r="E24" s="36"/>
      <c r="F24" s="36"/>
      <c r="G24" s="36"/>
      <c r="H24" s="36"/>
      <c r="I24" s="38"/>
      <c r="J24" s="37"/>
      <c r="M24" s="38"/>
    </row>
    <row r="25" spans="1:14" s="39" customFormat="1" ht="15.75" thickBot="1" x14ac:dyDescent="0.3">
      <c r="A25" s="40"/>
      <c r="B25" s="35" t="s">
        <v>64</v>
      </c>
      <c r="C25" s="35"/>
      <c r="D25" s="35"/>
      <c r="E25" s="36"/>
      <c r="F25" s="36"/>
      <c r="G25" s="36"/>
      <c r="H25" s="36"/>
      <c r="I25" s="38"/>
      <c r="J25" s="37"/>
      <c r="M25" s="38"/>
    </row>
    <row r="26" spans="1:14" ht="27" customHeight="1" x14ac:dyDescent="0.25">
      <c r="A26" s="207" t="s">
        <v>50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</row>
  </sheetData>
  <mergeCells count="26"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13:D13"/>
    <mergeCell ref="C14:D14"/>
    <mergeCell ref="C15:D15"/>
    <mergeCell ref="C16:D16"/>
    <mergeCell ref="A26:N26"/>
    <mergeCell ref="A22:B22"/>
    <mergeCell ref="B23:E23"/>
    <mergeCell ref="A15:B15"/>
    <mergeCell ref="A16:B16"/>
    <mergeCell ref="A13:B13"/>
    <mergeCell ref="A14:B14"/>
    <mergeCell ref="M20:N20"/>
  </mergeCells>
  <conditionalFormatting sqref="B18:B19">
    <cfRule type="containsBlanks" dxfId="19" priority="12">
      <formula>LEN(TRIM(B18))=0</formula>
    </cfRule>
  </conditionalFormatting>
  <conditionalFormatting sqref="C13:D16">
    <cfRule type="containsBlanks" dxfId="18" priority="4">
      <formula>LEN(TRIM(C13))=0</formula>
    </cfRule>
  </conditionalFormatting>
  <conditionalFormatting sqref="M20:N20">
    <cfRule type="containsBlanks" dxfId="17" priority="1">
      <formula>LEN(TRIM(M20))=0</formula>
    </cfRule>
  </conditionalFormatting>
  <pageMargins left="0.59055118110236227" right="0.39370078740157483" top="0.98425196850393704" bottom="0.39370078740157483" header="0.31496062992125984" footer="0.31496062992125984"/>
  <pageSetup paperSize="9" scale="61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8:B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46"/>
  <sheetViews>
    <sheetView showGridLines="0" zoomScaleNormal="100" workbookViewId="0">
      <selection activeCell="A2" sqref="A2:L2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101"/>
    <col min="72" max="16384" width="9.140625" style="1"/>
  </cols>
  <sheetData>
    <row r="1" spans="1:71" s="69" customFormat="1" ht="15" customHeight="1" x14ac:dyDescent="0.25">
      <c r="A1" s="211" t="s">
        <v>11</v>
      </c>
      <c r="B1" s="211"/>
      <c r="C1" s="65"/>
      <c r="D1" s="65"/>
      <c r="E1" s="18"/>
      <c r="F1" s="18"/>
      <c r="G1" s="18"/>
      <c r="H1" s="18"/>
      <c r="I1" s="18"/>
      <c r="J1" s="18"/>
      <c r="K1" s="18"/>
      <c r="L1" s="1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</row>
    <row r="2" spans="1:71" s="71" customFormat="1" ht="14.25" x14ac:dyDescent="0.2">
      <c r="A2" s="212" t="str">
        <f>'Príloha č. 1'!A2:D2</f>
        <v>Striekačka jednorazová 2 ml, 5 ml, 10 ml, 20 ml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</row>
    <row r="3" spans="1:71" s="18" customFormat="1" ht="15" customHeight="1" x14ac:dyDescent="0.25">
      <c r="A3" s="213"/>
      <c r="B3" s="213"/>
      <c r="C3" s="213"/>
      <c r="D3" s="213"/>
      <c r="E3" s="213"/>
      <c r="F3" s="66"/>
      <c r="G3" s="66"/>
      <c r="H3" s="66"/>
    </row>
    <row r="4" spans="1:71" s="73" customFormat="1" ht="30" customHeight="1" x14ac:dyDescent="0.25">
      <c r="A4" s="256" t="s">
        <v>46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69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</row>
    <row r="5" spans="1:71" s="74" customFormat="1" ht="30" customHeight="1" thickBot="1" x14ac:dyDescent="0.3">
      <c r="A5" s="231" t="s">
        <v>175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</row>
    <row r="6" spans="1:71" s="102" customFormat="1" ht="15" customHeight="1" x14ac:dyDescent="0.25">
      <c r="A6" s="232" t="s">
        <v>20</v>
      </c>
      <c r="B6" s="234" t="s">
        <v>53</v>
      </c>
      <c r="C6" s="236" t="s">
        <v>54</v>
      </c>
      <c r="D6" s="238" t="s">
        <v>37</v>
      </c>
      <c r="E6" s="240" t="s">
        <v>55</v>
      </c>
      <c r="F6" s="242" t="s">
        <v>56</v>
      </c>
      <c r="G6" s="244" t="s">
        <v>57</v>
      </c>
      <c r="H6" s="246" t="s">
        <v>58</v>
      </c>
      <c r="I6" s="248" t="s">
        <v>59</v>
      </c>
      <c r="J6" s="249"/>
      <c r="K6" s="250"/>
      <c r="L6" s="251" t="s">
        <v>99</v>
      </c>
    </row>
    <row r="7" spans="1:71" s="102" customFormat="1" ht="65.099999999999994" customHeight="1" x14ac:dyDescent="0.25">
      <c r="A7" s="233"/>
      <c r="B7" s="235"/>
      <c r="C7" s="237"/>
      <c r="D7" s="239"/>
      <c r="E7" s="241"/>
      <c r="F7" s="243"/>
      <c r="G7" s="245"/>
      <c r="H7" s="247"/>
      <c r="I7" s="114" t="s">
        <v>30</v>
      </c>
      <c r="J7" s="103" t="s">
        <v>60</v>
      </c>
      <c r="K7" s="104" t="s">
        <v>31</v>
      </c>
      <c r="L7" s="252"/>
    </row>
    <row r="8" spans="1:71" s="82" customFormat="1" ht="12" customHeight="1" x14ac:dyDescent="0.25">
      <c r="A8" s="126" t="s">
        <v>13</v>
      </c>
      <c r="B8" s="127" t="s">
        <v>14</v>
      </c>
      <c r="C8" s="127" t="s">
        <v>15</v>
      </c>
      <c r="D8" s="105" t="s">
        <v>16</v>
      </c>
      <c r="E8" s="128" t="s">
        <v>23</v>
      </c>
      <c r="F8" s="105" t="s">
        <v>24</v>
      </c>
      <c r="G8" s="128" t="s">
        <v>25</v>
      </c>
      <c r="H8" s="108" t="s">
        <v>26</v>
      </c>
      <c r="I8" s="105" t="s">
        <v>27</v>
      </c>
      <c r="J8" s="106" t="s">
        <v>39</v>
      </c>
      <c r="K8" s="107" t="s">
        <v>40</v>
      </c>
      <c r="L8" s="150" t="s">
        <v>41</v>
      </c>
    </row>
    <row r="9" spans="1:71" s="82" customFormat="1" ht="24.95" customHeight="1" x14ac:dyDescent="0.25">
      <c r="A9" s="75"/>
      <c r="B9" s="76"/>
      <c r="C9" s="77"/>
      <c r="D9" s="78"/>
      <c r="E9" s="79"/>
      <c r="F9" s="80"/>
      <c r="G9" s="81"/>
      <c r="H9" s="109"/>
      <c r="I9" s="134"/>
      <c r="J9" s="140"/>
      <c r="K9" s="137"/>
      <c r="L9" s="228">
        <v>256500</v>
      </c>
    </row>
    <row r="10" spans="1:71" s="82" customFormat="1" ht="24.95" customHeight="1" x14ac:dyDescent="0.25">
      <c r="A10" s="83"/>
      <c r="B10" s="84"/>
      <c r="C10" s="85"/>
      <c r="D10" s="86"/>
      <c r="E10" s="87"/>
      <c r="F10" s="88"/>
      <c r="G10" s="89"/>
      <c r="H10" s="110"/>
      <c r="I10" s="135"/>
      <c r="J10" s="141"/>
      <c r="K10" s="138"/>
      <c r="L10" s="229"/>
    </row>
    <row r="11" spans="1:71" s="82" customFormat="1" ht="24.95" customHeight="1" thickBot="1" x14ac:dyDescent="0.3">
      <c r="A11" s="90"/>
      <c r="B11" s="91"/>
      <c r="C11" s="92"/>
      <c r="D11" s="93"/>
      <c r="E11" s="94"/>
      <c r="F11" s="95"/>
      <c r="G11" s="96"/>
      <c r="H11" s="111"/>
      <c r="I11" s="136"/>
      <c r="J11" s="142"/>
      <c r="K11" s="139"/>
      <c r="L11" s="230"/>
    </row>
    <row r="12" spans="1:71" s="82" customFormat="1" ht="12" customHeight="1" x14ac:dyDescent="0.25">
      <c r="A12" s="97"/>
      <c r="B12" s="98"/>
      <c r="C12" s="98"/>
      <c r="D12" s="97"/>
      <c r="E12" s="97"/>
      <c r="F12" s="97"/>
      <c r="G12" s="97"/>
      <c r="H12" s="97"/>
      <c r="I12" s="99"/>
      <c r="J12" s="100"/>
      <c r="K12" s="99"/>
    </row>
    <row r="13" spans="1:71" s="74" customFormat="1" ht="30" customHeight="1" thickBot="1" x14ac:dyDescent="0.3">
      <c r="A13" s="231" t="s">
        <v>176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pans="1:71" s="102" customFormat="1" ht="15" customHeight="1" x14ac:dyDescent="0.25">
      <c r="A14" s="232" t="s">
        <v>20</v>
      </c>
      <c r="B14" s="234" t="s">
        <v>53</v>
      </c>
      <c r="C14" s="236" t="s">
        <v>54</v>
      </c>
      <c r="D14" s="238" t="s">
        <v>37</v>
      </c>
      <c r="E14" s="240" t="s">
        <v>55</v>
      </c>
      <c r="F14" s="242" t="s">
        <v>56</v>
      </c>
      <c r="G14" s="244" t="s">
        <v>57</v>
      </c>
      <c r="H14" s="246" t="s">
        <v>58</v>
      </c>
      <c r="I14" s="248" t="s">
        <v>59</v>
      </c>
      <c r="J14" s="249"/>
      <c r="K14" s="250"/>
      <c r="L14" s="251" t="s">
        <v>99</v>
      </c>
    </row>
    <row r="15" spans="1:71" s="102" customFormat="1" ht="65.099999999999994" customHeight="1" x14ac:dyDescent="0.25">
      <c r="A15" s="233"/>
      <c r="B15" s="235"/>
      <c r="C15" s="237"/>
      <c r="D15" s="239"/>
      <c r="E15" s="241"/>
      <c r="F15" s="243"/>
      <c r="G15" s="245"/>
      <c r="H15" s="247"/>
      <c r="I15" s="114" t="s">
        <v>30</v>
      </c>
      <c r="J15" s="103" t="s">
        <v>60</v>
      </c>
      <c r="K15" s="104" t="s">
        <v>31</v>
      </c>
      <c r="L15" s="252"/>
    </row>
    <row r="16" spans="1:71" s="82" customFormat="1" ht="12" customHeight="1" x14ac:dyDescent="0.25">
      <c r="A16" s="126" t="s">
        <v>13</v>
      </c>
      <c r="B16" s="127" t="s">
        <v>14</v>
      </c>
      <c r="C16" s="127" t="s">
        <v>15</v>
      </c>
      <c r="D16" s="105" t="s">
        <v>16</v>
      </c>
      <c r="E16" s="128" t="s">
        <v>23</v>
      </c>
      <c r="F16" s="105" t="s">
        <v>24</v>
      </c>
      <c r="G16" s="128" t="s">
        <v>25</v>
      </c>
      <c r="H16" s="108" t="s">
        <v>26</v>
      </c>
      <c r="I16" s="105" t="s">
        <v>27</v>
      </c>
      <c r="J16" s="106" t="s">
        <v>39</v>
      </c>
      <c r="K16" s="107" t="s">
        <v>40</v>
      </c>
      <c r="L16" s="150" t="s">
        <v>41</v>
      </c>
    </row>
    <row r="17" spans="1:12" s="82" customFormat="1" ht="24.95" customHeight="1" x14ac:dyDescent="0.25">
      <c r="A17" s="75"/>
      <c r="B17" s="76"/>
      <c r="C17" s="77"/>
      <c r="D17" s="78"/>
      <c r="E17" s="79"/>
      <c r="F17" s="80"/>
      <c r="G17" s="81"/>
      <c r="H17" s="109"/>
      <c r="I17" s="134"/>
      <c r="J17" s="140"/>
      <c r="K17" s="137"/>
      <c r="L17" s="228">
        <v>290000</v>
      </c>
    </row>
    <row r="18" spans="1:12" s="82" customFormat="1" ht="24.95" customHeight="1" x14ac:dyDescent="0.25">
      <c r="A18" s="83"/>
      <c r="B18" s="84"/>
      <c r="C18" s="85"/>
      <c r="D18" s="86"/>
      <c r="E18" s="87"/>
      <c r="F18" s="88"/>
      <c r="G18" s="89"/>
      <c r="H18" s="110"/>
      <c r="I18" s="135"/>
      <c r="J18" s="141"/>
      <c r="K18" s="138"/>
      <c r="L18" s="229"/>
    </row>
    <row r="19" spans="1:12" s="82" customFormat="1" ht="24.95" customHeight="1" thickBot="1" x14ac:dyDescent="0.3">
      <c r="A19" s="90"/>
      <c r="B19" s="91"/>
      <c r="C19" s="92"/>
      <c r="D19" s="93"/>
      <c r="E19" s="94"/>
      <c r="F19" s="95"/>
      <c r="G19" s="96"/>
      <c r="H19" s="111"/>
      <c r="I19" s="136"/>
      <c r="J19" s="142"/>
      <c r="K19" s="139"/>
      <c r="L19" s="230"/>
    </row>
    <row r="20" spans="1:12" s="82" customFormat="1" ht="12" customHeight="1" x14ac:dyDescent="0.25">
      <c r="A20" s="97"/>
      <c r="B20" s="98"/>
      <c r="C20" s="98"/>
      <c r="D20" s="97"/>
      <c r="E20" s="97"/>
      <c r="F20" s="97"/>
      <c r="G20" s="97"/>
      <c r="H20" s="97"/>
      <c r="I20" s="99"/>
      <c r="J20" s="100"/>
      <c r="K20" s="99"/>
    </row>
    <row r="21" spans="1:12" s="74" customFormat="1" ht="30" customHeight="1" thickBot="1" x14ac:dyDescent="0.3">
      <c r="A21" s="231" t="s">
        <v>177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pans="1:12" s="102" customFormat="1" ht="15" customHeight="1" x14ac:dyDescent="0.25">
      <c r="A22" s="232" t="s">
        <v>20</v>
      </c>
      <c r="B22" s="234" t="s">
        <v>53</v>
      </c>
      <c r="C22" s="236" t="s">
        <v>54</v>
      </c>
      <c r="D22" s="238" t="s">
        <v>37</v>
      </c>
      <c r="E22" s="240" t="s">
        <v>55</v>
      </c>
      <c r="F22" s="242" t="s">
        <v>56</v>
      </c>
      <c r="G22" s="244" t="s">
        <v>57</v>
      </c>
      <c r="H22" s="246" t="s">
        <v>58</v>
      </c>
      <c r="I22" s="248" t="s">
        <v>59</v>
      </c>
      <c r="J22" s="249"/>
      <c r="K22" s="250"/>
      <c r="L22" s="251" t="s">
        <v>99</v>
      </c>
    </row>
    <row r="23" spans="1:12" s="102" customFormat="1" ht="65.099999999999994" customHeight="1" x14ac:dyDescent="0.25">
      <c r="A23" s="233"/>
      <c r="B23" s="235"/>
      <c r="C23" s="237"/>
      <c r="D23" s="239"/>
      <c r="E23" s="241"/>
      <c r="F23" s="243"/>
      <c r="G23" s="245"/>
      <c r="H23" s="247"/>
      <c r="I23" s="114" t="s">
        <v>30</v>
      </c>
      <c r="J23" s="103" t="s">
        <v>60</v>
      </c>
      <c r="K23" s="104" t="s">
        <v>31</v>
      </c>
      <c r="L23" s="252"/>
    </row>
    <row r="24" spans="1:12" s="82" customFormat="1" ht="12" customHeight="1" x14ac:dyDescent="0.25">
      <c r="A24" s="126" t="s">
        <v>13</v>
      </c>
      <c r="B24" s="127" t="s">
        <v>14</v>
      </c>
      <c r="C24" s="127" t="s">
        <v>15</v>
      </c>
      <c r="D24" s="105" t="s">
        <v>16</v>
      </c>
      <c r="E24" s="128" t="s">
        <v>23</v>
      </c>
      <c r="F24" s="105" t="s">
        <v>24</v>
      </c>
      <c r="G24" s="128" t="s">
        <v>25</v>
      </c>
      <c r="H24" s="108" t="s">
        <v>26</v>
      </c>
      <c r="I24" s="105" t="s">
        <v>27</v>
      </c>
      <c r="J24" s="106" t="s">
        <v>39</v>
      </c>
      <c r="K24" s="107" t="s">
        <v>40</v>
      </c>
      <c r="L24" s="150" t="s">
        <v>41</v>
      </c>
    </row>
    <row r="25" spans="1:12" s="82" customFormat="1" ht="24.95" customHeight="1" x14ac:dyDescent="0.25">
      <c r="A25" s="75"/>
      <c r="B25" s="76"/>
      <c r="C25" s="77"/>
      <c r="D25" s="78"/>
      <c r="E25" s="79"/>
      <c r="F25" s="80"/>
      <c r="G25" s="81"/>
      <c r="H25" s="109"/>
      <c r="I25" s="134"/>
      <c r="J25" s="140"/>
      <c r="K25" s="137"/>
      <c r="L25" s="228">
        <v>545000</v>
      </c>
    </row>
    <row r="26" spans="1:12" s="82" customFormat="1" ht="24.95" customHeight="1" x14ac:dyDescent="0.25">
      <c r="A26" s="83"/>
      <c r="B26" s="84"/>
      <c r="C26" s="85"/>
      <c r="D26" s="86"/>
      <c r="E26" s="87"/>
      <c r="F26" s="88"/>
      <c r="G26" s="89"/>
      <c r="H26" s="110"/>
      <c r="I26" s="135"/>
      <c r="J26" s="141"/>
      <c r="K26" s="138"/>
      <c r="L26" s="229"/>
    </row>
    <row r="27" spans="1:12" s="82" customFormat="1" ht="24.95" customHeight="1" thickBot="1" x14ac:dyDescent="0.3">
      <c r="A27" s="90"/>
      <c r="B27" s="91"/>
      <c r="C27" s="92"/>
      <c r="D27" s="93"/>
      <c r="E27" s="94"/>
      <c r="F27" s="95"/>
      <c r="G27" s="96"/>
      <c r="H27" s="111"/>
      <c r="I27" s="136"/>
      <c r="J27" s="142"/>
      <c r="K27" s="139"/>
      <c r="L27" s="230"/>
    </row>
    <row r="28" spans="1:12" s="82" customFormat="1" ht="12" customHeight="1" x14ac:dyDescent="0.25">
      <c r="A28" s="97"/>
      <c r="B28" s="98"/>
      <c r="C28" s="98"/>
      <c r="D28" s="97"/>
      <c r="E28" s="97"/>
      <c r="F28" s="97"/>
      <c r="G28" s="97"/>
      <c r="H28" s="97"/>
      <c r="I28" s="99"/>
      <c r="J28" s="100"/>
      <c r="K28" s="99"/>
    </row>
    <row r="29" spans="1:12" s="74" customFormat="1" ht="30" customHeight="1" thickBot="1" x14ac:dyDescent="0.3">
      <c r="A29" s="231" t="s">
        <v>178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</row>
    <row r="30" spans="1:12" s="102" customFormat="1" ht="15" customHeight="1" x14ac:dyDescent="0.25">
      <c r="A30" s="232" t="s">
        <v>20</v>
      </c>
      <c r="B30" s="234" t="s">
        <v>53</v>
      </c>
      <c r="C30" s="236" t="s">
        <v>54</v>
      </c>
      <c r="D30" s="238" t="s">
        <v>37</v>
      </c>
      <c r="E30" s="240" t="s">
        <v>55</v>
      </c>
      <c r="F30" s="242" t="s">
        <v>56</v>
      </c>
      <c r="G30" s="244" t="s">
        <v>57</v>
      </c>
      <c r="H30" s="246" t="s">
        <v>58</v>
      </c>
      <c r="I30" s="248" t="s">
        <v>59</v>
      </c>
      <c r="J30" s="249"/>
      <c r="K30" s="250"/>
      <c r="L30" s="251" t="s">
        <v>99</v>
      </c>
    </row>
    <row r="31" spans="1:12" s="102" customFormat="1" ht="65.099999999999994" customHeight="1" x14ac:dyDescent="0.25">
      <c r="A31" s="233"/>
      <c r="B31" s="235"/>
      <c r="C31" s="237"/>
      <c r="D31" s="239"/>
      <c r="E31" s="241"/>
      <c r="F31" s="243"/>
      <c r="G31" s="245"/>
      <c r="H31" s="247"/>
      <c r="I31" s="114" t="s">
        <v>30</v>
      </c>
      <c r="J31" s="103" t="s">
        <v>60</v>
      </c>
      <c r="K31" s="104" t="s">
        <v>31</v>
      </c>
      <c r="L31" s="252"/>
    </row>
    <row r="32" spans="1:12" s="82" customFormat="1" ht="12" customHeight="1" x14ac:dyDescent="0.25">
      <c r="A32" s="126" t="s">
        <v>13</v>
      </c>
      <c r="B32" s="127" t="s">
        <v>14</v>
      </c>
      <c r="C32" s="127" t="s">
        <v>15</v>
      </c>
      <c r="D32" s="105" t="s">
        <v>16</v>
      </c>
      <c r="E32" s="128" t="s">
        <v>23</v>
      </c>
      <c r="F32" s="105" t="s">
        <v>24</v>
      </c>
      <c r="G32" s="128" t="s">
        <v>25</v>
      </c>
      <c r="H32" s="108" t="s">
        <v>26</v>
      </c>
      <c r="I32" s="105" t="s">
        <v>27</v>
      </c>
      <c r="J32" s="106" t="s">
        <v>39</v>
      </c>
      <c r="K32" s="107" t="s">
        <v>40</v>
      </c>
      <c r="L32" s="150" t="s">
        <v>41</v>
      </c>
    </row>
    <row r="33" spans="1:12" s="82" customFormat="1" ht="24.95" customHeight="1" x14ac:dyDescent="0.25">
      <c r="A33" s="75"/>
      <c r="B33" s="76"/>
      <c r="C33" s="77"/>
      <c r="D33" s="78"/>
      <c r="E33" s="79"/>
      <c r="F33" s="80"/>
      <c r="G33" s="81"/>
      <c r="H33" s="109"/>
      <c r="I33" s="134"/>
      <c r="J33" s="140"/>
      <c r="K33" s="137"/>
      <c r="L33" s="228">
        <v>297500</v>
      </c>
    </row>
    <row r="34" spans="1:12" s="82" customFormat="1" ht="24.95" customHeight="1" x14ac:dyDescent="0.25">
      <c r="A34" s="83"/>
      <c r="B34" s="84"/>
      <c r="C34" s="85"/>
      <c r="D34" s="86"/>
      <c r="E34" s="87"/>
      <c r="F34" s="88"/>
      <c r="G34" s="89"/>
      <c r="H34" s="110"/>
      <c r="I34" s="135"/>
      <c r="J34" s="141"/>
      <c r="K34" s="138"/>
      <c r="L34" s="229"/>
    </row>
    <row r="35" spans="1:12" s="82" customFormat="1" ht="24.95" customHeight="1" thickBot="1" x14ac:dyDescent="0.3">
      <c r="A35" s="90"/>
      <c r="B35" s="91"/>
      <c r="C35" s="92"/>
      <c r="D35" s="93"/>
      <c r="E35" s="94"/>
      <c r="F35" s="95"/>
      <c r="G35" s="96"/>
      <c r="H35" s="111"/>
      <c r="I35" s="136"/>
      <c r="J35" s="142"/>
      <c r="K35" s="139"/>
      <c r="L35" s="230"/>
    </row>
    <row r="36" spans="1:12" s="82" customFormat="1" ht="12" customHeight="1" x14ac:dyDescent="0.25">
      <c r="A36" s="97"/>
      <c r="B36" s="98"/>
      <c r="C36" s="98"/>
      <c r="D36" s="97"/>
      <c r="E36" s="97"/>
      <c r="F36" s="97"/>
      <c r="G36" s="97"/>
      <c r="H36" s="97"/>
      <c r="I36" s="99"/>
      <c r="J36" s="100"/>
      <c r="K36" s="99"/>
    </row>
    <row r="37" spans="1:12" s="82" customFormat="1" ht="24.95" customHeight="1" x14ac:dyDescent="0.25">
      <c r="A37" s="253" t="s">
        <v>49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</row>
    <row r="39" spans="1:12" s="18" customFormat="1" ht="15" customHeight="1" x14ac:dyDescent="0.25">
      <c r="A39" s="18" t="s">
        <v>7</v>
      </c>
      <c r="B39" s="254" t="str">
        <f>IF('Príloha č. 1'!B24:C24="","",'Príloha č. 1'!B24:C24)</f>
        <v/>
      </c>
      <c r="C39" s="254"/>
    </row>
    <row r="40" spans="1:12" s="18" customFormat="1" ht="15" customHeight="1" x14ac:dyDescent="0.25">
      <c r="A40" s="18" t="s">
        <v>8</v>
      </c>
      <c r="B40" s="255" t="str">
        <f>IF('Príloha č. 1'!B25:C25="","",'Príloha č. 1'!B25:C25)</f>
        <v/>
      </c>
      <c r="C40" s="255"/>
    </row>
    <row r="41" spans="1:12" s="18" customFormat="1" x14ac:dyDescent="0.25">
      <c r="G41" s="116"/>
      <c r="H41" s="123" t="s">
        <v>66</v>
      </c>
      <c r="I41" s="115"/>
      <c r="J41" s="116"/>
    </row>
    <row r="42" spans="1:12" s="18" customFormat="1" ht="15" customHeight="1" x14ac:dyDescent="0.25">
      <c r="G42" s="19"/>
      <c r="H42" s="123" t="s">
        <v>67</v>
      </c>
      <c r="I42" s="197" t="str">
        <f>IF('Príloha č. 1'!$D$29="","",'Príloha č. 1'!$D$29)</f>
        <v/>
      </c>
      <c r="J42" s="197"/>
    </row>
    <row r="43" spans="1:12" s="18" customFormat="1" ht="16.5" customHeight="1" x14ac:dyDescent="0.25">
      <c r="G43" s="67"/>
      <c r="H43" s="67"/>
    </row>
    <row r="44" spans="1:12" s="32" customFormat="1" x14ac:dyDescent="0.25">
      <c r="A44" s="208" t="s">
        <v>10</v>
      </c>
      <c r="B44" s="208"/>
      <c r="E44" s="18"/>
    </row>
    <row r="45" spans="1:12" s="34" customFormat="1" ht="15" customHeight="1" x14ac:dyDescent="0.25">
      <c r="A45" s="33"/>
      <c r="B45" s="209" t="s">
        <v>12</v>
      </c>
      <c r="C45" s="209"/>
      <c r="D45" s="63"/>
      <c r="E45" s="18"/>
    </row>
    <row r="46" spans="1:12" ht="41.25" customHeight="1" x14ac:dyDescent="0.25"/>
  </sheetData>
  <mergeCells count="58">
    <mergeCell ref="L9:L11"/>
    <mergeCell ref="B6:B7"/>
    <mergeCell ref="C6:C7"/>
    <mergeCell ref="D6:D7"/>
    <mergeCell ref="E6:E7"/>
    <mergeCell ref="F6:F7"/>
    <mergeCell ref="A1:B1"/>
    <mergeCell ref="A2:L2"/>
    <mergeCell ref="A3:E3"/>
    <mergeCell ref="A4:K4"/>
    <mergeCell ref="H6:H7"/>
    <mergeCell ref="I6:K6"/>
    <mergeCell ref="A5:K5"/>
    <mergeCell ref="A6:A7"/>
    <mergeCell ref="G6:G7"/>
    <mergeCell ref="L6:L7"/>
    <mergeCell ref="B45:C45"/>
    <mergeCell ref="I42:J42"/>
    <mergeCell ref="B39:C39"/>
    <mergeCell ref="B40:C40"/>
    <mergeCell ref="A44:B44"/>
    <mergeCell ref="A37:K37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L14:L15"/>
    <mergeCell ref="L17:L19"/>
    <mergeCell ref="A21:K21"/>
    <mergeCell ref="A22:A23"/>
    <mergeCell ref="B22:B23"/>
    <mergeCell ref="C22:C23"/>
    <mergeCell ref="D22:D23"/>
    <mergeCell ref="E22:E23"/>
    <mergeCell ref="F22:F23"/>
    <mergeCell ref="G22:G23"/>
    <mergeCell ref="H22:H23"/>
    <mergeCell ref="I22:K22"/>
    <mergeCell ref="L22:L23"/>
    <mergeCell ref="L33:L35"/>
    <mergeCell ref="L25:L27"/>
    <mergeCell ref="A29:K29"/>
    <mergeCell ref="A30:A31"/>
    <mergeCell ref="B30:B31"/>
    <mergeCell ref="C30:C31"/>
    <mergeCell ref="D30:D31"/>
    <mergeCell ref="E30:E31"/>
    <mergeCell ref="F30:F31"/>
    <mergeCell ref="G30:G31"/>
    <mergeCell ref="H30:H31"/>
    <mergeCell ref="I30:K30"/>
    <mergeCell ref="L30:L31"/>
  </mergeCells>
  <conditionalFormatting sqref="B39:C40">
    <cfRule type="containsBlanks" dxfId="16" priority="2">
      <formula>LEN(TRIM(B39))=0</formula>
    </cfRule>
  </conditionalFormatting>
  <conditionalFormatting sqref="I42:J42">
    <cfRule type="containsBlanks" dxfId="15" priority="1">
      <formula>LEN(TRIM(I42))=0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rowBreaks count="2" manualBreakCount="2">
    <brk id="20" max="11" man="1"/>
    <brk id="43" max="10" man="1"/>
  </rowBreaks>
  <colBreaks count="1" manualBreakCount="1">
    <brk id="10" max="1048575" man="1"/>
  </colBreaks>
  <ignoredErrors>
    <ignoredError sqref="B39:C4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30" sqref="D30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11" t="s">
        <v>11</v>
      </c>
      <c r="B1" s="211"/>
    </row>
    <row r="2" spans="1:12" ht="15" customHeight="1" x14ac:dyDescent="0.25">
      <c r="A2" s="212" t="str">
        <f>'Príloha č. 1'!A2:D2</f>
        <v>Striekačka jednorazová 2 ml, 5 ml, 10 ml, 20 ml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ht="15" customHeight="1" x14ac:dyDescent="0.25">
      <c r="A3" s="213"/>
      <c r="B3" s="213"/>
      <c r="C3" s="213"/>
      <c r="D3" s="213"/>
      <c r="E3" s="213"/>
      <c r="F3" s="64"/>
      <c r="G3" s="64"/>
      <c r="H3" s="64"/>
    </row>
    <row r="4" spans="1:12" s="31" customFormat="1" ht="45.75" customHeight="1" x14ac:dyDescent="0.25">
      <c r="A4" s="257" t="s">
        <v>44</v>
      </c>
      <c r="B4" s="257"/>
      <c r="C4" s="257"/>
      <c r="D4" s="257"/>
      <c r="E4" s="60"/>
      <c r="F4" s="60"/>
      <c r="G4" s="60"/>
      <c r="H4" s="60"/>
      <c r="I4" s="60"/>
      <c r="J4" s="60"/>
      <c r="K4" s="60"/>
      <c r="L4" s="60"/>
    </row>
    <row r="5" spans="1:12" s="31" customFormat="1" ht="18.75" x14ac:dyDescent="0.25">
      <c r="A5" s="59"/>
      <c r="B5" s="59"/>
      <c r="C5" s="59"/>
      <c r="D5" s="59"/>
      <c r="E5" s="60"/>
      <c r="F5" s="60"/>
      <c r="G5" s="60"/>
      <c r="H5" s="60"/>
      <c r="I5" s="60"/>
      <c r="J5" s="60"/>
      <c r="K5" s="60"/>
      <c r="L5" s="60"/>
    </row>
    <row r="6" spans="1:12" s="31" customFormat="1" x14ac:dyDescent="0.25">
      <c r="A6" s="210" t="s">
        <v>0</v>
      </c>
      <c r="B6" s="210"/>
      <c r="C6" s="258" t="str">
        <f>IF('Príloha č. 1'!$C$6="","",'Príloha č. 1'!$C$6)</f>
        <v/>
      </c>
      <c r="D6" s="258"/>
      <c r="J6" s="61"/>
    </row>
    <row r="7" spans="1:12" s="31" customFormat="1" ht="15" customHeight="1" x14ac:dyDescent="0.25">
      <c r="A7" s="207" t="s">
        <v>1</v>
      </c>
      <c r="B7" s="207"/>
      <c r="C7" s="258" t="str">
        <f>IF('Príloha č. 1'!$C$7="","",'Príloha č. 1'!$C$7)</f>
        <v/>
      </c>
      <c r="D7" s="258"/>
    </row>
    <row r="8" spans="1:12" s="31" customFormat="1" x14ac:dyDescent="0.25">
      <c r="A8" s="207" t="s">
        <v>2</v>
      </c>
      <c r="B8" s="207"/>
      <c r="C8" s="258" t="str">
        <f>IF('Príloha č. 1'!$C$8="","",'Príloha č. 1'!$C$8)</f>
        <v/>
      </c>
      <c r="D8" s="258"/>
    </row>
    <row r="9" spans="1:12" s="31" customFormat="1" x14ac:dyDescent="0.25">
      <c r="A9" s="207" t="s">
        <v>3</v>
      </c>
      <c r="B9" s="207"/>
      <c r="C9" s="258" t="str">
        <f>IF('Príloha č. 1'!$C$9="","",'Príloha č. 1'!$C$9)</f>
        <v/>
      </c>
      <c r="D9" s="258"/>
    </row>
    <row r="10" spans="1:12" x14ac:dyDescent="0.25">
      <c r="C10" s="58"/>
    </row>
    <row r="11" spans="1:12" ht="37.5" customHeight="1" x14ac:dyDescent="0.25">
      <c r="A11" s="253" t="s">
        <v>45</v>
      </c>
      <c r="B11" s="253"/>
      <c r="C11" s="253"/>
      <c r="D11" s="253"/>
    </row>
    <row r="12" spans="1:12" x14ac:dyDescent="0.25">
      <c r="C12" s="58"/>
    </row>
    <row r="14" spans="1:12" ht="15" customHeight="1" x14ac:dyDescent="0.25">
      <c r="A14" s="18" t="s">
        <v>7</v>
      </c>
      <c r="B14" s="254" t="str">
        <f>IF('Príloha č. 1'!B24:C24="","",'Príloha č. 1'!B24:C24)</f>
        <v/>
      </c>
      <c r="C14" s="254"/>
    </row>
    <row r="15" spans="1:12" ht="15" customHeight="1" x14ac:dyDescent="0.25">
      <c r="A15" s="18" t="s">
        <v>8</v>
      </c>
      <c r="B15" s="255" t="str">
        <f>IF('Príloha č. 1'!B25:C25="","",'Príloha č. 1'!B25:C25)</f>
        <v/>
      </c>
      <c r="C15" s="255"/>
    </row>
    <row r="18" spans="1:12" x14ac:dyDescent="0.25">
      <c r="C18" s="118" t="s">
        <v>66</v>
      </c>
      <c r="D18" s="3"/>
      <c r="K18" s="62"/>
      <c r="L18" s="62"/>
    </row>
    <row r="19" spans="1:12" x14ac:dyDescent="0.25">
      <c r="C19" s="118" t="s">
        <v>67</v>
      </c>
      <c r="D19" s="122" t="str">
        <f>IF('Príloha č. 1'!$D$29="","",'Príloha č. 1'!$D$29)</f>
        <v/>
      </c>
    </row>
    <row r="20" spans="1:12" x14ac:dyDescent="0.25">
      <c r="C20" s="118"/>
      <c r="D20" s="63"/>
    </row>
    <row r="21" spans="1:12" s="32" customFormat="1" x14ac:dyDescent="0.25">
      <c r="A21" s="208" t="s">
        <v>10</v>
      </c>
      <c r="B21" s="208"/>
      <c r="E21" s="18"/>
    </row>
    <row r="22" spans="1:12" s="34" customFormat="1" ht="15" customHeight="1" x14ac:dyDescent="0.25">
      <c r="A22" s="33"/>
      <c r="B22" s="209" t="s">
        <v>12</v>
      </c>
      <c r="C22" s="209"/>
      <c r="D22" s="63"/>
      <c r="E22" s="18"/>
    </row>
    <row r="23" spans="1:12" s="39" customFormat="1" x14ac:dyDescent="0.25">
      <c r="A23" s="18"/>
      <c r="B23" s="35"/>
      <c r="C23" s="36"/>
      <c r="D23" s="37"/>
      <c r="E23" s="18"/>
      <c r="F23" s="38"/>
      <c r="G23" s="3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A3" sqref="A3:E3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11" t="s">
        <v>11</v>
      </c>
      <c r="B1" s="211"/>
    </row>
    <row r="2" spans="1:12" ht="15" customHeight="1" x14ac:dyDescent="0.25">
      <c r="A2" s="259" t="str">
        <f>'Príloha č. 1'!A2:D2</f>
        <v>Striekačka jednorazová 2 ml, 5 ml, 10 ml, 20 ml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1:12" ht="15" customHeight="1" x14ac:dyDescent="0.25">
      <c r="A3" s="213"/>
      <c r="B3" s="213"/>
      <c r="C3" s="213"/>
      <c r="D3" s="213"/>
      <c r="E3" s="213"/>
      <c r="F3" s="161"/>
      <c r="G3" s="161"/>
      <c r="H3" s="161"/>
    </row>
    <row r="4" spans="1:12" s="31" customFormat="1" ht="55.5" customHeight="1" x14ac:dyDescent="0.25">
      <c r="A4" s="257" t="s">
        <v>179</v>
      </c>
      <c r="B4" s="257"/>
      <c r="C4" s="257"/>
      <c r="D4" s="257"/>
      <c r="E4" s="60"/>
      <c r="F4" s="60"/>
      <c r="G4" s="60"/>
      <c r="H4" s="60"/>
      <c r="I4" s="60"/>
    </row>
    <row r="5" spans="1:12" s="31" customFormat="1" ht="18.75" x14ac:dyDescent="0.25">
      <c r="A5" s="162"/>
      <c r="B5" s="162"/>
      <c r="C5" s="162"/>
      <c r="D5" s="162"/>
      <c r="E5" s="60"/>
      <c r="F5" s="60"/>
      <c r="G5" s="60"/>
      <c r="H5" s="60"/>
      <c r="I5" s="60"/>
    </row>
    <row r="6" spans="1:12" s="31" customFormat="1" x14ac:dyDescent="0.25">
      <c r="A6" s="210" t="s">
        <v>0</v>
      </c>
      <c r="B6" s="210"/>
      <c r="C6" s="258" t="str">
        <f xml:space="preserve"> IF('[1]Príloha č. 1'!$C$6="","",'[1]Príloha č. 1'!$C$6)</f>
        <v/>
      </c>
      <c r="D6" s="258"/>
    </row>
    <row r="7" spans="1:12" s="31" customFormat="1" ht="15" customHeight="1" x14ac:dyDescent="0.25">
      <c r="A7" s="207" t="s">
        <v>1</v>
      </c>
      <c r="B7" s="207"/>
      <c r="C7" s="260" t="str">
        <f xml:space="preserve"> IF('[1]Príloha č. 1'!$C$7="","",'[1]Príloha č. 1'!$C$7)</f>
        <v/>
      </c>
      <c r="D7" s="260"/>
    </row>
    <row r="8" spans="1:12" s="31" customFormat="1" x14ac:dyDescent="0.25">
      <c r="A8" s="207" t="s">
        <v>2</v>
      </c>
      <c r="B8" s="207"/>
      <c r="C8" s="260" t="str">
        <f xml:space="preserve"> IF('[1]Príloha č. 1'!$C$8="","",'[1]Príloha č. 1'!$C$8)</f>
        <v/>
      </c>
      <c r="D8" s="260"/>
    </row>
    <row r="9" spans="1:12" s="31" customFormat="1" x14ac:dyDescent="0.25">
      <c r="A9" s="207" t="s">
        <v>3</v>
      </c>
      <c r="B9" s="207"/>
      <c r="C9" s="260" t="str">
        <f xml:space="preserve"> IF('[1]Príloha č. 1'!$C$9="","",'[1]Príloha č. 1'!$C$9)</f>
        <v/>
      </c>
      <c r="D9" s="260"/>
    </row>
    <row r="10" spans="1:12" x14ac:dyDescent="0.25">
      <c r="C10" s="160"/>
    </row>
    <row r="11" spans="1:12" ht="48" customHeight="1" x14ac:dyDescent="0.25">
      <c r="A11" s="253" t="s">
        <v>180</v>
      </c>
      <c r="B11" s="253"/>
      <c r="C11" s="253"/>
      <c r="D11" s="253"/>
    </row>
    <row r="12" spans="1:12" x14ac:dyDescent="0.25">
      <c r="C12" s="160"/>
    </row>
    <row r="14" spans="1:12" ht="15" customHeight="1" x14ac:dyDescent="0.25">
      <c r="A14" s="18" t="s">
        <v>7</v>
      </c>
      <c r="B14" s="254" t="str">
        <f>IF('[1]Príloha č. 1'!B24:C24="","",'[1]Príloha č. 1'!B24:C24)</f>
        <v/>
      </c>
      <c r="C14" s="254"/>
    </row>
    <row r="15" spans="1:12" ht="15" customHeight="1" x14ac:dyDescent="0.25">
      <c r="A15" s="18" t="s">
        <v>8</v>
      </c>
      <c r="B15" s="255" t="str">
        <f>IF('[1]Príloha č. 1'!B25:C25="","",'[1]Príloha č. 1'!B25:C25)</f>
        <v/>
      </c>
      <c r="C15" s="255"/>
    </row>
    <row r="18" spans="1:9" x14ac:dyDescent="0.25">
      <c r="C18" s="118" t="s">
        <v>66</v>
      </c>
      <c r="D18" s="3"/>
      <c r="I18" s="62"/>
    </row>
    <row r="19" spans="1:9" x14ac:dyDescent="0.25">
      <c r="C19" s="118" t="s">
        <v>67</v>
      </c>
      <c r="D19" s="159" t="str">
        <f>IF('[2]Príloha č. 1'!$D$29="","",'[2]Príloha č. 1'!$D$29)</f>
        <v/>
      </c>
    </row>
    <row r="20" spans="1:9" x14ac:dyDescent="0.25">
      <c r="C20" s="118"/>
      <c r="D20" s="32"/>
    </row>
    <row r="21" spans="1:9" s="32" customFormat="1" x14ac:dyDescent="0.25">
      <c r="A21" s="208" t="s">
        <v>10</v>
      </c>
      <c r="B21" s="208"/>
      <c r="E21" s="18"/>
    </row>
    <row r="22" spans="1:9" s="34" customFormat="1" ht="15" customHeight="1" x14ac:dyDescent="0.25">
      <c r="A22" s="33"/>
      <c r="B22" s="209" t="s">
        <v>12</v>
      </c>
      <c r="C22" s="209"/>
      <c r="D22" s="63"/>
      <c r="E22" s="18"/>
    </row>
    <row r="23" spans="1:9" s="39" customFormat="1" x14ac:dyDescent="0.25">
      <c r="A23" s="18"/>
      <c r="B23" s="35"/>
      <c r="C23" s="36"/>
      <c r="D23" s="37"/>
      <c r="E23" s="18"/>
      <c r="F23" s="38"/>
      <c r="G23" s="3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zápise do ZHS&amp;"Times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30" sqref="D30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11" t="s">
        <v>11</v>
      </c>
      <c r="B1" s="211"/>
    </row>
    <row r="2" spans="1:12" ht="15" customHeight="1" x14ac:dyDescent="0.25">
      <c r="A2" s="259" t="str">
        <f>'Príloha č. 1'!A2:D2</f>
        <v>Striekačka jednorazová 2 ml, 5 ml, 10 ml, 20 ml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1:12" ht="15" customHeight="1" x14ac:dyDescent="0.25">
      <c r="A3" s="213"/>
      <c r="B3" s="213"/>
      <c r="C3" s="213"/>
      <c r="D3" s="213"/>
      <c r="E3" s="213"/>
      <c r="F3" s="157"/>
      <c r="G3" s="157"/>
      <c r="H3" s="157"/>
    </row>
    <row r="4" spans="1:12" s="31" customFormat="1" ht="55.5" customHeight="1" x14ac:dyDescent="0.25">
      <c r="A4" s="257" t="s">
        <v>51</v>
      </c>
      <c r="B4" s="257"/>
      <c r="C4" s="257"/>
      <c r="D4" s="257"/>
      <c r="E4" s="60"/>
      <c r="F4" s="60"/>
      <c r="G4" s="60"/>
      <c r="H4" s="60"/>
      <c r="I4" s="60"/>
      <c r="J4" s="60"/>
      <c r="K4" s="60"/>
      <c r="L4" s="60"/>
    </row>
    <row r="5" spans="1:12" s="31" customFormat="1" ht="18.75" x14ac:dyDescent="0.25">
      <c r="A5" s="158"/>
      <c r="B5" s="158"/>
      <c r="C5" s="158"/>
      <c r="D5" s="158"/>
      <c r="E5" s="60"/>
      <c r="F5" s="60"/>
      <c r="G5" s="60"/>
      <c r="H5" s="60"/>
      <c r="I5" s="60"/>
      <c r="J5" s="60"/>
      <c r="K5" s="60"/>
      <c r="L5" s="60"/>
    </row>
    <row r="6" spans="1:12" s="31" customFormat="1" x14ac:dyDescent="0.25">
      <c r="A6" s="210" t="s">
        <v>0</v>
      </c>
      <c r="B6" s="210"/>
      <c r="C6" s="258" t="str">
        <f xml:space="preserve"> IF('[1]Príloha č. 1'!$C$6="","",'[1]Príloha č. 1'!$C$6)</f>
        <v/>
      </c>
      <c r="D6" s="258"/>
      <c r="J6" s="61"/>
    </row>
    <row r="7" spans="1:12" s="31" customFormat="1" ht="15" customHeight="1" x14ac:dyDescent="0.25">
      <c r="A7" s="207" t="s">
        <v>1</v>
      </c>
      <c r="B7" s="207"/>
      <c r="C7" s="260" t="str">
        <f xml:space="preserve"> IF('[1]Príloha č. 1'!$C$7="","",'[1]Príloha č. 1'!$C$7)</f>
        <v/>
      </c>
      <c r="D7" s="260"/>
    </row>
    <row r="8" spans="1:12" s="31" customFormat="1" x14ac:dyDescent="0.25">
      <c r="A8" s="207" t="s">
        <v>2</v>
      </c>
      <c r="B8" s="207"/>
      <c r="C8" s="260" t="str">
        <f xml:space="preserve"> IF('[1]Príloha č. 1'!$C$8="","",'[1]Príloha č. 1'!$C$8)</f>
        <v/>
      </c>
      <c r="D8" s="260"/>
    </row>
    <row r="9" spans="1:12" s="31" customFormat="1" x14ac:dyDescent="0.25">
      <c r="A9" s="207" t="s">
        <v>3</v>
      </c>
      <c r="B9" s="207"/>
      <c r="C9" s="260" t="str">
        <f xml:space="preserve"> IF('[1]Príloha č. 1'!$C$9="","",'[1]Príloha č. 1'!$C$9)</f>
        <v/>
      </c>
      <c r="D9" s="260"/>
    </row>
    <row r="10" spans="1:12" x14ac:dyDescent="0.25">
      <c r="C10" s="156"/>
    </row>
    <row r="11" spans="1:12" ht="48" customHeight="1" x14ac:dyDescent="0.25">
      <c r="A11" s="253" t="s">
        <v>52</v>
      </c>
      <c r="B11" s="253"/>
      <c r="C11" s="253"/>
      <c r="D11" s="253"/>
    </row>
    <row r="12" spans="1:12" x14ac:dyDescent="0.25">
      <c r="C12" s="156"/>
    </row>
    <row r="14" spans="1:12" ht="15" customHeight="1" x14ac:dyDescent="0.25">
      <c r="A14" s="18" t="s">
        <v>7</v>
      </c>
      <c r="B14" s="254" t="str">
        <f>IF('[1]Príloha č. 1'!B24:C24="","",'[1]Príloha č. 1'!B24:C24)</f>
        <v/>
      </c>
      <c r="C14" s="254"/>
    </row>
    <row r="15" spans="1:12" ht="15" customHeight="1" x14ac:dyDescent="0.25">
      <c r="A15" s="18" t="s">
        <v>8</v>
      </c>
      <c r="B15" s="255" t="str">
        <f>IF('[1]Príloha č. 1'!B25:C25="","",'[1]Príloha č. 1'!B25:C25)</f>
        <v/>
      </c>
      <c r="C15" s="255"/>
    </row>
    <row r="18" spans="1:12" x14ac:dyDescent="0.25">
      <c r="C18" s="118" t="s">
        <v>66</v>
      </c>
      <c r="D18" s="3"/>
      <c r="K18" s="62"/>
      <c r="L18" s="62"/>
    </row>
    <row r="19" spans="1:12" x14ac:dyDescent="0.25">
      <c r="C19" s="118" t="s">
        <v>67</v>
      </c>
      <c r="D19" s="155" t="str">
        <f>IF('[1]Príloha č. 1'!$D$29="","",'[1]Príloha č. 1'!$D$29)</f>
        <v/>
      </c>
    </row>
    <row r="20" spans="1:12" x14ac:dyDescent="0.25">
      <c r="C20" s="118"/>
      <c r="D20" s="32"/>
    </row>
    <row r="21" spans="1:12" s="32" customFormat="1" x14ac:dyDescent="0.25">
      <c r="A21" s="208" t="s">
        <v>10</v>
      </c>
      <c r="B21" s="208"/>
      <c r="E21" s="18"/>
    </row>
    <row r="22" spans="1:12" s="34" customFormat="1" ht="15" customHeight="1" x14ac:dyDescent="0.25">
      <c r="A22" s="33"/>
      <c r="B22" s="209" t="s">
        <v>12</v>
      </c>
      <c r="C22" s="209"/>
      <c r="D22" s="63"/>
      <c r="E22" s="18"/>
    </row>
    <row r="23" spans="1:12" s="39" customFormat="1" x14ac:dyDescent="0.25">
      <c r="A23" s="18"/>
      <c r="B23" s="35"/>
      <c r="C23" s="36"/>
      <c r="D23" s="37"/>
      <c r="E23" s="18"/>
      <c r="F23" s="38"/>
      <c r="G23" s="37"/>
    </row>
  </sheetData>
  <mergeCells count="17">
    <mergeCell ref="A1:B1"/>
    <mergeCell ref="A2:L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uloženom zákaze účasti vo verejnom obstarávaní&amp;"Times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</vt:lpstr>
      <vt:lpstr>Príloha č. 5</vt:lpstr>
      <vt:lpstr>Príloha č. 6  </vt:lpstr>
      <vt:lpstr>Príloha č. 7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  '!Oblasť_tlače</vt:lpstr>
      <vt:lpstr>'Príloha č. 7 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Alena Dohnalová</cp:lastModifiedBy>
  <cp:lastPrinted>2019-04-02T08:11:58Z</cp:lastPrinted>
  <dcterms:created xsi:type="dcterms:W3CDTF">2014-08-04T05:30:35Z</dcterms:created>
  <dcterms:modified xsi:type="dcterms:W3CDTF">2019-07-30T10:29:31Z</dcterms:modified>
</cp:coreProperties>
</file>