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4\2-3264-DNS-2019\"/>
    </mc:Choice>
  </mc:AlternateContent>
  <bookViews>
    <workbookView xWindow="0" yWindow="0" windowWidth="28800" windowHeight="12585"/>
  </bookViews>
  <sheets>
    <sheet name="G2 nový návrh" sheetId="4" r:id="rId1"/>
  </sheets>
  <definedNames>
    <definedName name="_xlnm._FilterDatabase" localSheetId="0" hidden="1">'G2 nový návrh'!$A$1:$I$32</definedName>
  </definedNames>
  <calcPr calcId="152511"/>
</workbook>
</file>

<file path=xl/calcChain.xml><?xml version="1.0" encoding="utf-8"?>
<calcChain xmlns="http://schemas.openxmlformats.org/spreadsheetml/2006/main">
  <c r="I30" i="4" l="1"/>
  <c r="J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7" i="4"/>
  <c r="J28" i="4" l="1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30" i="4" s="1"/>
  <c r="J11" i="4"/>
  <c r="J10" i="4"/>
  <c r="J9" i="4"/>
  <c r="J8" i="4"/>
</calcChain>
</file>

<file path=xl/sharedStrings.xml><?xml version="1.0" encoding="utf-8"?>
<sst xmlns="http://schemas.openxmlformats.org/spreadsheetml/2006/main" count="105" uniqueCount="63">
  <si>
    <t>Špecifikácia pestovateľského výkonu</t>
  </si>
  <si>
    <t>Merná jednotka</t>
  </si>
  <si>
    <t>Cena za mernú jednotku v € bez DPH:</t>
  </si>
  <si>
    <t>vyzdvihovanie sadeníc ostatných listnatých drevín</t>
  </si>
  <si>
    <t>vyzdvihovanie rýchlorastúcich drevín</t>
  </si>
  <si>
    <t>okopávanie sadeníc rýchlorastúcich drevín</t>
  </si>
  <si>
    <t>vylamovanie zálistkov</t>
  </si>
  <si>
    <t>prevoz, nakladanie a expedícia sadeníc</t>
  </si>
  <si>
    <t>zavlažovanie produkčných plôch zavlažovacími bubnami</t>
  </si>
  <si>
    <t>zazimovanie sadeníc do rýhy</t>
  </si>
  <si>
    <t>celoročná starostlivosť o TP sadenice</t>
  </si>
  <si>
    <t>ostatné práce pri výrobe les.drevín</t>
  </si>
  <si>
    <t>Zakladanie matečníc</t>
  </si>
  <si>
    <t>Počet merných jednotiek</t>
  </si>
  <si>
    <t xml:space="preserve">Cena za pestovateľský výkon stanovená objednávateľom v € bez DPH </t>
  </si>
  <si>
    <t>4.1.3.</t>
  </si>
  <si>
    <t>Vykonávanie tvarovacích rezov v semenných sadoch, orezávanie hláv v matečniciach rýchlorastúcich drevín.</t>
  </si>
  <si>
    <t>4.2.1.</t>
  </si>
  <si>
    <t>Ručné práce v škôlkarstve ( napr. vykladanie, ukladanie alebo rozhadzovanie kompostu, maštaľného hnoja, priemyselných hnojív, presuny substrátu a pod.).</t>
  </si>
  <si>
    <t>4.2.4.</t>
  </si>
  <si>
    <t>Vylamovanie bočných výhonkov na prútoch hláv a sadeniciach topoľov a vŕb.</t>
  </si>
  <si>
    <t>4.2.7.</t>
  </si>
  <si>
    <t>Hlboké prekopávanie a okopávanie, planírovanie, kyprenie a pletie záhonov semenáčikov a sadeníc v lesných škôlkach. Obsluha a konštrukcia závlah.</t>
  </si>
  <si>
    <t>4.2.9.</t>
  </si>
  <si>
    <t>4.2.10.</t>
  </si>
  <si>
    <t>Sejba semien lesných drevín ručne na záhony.</t>
  </si>
  <si>
    <t>4.2.17.</t>
  </si>
  <si>
    <t>4.2.18.</t>
  </si>
  <si>
    <t>Samostatná obsluha (operátor) prídavných zariadení, náročných na odborné znalosti a presnosť, napr. škôlkovací stroj Egedal.</t>
  </si>
  <si>
    <t>4.2.22.</t>
  </si>
  <si>
    <t xml:space="preserve">Riadenie, obsluha a údržba traktorov pri použití prídavných a nesených zariadení: siatie, kyprenie mechanické a chemické pletie, rotavátorovanie, podrezávanie, podorávanie, vyzdvihovanie (napr. s použitím stroja Vermeer), postrek a dávkovanie herbicídov do pôdy.   </t>
  </si>
  <si>
    <t>Číslo</t>
  </si>
  <si>
    <t>Pestovateľský výkon (pracovná činnosť a druh práce)</t>
  </si>
  <si>
    <t xml:space="preserve">Tarifná trieda </t>
  </si>
  <si>
    <t>Pletie 1 ročných semenáčikov -silné zaburinenie</t>
  </si>
  <si>
    <t>Chemické ničenie buriny na produkčných plochách - chrbtový postrekovač</t>
  </si>
  <si>
    <t>Prevádzka matečníc - vylamovanie zálistkov</t>
  </si>
  <si>
    <t>Prevádzka matečníc - okopávanie</t>
  </si>
  <si>
    <t>Prevádzka matečníc - ošetrovanie MH</t>
  </si>
  <si>
    <t>Sejba orecha čierneho EGEDAL a ostatné práce pri sejbe</t>
  </si>
  <si>
    <t>kyprenie produkčných plôch mechanizovane s využitím kypriča Egedal</t>
  </si>
  <si>
    <t>príprava pôdy - hnojenie a dezinfekcia</t>
  </si>
  <si>
    <t>Prevádzka semených sadov - hnojenie</t>
  </si>
  <si>
    <t>Vyzdvihovanie semenáčikov, triedenie, úprava, zakladanie a uskladnenie, prípadne expedícia semenáčikov. </t>
  </si>
  <si>
    <t>Zriaďovanie, obsluha a údržba veľkoplošných závlahových súprav napojených na prečerpávacie zariadenia, vrátane údržby prečerpávacieho zariadenia.</t>
  </si>
  <si>
    <t>Ručné kyprenie záhonov na minerálnej pôde listnaté dreviny</t>
  </si>
  <si>
    <t>Výsev semien lesných drevín na voľných výsevových plochách list.semeno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</si>
  <si>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</si>
  <si>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</si>
  <si>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</si>
  <si>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</si>
  <si>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</si>
  <si>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1ár</t>
  </si>
  <si>
    <t>1000ks</t>
  </si>
  <si>
    <t>1 ár</t>
  </si>
  <si>
    <t>1 ha</t>
  </si>
  <si>
    <t>1 hod.</t>
  </si>
  <si>
    <t>namáčanie koreňového systému</t>
  </si>
  <si>
    <t>1000 ks</t>
  </si>
  <si>
    <t>Názov predmetu zákazky: Pestovateľská činnosť v  škôlkárskom stredisku Trstice</t>
  </si>
  <si>
    <t xml:space="preserve">VYPĹŇA </t>
  </si>
  <si>
    <t>UCHÁDZAČ</t>
  </si>
  <si>
    <t>Príloha č. 3 k Zmluve o dodaní služieb č. 2/3264/DNS/2019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</si>
</sst>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name val="Arial Black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6" fillId="0" borderId="0" xfId="1" applyFont="1" applyFill="1"/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0" fontId="4" fillId="0" borderId="2" xfId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8" fillId="0" borderId="0" xfId="0" applyNumberFormat="1" applyFont="1" applyFill="1"/>
    <xf numFmtId="0" fontId="8" fillId="0" borderId="5" xfId="0" applyFont="1" applyBorder="1" applyAlignment="1">
      <alignment wrapText="1"/>
    </xf>
    <xf numFmtId="4" fontId="8" fillId="0" borderId="5" xfId="0" applyNumberFormat="1" applyFont="1" applyBorder="1"/>
    <xf numFmtId="0" fontId="10" fillId="0" borderId="4" xfId="0" applyFont="1" applyBorder="1" applyAlignment="1">
      <alignment wrapText="1"/>
    </xf>
    <xf numFmtId="4" fontId="10" fillId="0" borderId="6" xfId="0" applyNumberFormat="1" applyFont="1" applyFill="1" applyBorder="1"/>
    <xf numFmtId="0" fontId="4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8" fillId="0" borderId="5" xfId="0" applyFont="1" applyFill="1" applyBorder="1"/>
    <xf numFmtId="0" fontId="8" fillId="0" borderId="0" xfId="0" applyFont="1" applyFill="1"/>
    <xf numFmtId="4" fontId="8" fillId="0" borderId="5" xfId="0" applyNumberFormat="1" applyFont="1" applyFill="1" applyBorder="1"/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12" fillId="2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/>
    </xf>
    <xf numFmtId="4" fontId="5" fillId="2" borderId="1" xfId="0" applyNumberFormat="1" applyFont="1" applyFill="1" applyBorder="1" applyProtection="1"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="60" zoomScaleNormal="60" workbookViewId="0">
      <pane xSplit="4" ySplit="6" topLeftCell="E7" activePane="bottomRight" state="frozen"/>
      <selection pane="topRight" activeCell="E1" sqref="E1"/>
      <selection pane="bottomLeft" activeCell="A9" sqref="A9"/>
      <selection pane="bottomRight" activeCell="I16" sqref="I16"/>
    </sheetView>
  </sheetViews>
  <sheetFormatPr defaultColWidth="9.140625" defaultRowHeight="15.75" x14ac:dyDescent="0.25"/>
  <cols>
    <col min="1" max="1" width="10" style="13" customWidth="1"/>
    <col min="2" max="2" width="52" style="17" customWidth="1"/>
    <col min="3" max="3" width="12.7109375" style="40" customWidth="1"/>
    <col min="4" max="4" width="38" style="17" customWidth="1"/>
    <col min="5" max="6" width="13.140625" style="40" customWidth="1"/>
    <col min="7" max="7" width="16.28515625" style="14" customWidth="1"/>
    <col min="8" max="8" width="16.28515625" style="29" customWidth="1"/>
    <col min="9" max="10" width="22.140625" style="29" customWidth="1"/>
    <col min="11" max="16384" width="9.140625" style="10"/>
  </cols>
  <sheetData>
    <row r="1" spans="1:10" s="3" customFormat="1" ht="19.5" x14ac:dyDescent="0.4">
      <c r="A1" s="25" t="s">
        <v>62</v>
      </c>
      <c r="B1" s="18"/>
      <c r="D1" s="15"/>
      <c r="E1" s="35"/>
      <c r="F1" s="35"/>
      <c r="G1" s="45"/>
    </row>
    <row r="2" spans="1:10" s="3" customFormat="1" ht="19.5" x14ac:dyDescent="0.4">
      <c r="B2" s="18"/>
      <c r="D2" s="15"/>
      <c r="E2" s="35"/>
      <c r="F2" s="35"/>
      <c r="G2" s="45" t="s">
        <v>60</v>
      </c>
    </row>
    <row r="3" spans="1:10" s="2" customFormat="1" ht="19.5" x14ac:dyDescent="0.4">
      <c r="A3" s="4" t="s">
        <v>59</v>
      </c>
      <c r="B3" s="19"/>
      <c r="C3" s="4"/>
      <c r="D3" s="16"/>
      <c r="E3" s="36"/>
      <c r="F3" s="36"/>
      <c r="G3" s="45" t="s">
        <v>61</v>
      </c>
      <c r="H3" s="3"/>
      <c r="I3" s="3"/>
      <c r="J3" s="3"/>
    </row>
    <row r="4" spans="1:10" s="1" customFormat="1" ht="19.5" x14ac:dyDescent="0.4">
      <c r="A4" s="4"/>
      <c r="B4" s="19"/>
      <c r="C4" s="4"/>
      <c r="D4" s="16"/>
      <c r="E4" s="36"/>
      <c r="F4" s="36"/>
      <c r="G4" s="45"/>
      <c r="H4" s="3"/>
      <c r="I4" s="3"/>
      <c r="J4" s="3"/>
    </row>
    <row r="5" spans="1:10" s="2" customFormat="1" x14ac:dyDescent="0.25">
      <c r="A5" s="5"/>
      <c r="B5" s="19"/>
      <c r="C5" s="4"/>
      <c r="D5" s="16"/>
      <c r="E5" s="46"/>
      <c r="F5" s="46"/>
      <c r="G5" s="46"/>
      <c r="H5" s="34"/>
      <c r="I5" s="34"/>
      <c r="J5" s="24"/>
    </row>
    <row r="6" spans="1:10" ht="78.75" x14ac:dyDescent="0.25">
      <c r="A6" s="9" t="s">
        <v>31</v>
      </c>
      <c r="B6" s="9" t="s">
        <v>32</v>
      </c>
      <c r="C6" s="42" t="s">
        <v>33</v>
      </c>
      <c r="D6" s="26" t="s">
        <v>0</v>
      </c>
      <c r="E6" s="37" t="s">
        <v>1</v>
      </c>
      <c r="F6" s="37" t="s">
        <v>13</v>
      </c>
      <c r="G6" s="8" t="s">
        <v>2</v>
      </c>
      <c r="H6" s="20" t="s">
        <v>49</v>
      </c>
      <c r="I6" s="20" t="s">
        <v>14</v>
      </c>
      <c r="J6" s="20" t="s">
        <v>48</v>
      </c>
    </row>
    <row r="7" spans="1:10" ht="31.5" x14ac:dyDescent="0.25">
      <c r="A7" s="11" t="s">
        <v>15</v>
      </c>
      <c r="B7" s="9" t="s">
        <v>16</v>
      </c>
      <c r="C7" s="43">
        <v>3</v>
      </c>
      <c r="D7" s="27" t="s">
        <v>42</v>
      </c>
      <c r="E7" s="38" t="s">
        <v>55</v>
      </c>
      <c r="F7" s="38">
        <v>2.2000000000000002</v>
      </c>
      <c r="G7" s="47">
        <v>0</v>
      </c>
      <c r="H7" s="21">
        <v>399</v>
      </c>
      <c r="I7" s="21">
        <f>F7*H7</f>
        <v>877.80000000000007</v>
      </c>
      <c r="J7" s="21">
        <f>F7*G7</f>
        <v>0</v>
      </c>
    </row>
    <row r="8" spans="1:10" ht="31.5" x14ac:dyDescent="0.25">
      <c r="A8" s="11" t="s">
        <v>15</v>
      </c>
      <c r="B8" s="9" t="s">
        <v>16</v>
      </c>
      <c r="C8" s="43">
        <v>3</v>
      </c>
      <c r="D8" s="6" t="s">
        <v>12</v>
      </c>
      <c r="E8" s="38" t="s">
        <v>55</v>
      </c>
      <c r="F8" s="38">
        <v>0.5</v>
      </c>
      <c r="G8" s="47">
        <v>0</v>
      </c>
      <c r="H8" s="21">
        <v>543</v>
      </c>
      <c r="I8" s="21">
        <f t="shared" ref="I8:I28" si="0">F8*H8</f>
        <v>271.5</v>
      </c>
      <c r="J8" s="21">
        <f t="shared" ref="J8:J13" si="1">F8*G8</f>
        <v>0</v>
      </c>
    </row>
    <row r="9" spans="1:10" ht="47.25" x14ac:dyDescent="0.25">
      <c r="A9" s="12" t="s">
        <v>17</v>
      </c>
      <c r="B9" s="9" t="s">
        <v>18</v>
      </c>
      <c r="C9" s="43">
        <v>2</v>
      </c>
      <c r="D9" s="6" t="s">
        <v>35</v>
      </c>
      <c r="E9" s="38" t="s">
        <v>52</v>
      </c>
      <c r="F9" s="38">
        <v>645</v>
      </c>
      <c r="G9" s="47">
        <v>0</v>
      </c>
      <c r="H9" s="21">
        <v>1.3</v>
      </c>
      <c r="I9" s="21">
        <f t="shared" si="0"/>
        <v>838.5</v>
      </c>
      <c r="J9" s="21">
        <f t="shared" si="1"/>
        <v>0</v>
      </c>
    </row>
    <row r="10" spans="1:10" ht="47.25" x14ac:dyDescent="0.25">
      <c r="A10" s="12" t="s">
        <v>17</v>
      </c>
      <c r="B10" s="9" t="s">
        <v>18</v>
      </c>
      <c r="C10" s="43">
        <v>2</v>
      </c>
      <c r="D10" s="6" t="s">
        <v>7</v>
      </c>
      <c r="E10" s="38" t="s">
        <v>56</v>
      </c>
      <c r="F10" s="38">
        <v>92</v>
      </c>
      <c r="G10" s="47">
        <v>0</v>
      </c>
      <c r="H10" s="21">
        <v>17.100000000000001</v>
      </c>
      <c r="I10" s="21">
        <f t="shared" si="0"/>
        <v>1573.2</v>
      </c>
      <c r="J10" s="21">
        <f t="shared" si="1"/>
        <v>0</v>
      </c>
    </row>
    <row r="11" spans="1:10" ht="47.25" x14ac:dyDescent="0.25">
      <c r="A11" s="12" t="s">
        <v>17</v>
      </c>
      <c r="B11" s="9" t="s">
        <v>18</v>
      </c>
      <c r="C11" s="43">
        <v>2</v>
      </c>
      <c r="D11" s="6" t="s">
        <v>9</v>
      </c>
      <c r="E11" s="38" t="s">
        <v>58</v>
      </c>
      <c r="F11" s="38">
        <v>11</v>
      </c>
      <c r="G11" s="47">
        <v>0</v>
      </c>
      <c r="H11" s="21">
        <v>23.07</v>
      </c>
      <c r="I11" s="21">
        <f t="shared" si="0"/>
        <v>253.77</v>
      </c>
      <c r="J11" s="21">
        <f t="shared" si="1"/>
        <v>0</v>
      </c>
    </row>
    <row r="12" spans="1:10" ht="47.25" x14ac:dyDescent="0.25">
      <c r="A12" s="12" t="s">
        <v>17</v>
      </c>
      <c r="B12" s="9" t="s">
        <v>18</v>
      </c>
      <c r="C12" s="43">
        <v>2</v>
      </c>
      <c r="D12" s="6" t="s">
        <v>11</v>
      </c>
      <c r="E12" s="38" t="s">
        <v>56</v>
      </c>
      <c r="F12" s="38">
        <v>722</v>
      </c>
      <c r="G12" s="47">
        <v>0</v>
      </c>
      <c r="H12" s="21">
        <v>4.8499999999999996</v>
      </c>
      <c r="I12" s="21">
        <f t="shared" si="0"/>
        <v>3501.7</v>
      </c>
      <c r="J12" s="21">
        <f t="shared" si="1"/>
        <v>0</v>
      </c>
    </row>
    <row r="13" spans="1:10" ht="47.25" x14ac:dyDescent="0.25">
      <c r="A13" s="12" t="s">
        <v>17</v>
      </c>
      <c r="B13" s="9" t="s">
        <v>18</v>
      </c>
      <c r="C13" s="43">
        <v>2</v>
      </c>
      <c r="D13" s="27" t="s">
        <v>57</v>
      </c>
      <c r="E13" s="38" t="s">
        <v>56</v>
      </c>
      <c r="F13" s="38">
        <v>150</v>
      </c>
      <c r="G13" s="47">
        <v>0</v>
      </c>
      <c r="H13" s="21">
        <v>4.8499999999999996</v>
      </c>
      <c r="I13" s="21">
        <f t="shared" si="0"/>
        <v>727.5</v>
      </c>
      <c r="J13" s="21">
        <f t="shared" si="1"/>
        <v>0</v>
      </c>
    </row>
    <row r="14" spans="1:10" ht="31.5" x14ac:dyDescent="0.25">
      <c r="A14" s="11" t="s">
        <v>19</v>
      </c>
      <c r="B14" s="9" t="s">
        <v>20</v>
      </c>
      <c r="C14" s="43">
        <v>2</v>
      </c>
      <c r="D14" s="6" t="s">
        <v>6</v>
      </c>
      <c r="E14" s="38" t="s">
        <v>53</v>
      </c>
      <c r="F14" s="38">
        <v>85</v>
      </c>
      <c r="G14" s="47">
        <v>0</v>
      </c>
      <c r="H14" s="21">
        <v>13.21</v>
      </c>
      <c r="I14" s="21">
        <f t="shared" si="0"/>
        <v>1122.8500000000001</v>
      </c>
      <c r="J14" s="21">
        <f t="shared" ref="J14:J21" si="2">F14*G14</f>
        <v>0</v>
      </c>
    </row>
    <row r="15" spans="1:10" ht="31.5" x14ac:dyDescent="0.25">
      <c r="A15" s="11" t="s">
        <v>19</v>
      </c>
      <c r="B15" s="9" t="s">
        <v>20</v>
      </c>
      <c r="C15" s="43">
        <v>2</v>
      </c>
      <c r="D15" s="6" t="s">
        <v>36</v>
      </c>
      <c r="E15" s="38" t="s">
        <v>55</v>
      </c>
      <c r="F15" s="38">
        <v>1.6</v>
      </c>
      <c r="G15" s="47">
        <v>0</v>
      </c>
      <c r="H15" s="21">
        <v>316.98</v>
      </c>
      <c r="I15" s="21">
        <f t="shared" si="0"/>
        <v>507.16800000000006</v>
      </c>
      <c r="J15" s="21">
        <f t="shared" si="2"/>
        <v>0</v>
      </c>
    </row>
    <row r="16" spans="1:10" ht="47.25" x14ac:dyDescent="0.25">
      <c r="A16" s="12" t="s">
        <v>21</v>
      </c>
      <c r="B16" s="9" t="s">
        <v>22</v>
      </c>
      <c r="C16" s="43">
        <v>3</v>
      </c>
      <c r="D16" s="27" t="s">
        <v>34</v>
      </c>
      <c r="E16" s="38" t="s">
        <v>54</v>
      </c>
      <c r="F16" s="38">
        <v>12</v>
      </c>
      <c r="G16" s="47">
        <v>0</v>
      </c>
      <c r="H16" s="21">
        <v>53.9</v>
      </c>
      <c r="I16" s="21">
        <f t="shared" si="0"/>
        <v>646.79999999999995</v>
      </c>
      <c r="J16" s="21">
        <f t="shared" si="2"/>
        <v>0</v>
      </c>
    </row>
    <row r="17" spans="1:10" ht="47.25" x14ac:dyDescent="0.25">
      <c r="A17" s="12" t="s">
        <v>21</v>
      </c>
      <c r="B17" s="9" t="s">
        <v>22</v>
      </c>
      <c r="C17" s="43">
        <v>3</v>
      </c>
      <c r="D17" s="27" t="s">
        <v>45</v>
      </c>
      <c r="E17" s="38" t="s">
        <v>54</v>
      </c>
      <c r="F17" s="38">
        <v>170</v>
      </c>
      <c r="G17" s="47">
        <v>0</v>
      </c>
      <c r="H17" s="21">
        <v>15.34</v>
      </c>
      <c r="I17" s="21">
        <f t="shared" si="0"/>
        <v>2607.8000000000002</v>
      </c>
      <c r="J17" s="21">
        <f t="shared" si="2"/>
        <v>0</v>
      </c>
    </row>
    <row r="18" spans="1:10" ht="47.25" x14ac:dyDescent="0.25">
      <c r="A18" s="12" t="s">
        <v>21</v>
      </c>
      <c r="B18" s="9" t="s">
        <v>22</v>
      </c>
      <c r="C18" s="43">
        <v>3</v>
      </c>
      <c r="D18" s="6" t="s">
        <v>5</v>
      </c>
      <c r="E18" s="38" t="s">
        <v>54</v>
      </c>
      <c r="F18" s="38">
        <v>250</v>
      </c>
      <c r="G18" s="47">
        <v>0</v>
      </c>
      <c r="H18" s="21">
        <v>8.43</v>
      </c>
      <c r="I18" s="21">
        <f t="shared" si="0"/>
        <v>2107.5</v>
      </c>
      <c r="J18" s="21">
        <f t="shared" si="2"/>
        <v>0</v>
      </c>
    </row>
    <row r="19" spans="1:10" ht="47.25" x14ac:dyDescent="0.25">
      <c r="A19" s="12" t="s">
        <v>21</v>
      </c>
      <c r="B19" s="9" t="s">
        <v>22</v>
      </c>
      <c r="C19" s="43">
        <v>3</v>
      </c>
      <c r="D19" s="6" t="s">
        <v>10</v>
      </c>
      <c r="E19" s="38" t="s">
        <v>58</v>
      </c>
      <c r="F19" s="38">
        <v>200</v>
      </c>
      <c r="G19" s="47">
        <v>0</v>
      </c>
      <c r="H19" s="21">
        <v>50.62</v>
      </c>
      <c r="I19" s="21">
        <f t="shared" si="0"/>
        <v>10124</v>
      </c>
      <c r="J19" s="21">
        <f t="shared" si="2"/>
        <v>0</v>
      </c>
    </row>
    <row r="20" spans="1:10" ht="47.25" x14ac:dyDescent="0.25">
      <c r="A20" s="12" t="s">
        <v>21</v>
      </c>
      <c r="B20" s="9" t="s">
        <v>22</v>
      </c>
      <c r="C20" s="43">
        <v>3</v>
      </c>
      <c r="D20" s="6" t="s">
        <v>37</v>
      </c>
      <c r="E20" s="38" t="s">
        <v>55</v>
      </c>
      <c r="F20" s="38">
        <v>2.4500000000000002</v>
      </c>
      <c r="G20" s="47">
        <v>0</v>
      </c>
      <c r="H20" s="21">
        <v>576</v>
      </c>
      <c r="I20" s="21">
        <f t="shared" si="0"/>
        <v>1411.2</v>
      </c>
      <c r="J20" s="21">
        <f t="shared" si="2"/>
        <v>0</v>
      </c>
    </row>
    <row r="21" spans="1:10" ht="47.25" x14ac:dyDescent="0.25">
      <c r="A21" s="12" t="s">
        <v>21</v>
      </c>
      <c r="B21" s="9" t="s">
        <v>22</v>
      </c>
      <c r="C21" s="43">
        <v>3</v>
      </c>
      <c r="D21" s="6" t="s">
        <v>38</v>
      </c>
      <c r="E21" s="38" t="s">
        <v>55</v>
      </c>
      <c r="F21" s="38">
        <v>5.25</v>
      </c>
      <c r="G21" s="47">
        <v>0</v>
      </c>
      <c r="H21" s="21">
        <v>128</v>
      </c>
      <c r="I21" s="21">
        <f t="shared" si="0"/>
        <v>672</v>
      </c>
      <c r="J21" s="21">
        <f t="shared" si="2"/>
        <v>0</v>
      </c>
    </row>
    <row r="22" spans="1:10" ht="47.25" x14ac:dyDescent="0.25">
      <c r="A22" s="11" t="s">
        <v>23</v>
      </c>
      <c r="B22" s="9" t="s">
        <v>43</v>
      </c>
      <c r="C22" s="43">
        <v>3</v>
      </c>
      <c r="D22" s="27" t="s">
        <v>3</v>
      </c>
      <c r="E22" s="38" t="s">
        <v>58</v>
      </c>
      <c r="F22" s="38">
        <v>105</v>
      </c>
      <c r="G22" s="47">
        <v>0</v>
      </c>
      <c r="H22" s="21">
        <v>16.68</v>
      </c>
      <c r="I22" s="21">
        <f t="shared" si="0"/>
        <v>1751.3999999999999</v>
      </c>
      <c r="J22" s="21">
        <f t="shared" ref="J22:J24" si="3">F22*G22</f>
        <v>0</v>
      </c>
    </row>
    <row r="23" spans="1:10" ht="47.25" x14ac:dyDescent="0.25">
      <c r="A23" s="11" t="s">
        <v>23</v>
      </c>
      <c r="B23" s="9" t="s">
        <v>43</v>
      </c>
      <c r="C23" s="43">
        <v>3</v>
      </c>
      <c r="D23" s="27" t="s">
        <v>4</v>
      </c>
      <c r="E23" s="38" t="s">
        <v>58</v>
      </c>
      <c r="F23" s="38">
        <v>94.4</v>
      </c>
      <c r="G23" s="47">
        <v>0</v>
      </c>
      <c r="H23" s="21">
        <v>32.85</v>
      </c>
      <c r="I23" s="21">
        <f t="shared" si="0"/>
        <v>3101.0400000000004</v>
      </c>
      <c r="J23" s="21">
        <f t="shared" si="3"/>
        <v>0</v>
      </c>
    </row>
    <row r="24" spans="1:10" ht="31.5" x14ac:dyDescent="0.25">
      <c r="A24" s="11" t="s">
        <v>24</v>
      </c>
      <c r="B24" s="9" t="s">
        <v>25</v>
      </c>
      <c r="C24" s="43">
        <v>3</v>
      </c>
      <c r="D24" s="7" t="s">
        <v>46</v>
      </c>
      <c r="E24" s="38" t="s">
        <v>54</v>
      </c>
      <c r="F24" s="38">
        <v>13.75</v>
      </c>
      <c r="G24" s="47">
        <v>0</v>
      </c>
      <c r="H24" s="38">
        <v>13.75</v>
      </c>
      <c r="I24" s="21">
        <f t="shared" si="0"/>
        <v>189.0625</v>
      </c>
      <c r="J24" s="21">
        <f t="shared" si="3"/>
        <v>0</v>
      </c>
    </row>
    <row r="25" spans="1:10" ht="47.25" x14ac:dyDescent="0.25">
      <c r="A25" s="11" t="s">
        <v>26</v>
      </c>
      <c r="B25" s="9" t="s">
        <v>44</v>
      </c>
      <c r="C25" s="43">
        <v>4</v>
      </c>
      <c r="D25" s="6" t="s">
        <v>8</v>
      </c>
      <c r="E25" s="38" t="s">
        <v>56</v>
      </c>
      <c r="F25" s="38">
        <v>255</v>
      </c>
      <c r="G25" s="47">
        <v>0</v>
      </c>
      <c r="H25" s="21">
        <v>4.8499999999999996</v>
      </c>
      <c r="I25" s="21">
        <f t="shared" si="0"/>
        <v>1236.75</v>
      </c>
      <c r="J25" s="21">
        <f t="shared" ref="J25:J28" si="4">F25*G25</f>
        <v>0</v>
      </c>
    </row>
    <row r="26" spans="1:10" ht="47.25" x14ac:dyDescent="0.25">
      <c r="A26" s="11" t="s">
        <v>27</v>
      </c>
      <c r="B26" s="9" t="s">
        <v>28</v>
      </c>
      <c r="C26" s="43">
        <v>4</v>
      </c>
      <c r="D26" s="6" t="s">
        <v>39</v>
      </c>
      <c r="E26" s="38" t="s">
        <v>54</v>
      </c>
      <c r="F26" s="38">
        <v>12.5</v>
      </c>
      <c r="G26" s="47">
        <v>0</v>
      </c>
      <c r="H26" s="21">
        <v>45</v>
      </c>
      <c r="I26" s="21">
        <f t="shared" si="0"/>
        <v>562.5</v>
      </c>
      <c r="J26" s="21">
        <f t="shared" si="4"/>
        <v>0</v>
      </c>
    </row>
    <row r="27" spans="1:10" ht="47.25" x14ac:dyDescent="0.25">
      <c r="A27" s="11" t="s">
        <v>27</v>
      </c>
      <c r="B27" s="9" t="s">
        <v>28</v>
      </c>
      <c r="C27" s="43">
        <v>4</v>
      </c>
      <c r="D27" s="6" t="s">
        <v>40</v>
      </c>
      <c r="E27" s="38" t="s">
        <v>54</v>
      </c>
      <c r="F27" s="38">
        <v>552</v>
      </c>
      <c r="G27" s="47">
        <v>0</v>
      </c>
      <c r="H27" s="21">
        <v>0.62</v>
      </c>
      <c r="I27" s="21">
        <f t="shared" si="0"/>
        <v>342.24</v>
      </c>
      <c r="J27" s="21">
        <f t="shared" si="4"/>
        <v>0</v>
      </c>
    </row>
    <row r="28" spans="1:10" ht="94.5" x14ac:dyDescent="0.25">
      <c r="A28" s="11" t="s">
        <v>29</v>
      </c>
      <c r="B28" s="9" t="s">
        <v>30</v>
      </c>
      <c r="C28" s="43">
        <v>5</v>
      </c>
      <c r="D28" s="28" t="s">
        <v>41</v>
      </c>
      <c r="E28" s="38" t="s">
        <v>54</v>
      </c>
      <c r="F28" s="38">
        <v>400</v>
      </c>
      <c r="G28" s="47">
        <v>0</v>
      </c>
      <c r="H28" s="21">
        <v>4.5</v>
      </c>
      <c r="I28" s="21">
        <f t="shared" si="0"/>
        <v>1800</v>
      </c>
      <c r="J28" s="21">
        <f t="shared" si="4"/>
        <v>0</v>
      </c>
    </row>
    <row r="29" spans="1:10" s="14" customFormat="1" ht="16.5" thickBot="1" x14ac:dyDescent="0.3">
      <c r="A29" s="22"/>
      <c r="B29" s="23"/>
      <c r="C29" s="29"/>
      <c r="D29" s="23"/>
      <c r="E29" s="29"/>
      <c r="F29" s="29"/>
      <c r="H29" s="29"/>
      <c r="I29" s="29"/>
      <c r="J29" s="29"/>
    </row>
    <row r="30" spans="1:10" ht="19.5" thickBot="1" x14ac:dyDescent="0.35">
      <c r="B30" s="32" t="s">
        <v>47</v>
      </c>
      <c r="C30" s="39"/>
      <c r="D30" s="30"/>
      <c r="E30" s="39"/>
      <c r="F30" s="39"/>
      <c r="G30" s="31"/>
      <c r="H30" s="41"/>
      <c r="I30" s="33">
        <f>SUM(I7:I28)</f>
        <v>36226.280500000001</v>
      </c>
      <c r="J30" s="33">
        <f>SUM(J7:J28)</f>
        <v>0</v>
      </c>
    </row>
    <row r="32" spans="1:10" ht="18.75" x14ac:dyDescent="0.3">
      <c r="B32" s="44" t="s">
        <v>50</v>
      </c>
    </row>
    <row r="33" spans="2:2" ht="18.75" x14ac:dyDescent="0.3">
      <c r="B33" s="44" t="s">
        <v>51</v>
      </c>
    </row>
  </sheetData>
  <sheetProtection algorithmName="SHA-512" hashValue="XCRwmjs1unpROTB43fr3o+JW48I/qgKl8zOHTx9L5wUHcrtvLfPXPtYclkjaNFMOTLeQYXs4whfya/rckaa6nA==" saltValue="OBI2n3XQ9qATx1nz4zVqOQ==" spinCount="100000" sheet="1" objects="1" scenarios="1"/>
  <mergeCells count="1">
    <mergeCell ref="E5:G5"/>
  </mergeCells>
  <pageMargins left="0.7" right="0.7" top="0.75" bottom="0.75" header="0.3" footer="0.3"/>
  <pageSetup paperSize="9" scale="4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2019-01-09T13:01:54Z</cp:lastPrinted>
  <dcterms:created xsi:type="dcterms:W3CDTF">2012-03-14T10:26:47Z</dcterms:created>
  <dcterms:modified xsi:type="dcterms:W3CDTF">2019-08-06T10:41:02Z</dcterms:modified>
</cp:coreProperties>
</file>