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30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F12" i="1"/>
  <c r="O12" i="1" s="1"/>
  <c r="F13" i="1"/>
  <c r="O13" i="1" s="1"/>
  <c r="F14" i="1"/>
  <c r="F15" i="1"/>
  <c r="F16" i="1"/>
  <c r="F17" i="1"/>
  <c r="F11" i="1" l="1"/>
  <c r="L18" i="1" l="1"/>
  <c r="F18" i="1" l="1"/>
  <c r="O11" i="1" l="1"/>
  <c r="O18" i="1" l="1"/>
  <c r="O20" i="1" s="1"/>
  <c r="O19" i="1" s="1"/>
</calcChain>
</file>

<file path=xl/sharedStrings.xml><?xml version="1.0" encoding="utf-8"?>
<sst xmlns="http://schemas.openxmlformats.org/spreadsheetml/2006/main" count="93" uniqueCount="66">
  <si>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</si>
  <si>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</si>
  <si>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</si>
  <si>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</si>
  <si>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</si>
  <si>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</si>
  <si>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</si>
  <si>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</si>
  <si>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</si>
  <si>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</si>
  <si>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</si>
  <si>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</si>
  <si>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</si>
  <si>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</si>
  <si>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</si>
  <si>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</si>
  <si>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</si>
  <si>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</si>
  <si>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</si>
  <si>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</si>
  <si>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</si>
  <si>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</si>
  <si>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</si>
  <si>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</si>
  <si>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</si>
  <si>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</si>
  <si>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</si>
  <si>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</si>
  <si>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</si>
  <si>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</si>
  <si>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</si>
  <si>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</si>
  <si>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</si>
  <si>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</si>
  <si>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</si>
  <si>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</si>
  <si>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</si>
  <si>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</si>
  <si>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</si>
  <si>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</si>
  <si>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</si>
  <si>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1,2,4a,6,7</t>
  </si>
  <si>
    <t>50</t>
  </si>
  <si>
    <t>LESY Slovenskej republiky, štátny podnik, Organizačná zložka OZ Horehronie</t>
  </si>
  <si>
    <t>Lesnícke služby v ťažbovom procese na OZ Beňuš na roky 2021-2024</t>
  </si>
  <si>
    <t>LO Suchá</t>
  </si>
  <si>
    <t>EF099-0492D0</t>
  </si>
  <si>
    <t>EF099-0508 1</t>
  </si>
  <si>
    <t>EF099-0514 1</t>
  </si>
  <si>
    <t>EF099-0516 1</t>
  </si>
  <si>
    <t>EF099-0526 0</t>
  </si>
  <si>
    <t>EF099-0583A0</t>
  </si>
  <si>
    <t>EF099-0584A0</t>
  </si>
  <si>
    <t>60</t>
  </si>
  <si>
    <t>- | - | 300</t>
  </si>
  <si>
    <t>35</t>
  </si>
  <si>
    <t>- | - | 1000</t>
  </si>
  <si>
    <t>90 | 1200 | -</t>
  </si>
  <si>
    <t>- | - | 1100</t>
  </si>
  <si>
    <t>70</t>
  </si>
  <si>
    <t>110 | 60 | -</t>
  </si>
  <si>
    <t>80 | 350 | -</t>
  </si>
  <si>
    <t>55</t>
  </si>
  <si>
    <t>150 | 50 | -</t>
  </si>
  <si>
    <t>Ťažbová činnosť na OZ Horehronie, LS Predajná - výzva č.30 -14/8</t>
  </si>
  <si>
    <t>DNS č.30 -14/8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</si>
</sst>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E13" sqref="E13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29</v>
      </c>
      <c r="N1" s="26"/>
      <c r="O1" s="30"/>
    </row>
    <row r="2" spans="1:15" ht="20.25" customHeight="1" x14ac:dyDescent="0.25">
      <c r="A2" s="35" t="s">
        <v>31</v>
      </c>
      <c r="B2" s="36"/>
      <c r="C2" s="50" t="s">
        <v>44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30</v>
      </c>
      <c r="N2" s="26"/>
      <c r="O2" s="30"/>
    </row>
    <row r="3" spans="1:15" ht="18" x14ac:dyDescent="0.25">
      <c r="A3" s="35" t="s">
        <v>32</v>
      </c>
      <c r="B3" s="37"/>
      <c r="C3" s="38" t="s">
        <v>64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33</v>
      </c>
      <c r="B5" s="28" t="s">
        <v>43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65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35</v>
      </c>
      <c r="O8" s="57" t="s">
        <v>36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45</v>
      </c>
      <c r="B11" s="7" t="s">
        <v>46</v>
      </c>
      <c r="C11" s="8" t="s">
        <v>41</v>
      </c>
      <c r="D11" s="9">
        <v>25</v>
      </c>
      <c r="E11" s="9">
        <v>0</v>
      </c>
      <c r="F11" s="9">
        <f>SUM(D11,E11)</f>
        <v>25</v>
      </c>
      <c r="G11" s="10" t="s">
        <v>15</v>
      </c>
      <c r="H11" s="11" t="s">
        <v>53</v>
      </c>
      <c r="I11" s="12">
        <v>0.33999999999999997</v>
      </c>
      <c r="J11" s="12">
        <v>0</v>
      </c>
      <c r="K11" s="13" t="s">
        <v>54</v>
      </c>
      <c r="L11" s="14">
        <v>606.90859999999998</v>
      </c>
      <c r="M11" s="15" t="s">
        <v>16</v>
      </c>
      <c r="N11" s="42"/>
      <c r="O11" s="14">
        <f t="shared" ref="O11:O17" si="0">F11*N11</f>
        <v>0</v>
      </c>
    </row>
    <row r="12" spans="1:15" ht="19.5" customHeight="1" x14ac:dyDescent="0.25">
      <c r="A12" s="6" t="s">
        <v>45</v>
      </c>
      <c r="B12" s="7" t="s">
        <v>47</v>
      </c>
      <c r="C12" s="8" t="s">
        <v>41</v>
      </c>
      <c r="D12" s="9">
        <v>100</v>
      </c>
      <c r="E12" s="9">
        <v>0</v>
      </c>
      <c r="F12" s="9">
        <f t="shared" ref="F12:F17" si="1">SUM(D12,E12)</f>
        <v>100</v>
      </c>
      <c r="G12" s="10" t="s">
        <v>15</v>
      </c>
      <c r="H12" s="11" t="s">
        <v>55</v>
      </c>
      <c r="I12" s="12">
        <v>1.3</v>
      </c>
      <c r="J12" s="12">
        <v>0</v>
      </c>
      <c r="K12" s="13" t="s">
        <v>56</v>
      </c>
      <c r="L12" s="14">
        <v>2013.6451999999999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45</v>
      </c>
      <c r="B13" s="7" t="s">
        <v>48</v>
      </c>
      <c r="C13" s="8" t="s">
        <v>40</v>
      </c>
      <c r="D13" s="9">
        <v>150</v>
      </c>
      <c r="E13" s="9">
        <v>0</v>
      </c>
      <c r="F13" s="9">
        <f t="shared" si="1"/>
        <v>150</v>
      </c>
      <c r="G13" s="10" t="s">
        <v>15</v>
      </c>
      <c r="H13" s="11" t="s">
        <v>42</v>
      </c>
      <c r="I13" s="12">
        <v>1.3</v>
      </c>
      <c r="J13" s="12">
        <v>0</v>
      </c>
      <c r="K13" s="13" t="s">
        <v>57</v>
      </c>
      <c r="L13" s="14">
        <v>5526.4585999999999</v>
      </c>
      <c r="M13" s="15" t="s">
        <v>16</v>
      </c>
      <c r="N13" s="42"/>
      <c r="O13" s="14">
        <f t="shared" si="0"/>
        <v>0</v>
      </c>
    </row>
    <row r="14" spans="1:15" ht="19.5" customHeight="1" x14ac:dyDescent="0.25">
      <c r="A14" s="6" t="s">
        <v>45</v>
      </c>
      <c r="B14" s="7" t="s">
        <v>49</v>
      </c>
      <c r="C14" s="8" t="s">
        <v>41</v>
      </c>
      <c r="D14" s="9">
        <v>100</v>
      </c>
      <c r="E14" s="9">
        <v>0</v>
      </c>
      <c r="F14" s="9">
        <f t="shared" si="1"/>
        <v>100</v>
      </c>
      <c r="G14" s="10" t="s">
        <v>15</v>
      </c>
      <c r="H14" s="11" t="s">
        <v>42</v>
      </c>
      <c r="I14" s="12">
        <v>1.0900000000000001</v>
      </c>
      <c r="J14" s="12">
        <v>0</v>
      </c>
      <c r="K14" s="13" t="s">
        <v>58</v>
      </c>
      <c r="L14" s="14">
        <v>1592.6288999999999</v>
      </c>
      <c r="M14" s="15" t="s">
        <v>16</v>
      </c>
      <c r="N14" s="42"/>
      <c r="O14" s="14">
        <f t="shared" si="0"/>
        <v>0</v>
      </c>
    </row>
    <row r="15" spans="1:15" ht="19.5" customHeight="1" x14ac:dyDescent="0.25">
      <c r="A15" s="6" t="s">
        <v>45</v>
      </c>
      <c r="B15" s="7" t="s">
        <v>50</v>
      </c>
      <c r="C15" s="8" t="s">
        <v>40</v>
      </c>
      <c r="D15" s="9">
        <v>0</v>
      </c>
      <c r="E15" s="9">
        <v>150</v>
      </c>
      <c r="F15" s="9">
        <f t="shared" si="1"/>
        <v>150</v>
      </c>
      <c r="G15" s="10" t="s">
        <v>15</v>
      </c>
      <c r="H15" s="11" t="s">
        <v>59</v>
      </c>
      <c r="I15" s="12">
        <v>0</v>
      </c>
      <c r="J15" s="12">
        <v>0.72</v>
      </c>
      <c r="K15" s="13" t="s">
        <v>60</v>
      </c>
      <c r="L15" s="14">
        <v>5819.0254000000004</v>
      </c>
      <c r="M15" s="15" t="s">
        <v>16</v>
      </c>
      <c r="N15" s="42"/>
      <c r="O15" s="14">
        <f t="shared" si="0"/>
        <v>0</v>
      </c>
    </row>
    <row r="16" spans="1:15" ht="19.5" customHeight="1" x14ac:dyDescent="0.25">
      <c r="A16" s="6" t="s">
        <v>45</v>
      </c>
      <c r="B16" s="7" t="s">
        <v>51</v>
      </c>
      <c r="C16" s="8" t="s">
        <v>40</v>
      </c>
      <c r="D16" s="9">
        <v>200</v>
      </c>
      <c r="E16" s="9">
        <v>0</v>
      </c>
      <c r="F16" s="9">
        <f t="shared" si="1"/>
        <v>200</v>
      </c>
      <c r="G16" s="10" t="s">
        <v>15</v>
      </c>
      <c r="H16" s="11" t="s">
        <v>42</v>
      </c>
      <c r="I16" s="12">
        <v>0.8</v>
      </c>
      <c r="J16" s="12">
        <v>0</v>
      </c>
      <c r="K16" s="13" t="s">
        <v>61</v>
      </c>
      <c r="L16" s="14">
        <v>8327.1602999999996</v>
      </c>
      <c r="M16" s="15" t="s">
        <v>16</v>
      </c>
      <c r="N16" s="42"/>
      <c r="O16" s="14">
        <f t="shared" si="0"/>
        <v>0</v>
      </c>
    </row>
    <row r="17" spans="1:15" ht="19.5" customHeight="1" thickBot="1" x14ac:dyDescent="0.3">
      <c r="A17" s="6" t="s">
        <v>45</v>
      </c>
      <c r="B17" s="7" t="s">
        <v>52</v>
      </c>
      <c r="C17" s="8" t="s">
        <v>40</v>
      </c>
      <c r="D17" s="9">
        <v>150</v>
      </c>
      <c r="E17" s="9">
        <v>0</v>
      </c>
      <c r="F17" s="9">
        <f t="shared" si="1"/>
        <v>150</v>
      </c>
      <c r="G17" s="10" t="s">
        <v>15</v>
      </c>
      <c r="H17" s="11" t="s">
        <v>62</v>
      </c>
      <c r="I17" s="12">
        <v>1.24</v>
      </c>
      <c r="J17" s="12">
        <v>0</v>
      </c>
      <c r="K17" s="13" t="s">
        <v>63</v>
      </c>
      <c r="L17" s="14">
        <v>5877.4809999999998</v>
      </c>
      <c r="M17" s="15" t="s">
        <v>16</v>
      </c>
      <c r="N17" s="42"/>
      <c r="O17" s="14">
        <f t="shared" si="0"/>
        <v>0</v>
      </c>
    </row>
    <row r="18" spans="1:15" ht="18.75" customHeight="1" thickBot="1" x14ac:dyDescent="0.3">
      <c r="A18" s="16"/>
      <c r="B18" s="17"/>
      <c r="C18" s="17"/>
      <c r="D18" s="17"/>
      <c r="E18" s="17"/>
      <c r="F18" s="41">
        <f>SUM(F11:F17)</f>
        <v>875</v>
      </c>
      <c r="G18" s="17"/>
      <c r="H18" s="17"/>
      <c r="I18" s="17"/>
      <c r="J18" s="62" t="s">
        <v>17</v>
      </c>
      <c r="K18" s="62"/>
      <c r="L18" s="18">
        <f>SUM(L11:L17)</f>
        <v>29763.307999999997</v>
      </c>
      <c r="M18" s="19"/>
      <c r="N18" s="20" t="s">
        <v>18</v>
      </c>
      <c r="O18" s="18">
        <f>SUM(O11:O17)</f>
        <v>0</v>
      </c>
    </row>
    <row r="19" spans="1:15" ht="20.25" customHeight="1" thickBot="1" x14ac:dyDescent="0.3">
      <c r="A19" s="63" t="s">
        <v>19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O20-O18</f>
        <v>0</v>
      </c>
    </row>
    <row r="20" spans="1:15" ht="21" customHeight="1" thickBot="1" x14ac:dyDescent="0.3">
      <c r="A20" s="63" t="s">
        <v>20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8">
        <f>IF(C23="N",O18,(O18*1.2))</f>
        <v>0</v>
      </c>
    </row>
    <row r="21" spans="1:15" x14ac:dyDescent="0.25">
      <c r="A21" s="64" t="s">
        <v>21</v>
      </c>
      <c r="B21" s="64"/>
      <c r="C21" s="6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52" t="s">
        <v>39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25.5" customHeight="1" thickBot="1" x14ac:dyDescent="0.3">
      <c r="A23" s="22" t="s">
        <v>38</v>
      </c>
      <c r="B23" s="23"/>
      <c r="C23" s="40"/>
      <c r="D23" s="23"/>
      <c r="E23" s="23"/>
      <c r="F23" s="22"/>
      <c r="G23" s="23"/>
      <c r="H23" s="23"/>
      <c r="I23" s="23"/>
      <c r="J23" s="24"/>
      <c r="K23" s="24"/>
      <c r="L23" s="24"/>
      <c r="M23" s="24"/>
      <c r="N23" s="24"/>
      <c r="O23" s="24"/>
    </row>
    <row r="24" spans="1:15" ht="21.75" customHeight="1" x14ac:dyDescent="0.25">
      <c r="A24" s="65" t="s">
        <v>22</v>
      </c>
      <c r="B24" s="65"/>
      <c r="C24" s="65"/>
      <c r="D24" s="65"/>
      <c r="E24" s="66" t="s">
        <v>23</v>
      </c>
      <c r="F24" s="25" t="s">
        <v>24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">
      <c r="A25" s="68"/>
      <c r="B25" s="68"/>
      <c r="C25" s="68"/>
      <c r="D25" s="68"/>
      <c r="E25" s="66"/>
      <c r="F25" s="25" t="s">
        <v>25</v>
      </c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.75" customHeight="1" thickBot="1" x14ac:dyDescent="0.3">
      <c r="A26" s="68"/>
      <c r="B26" s="68"/>
      <c r="C26" s="68"/>
      <c r="D26" s="68"/>
      <c r="E26" s="66"/>
      <c r="F26" s="25" t="s">
        <v>26</v>
      </c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.75" customHeight="1" thickBot="1" x14ac:dyDescent="0.3">
      <c r="A27" s="68"/>
      <c r="B27" s="68"/>
      <c r="C27" s="68"/>
      <c r="D27" s="68"/>
      <c r="E27" s="66"/>
      <c r="F27" s="25" t="s">
        <v>27</v>
      </c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21.75" customHeight="1" thickBot="1" x14ac:dyDescent="0.3">
      <c r="A28" s="68"/>
      <c r="B28" s="68"/>
      <c r="C28" s="68"/>
      <c r="D28" s="68"/>
      <c r="E28" s="66"/>
      <c r="F28" s="69" t="s">
        <v>28</v>
      </c>
      <c r="G28" s="69"/>
      <c r="H28" s="70"/>
      <c r="I28" s="70"/>
      <c r="J28" s="70"/>
      <c r="K28" s="70"/>
      <c r="L28" s="70"/>
      <c r="M28" s="70"/>
      <c r="N28" s="70"/>
      <c r="O28" s="70"/>
    </row>
    <row r="29" spans="1:15" ht="12.75" customHeight="1" thickBot="1" x14ac:dyDescent="0.3">
      <c r="A29" s="68"/>
      <c r="B29" s="68"/>
      <c r="C29" s="68"/>
      <c r="D29" s="68"/>
    </row>
    <row r="30" spans="1:15" ht="12.75" customHeight="1" thickBot="1" x14ac:dyDescent="0.3">
      <c r="A30" s="68"/>
      <c r="B30" s="68"/>
      <c r="C30" s="68"/>
      <c r="D30" s="68"/>
      <c r="K30" s="71"/>
      <c r="L30" s="71"/>
      <c r="M30" s="71"/>
      <c r="N30" s="71"/>
      <c r="O30" s="71"/>
    </row>
    <row r="31" spans="1:15" ht="24" customHeight="1" thickBot="1" x14ac:dyDescent="0.3">
      <c r="A31" s="68"/>
      <c r="B31" s="68"/>
      <c r="C31" s="68"/>
      <c r="D31" s="68"/>
      <c r="E31" s="24"/>
      <c r="I31" s="1" t="s">
        <v>37</v>
      </c>
      <c r="K31" s="71"/>
      <c r="L31" s="71"/>
      <c r="M31" s="71"/>
      <c r="N31" s="71"/>
      <c r="O31" s="71"/>
    </row>
    <row r="32" spans="1:15" ht="12.75" customHeight="1" x14ac:dyDescent="0.25">
      <c r="E32" s="24"/>
    </row>
    <row r="33" ht="12.75" customHeight="1" x14ac:dyDescent="0.25"/>
  </sheetData>
  <sheetProtection algorithmName="SHA-512" hashValue="MFW0gLycITWTFGgNThUDHlVzCtG8jDs/a4SwkKeGmCTY9p3B1OnH8PH8H94Bys3RHDYr6V1oDOflXVpVUS9+fw==" saltValue="xgvZSjb4jZcDcUhCDdbp8w==" spinCount="100000" sheet="1" objects="1" scenarios="1"/>
  <protectedRanges>
    <protectedRange sqref="N11:N17" name="Rozsah1"/>
    <protectedRange sqref="C23" name="Rozsah2"/>
    <protectedRange sqref="F24:O31" name="Rozsah3"/>
  </protectedRanges>
  <mergeCells count="35"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A22:O22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8:K18"/>
    <mergeCell ref="A19:N19"/>
    <mergeCell ref="A20:N20"/>
    <mergeCell ref="A21:C21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7 JJ11:JJ17 TF11:TF17 ADB11:ADB17 AMX11:AMX17 AWT11:AWT17 BGP11:BGP17 BQL11:BQL17 CAH11:CAH17 CKD11:CKD17 CTZ11:CTZ17 DDV11:DDV17 DNR11:DNR17 DXN11:DXN17 EHJ11:EHJ17 ERF11:ERF17 FBB11:FBB17 FKX11:FKX17 FUT11:FUT17 GEP11:GEP17 GOL11:GOL17 GYH11:GYH17 HID11:HID17 HRZ11:HRZ17 IBV11:IBV17 ILR11:ILR17 IVN11:IVN17 JFJ11:JFJ17 JPF11:JPF17 JZB11:JZB17 KIX11:KIX17 KST11:KST17 LCP11:LCP17 LML11:LML17 LWH11:LWH17 MGD11:MGD17 MPZ11:MPZ17 MZV11:MZV17 NJR11:NJR17 NTN11:NTN17 ODJ11:ODJ17 ONF11:ONF17 OXB11:OXB17 PGX11:PGX17 PQT11:PQT17 QAP11:QAP17 QKL11:QKL17 QUH11:QUH17 RED11:RED17 RNZ11:RNZ17 RXV11:RXV17 SHR11:SHR17 SRN11:SRN17 TBJ11:TBJ17 TLF11:TLF17 TVB11:TVB17 UEX11:UEX17 UOT11:UOT17 UYP11:UYP17 VIL11:VIL17 VSH11:VSH17 WCD11:WCD17 WLZ11:WLZ17 WVV11:WVV17 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2023-09-07T11:39:15Z</dcterms:modified>
</cp:coreProperties>
</file>