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A5C056C2-BCEE-41BF-86BF-A13A72192B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ofertowy'!$B$1:$M$122</definedName>
  </definedNames>
  <calcPr calcId="191029"/>
</workbook>
</file>

<file path=xl/calcChain.xml><?xml version="1.0" encoding="utf-8"?>
<calcChain xmlns="http://schemas.openxmlformats.org/spreadsheetml/2006/main">
  <c r="I82" i="1" l="1"/>
  <c r="I81" i="1"/>
  <c r="I80" i="1"/>
  <c r="I79" i="1"/>
  <c r="I78" i="1"/>
  <c r="K78" i="1" s="1"/>
  <c r="L78" i="1" s="1"/>
  <c r="I77" i="1"/>
  <c r="I76" i="1"/>
  <c r="I75" i="1"/>
  <c r="I74" i="1"/>
  <c r="I73" i="1"/>
  <c r="I72" i="1"/>
  <c r="K72" i="1" s="1"/>
  <c r="L72" i="1" s="1"/>
  <c r="I71" i="1"/>
  <c r="I70" i="1"/>
  <c r="I69" i="1"/>
  <c r="I68" i="1"/>
  <c r="I67" i="1"/>
  <c r="I66" i="1"/>
  <c r="K66" i="1" s="1"/>
  <c r="L66" i="1" s="1"/>
  <c r="I65" i="1"/>
  <c r="I64" i="1"/>
  <c r="I63" i="1"/>
  <c r="I62" i="1"/>
  <c r="I61" i="1"/>
  <c r="I60" i="1"/>
  <c r="K60" i="1" s="1"/>
  <c r="L60" i="1" s="1"/>
  <c r="I59" i="1"/>
  <c r="I58" i="1"/>
  <c r="I57" i="1"/>
  <c r="I56" i="1"/>
  <c r="I55" i="1"/>
  <c r="I54" i="1"/>
  <c r="K54" i="1" s="1"/>
  <c r="L54" i="1" s="1"/>
  <c r="I53" i="1"/>
  <c r="I52" i="1"/>
  <c r="I51" i="1"/>
  <c r="I50" i="1"/>
  <c r="K50" i="1" s="1"/>
  <c r="L50" i="1" s="1"/>
  <c r="I49" i="1"/>
  <c r="I48" i="1"/>
  <c r="K48" i="1" s="1"/>
  <c r="I47" i="1"/>
  <c r="I46" i="1"/>
  <c r="K46" i="1" s="1"/>
  <c r="L46" i="1" s="1"/>
  <c r="I43" i="1"/>
  <c r="I38" i="1"/>
  <c r="K38" i="1" s="1"/>
  <c r="L38" i="1" s="1"/>
  <c r="I37" i="1"/>
  <c r="I32" i="1"/>
  <c r="K32" i="1" s="1"/>
  <c r="L32" i="1" s="1"/>
  <c r="L48" i="1" l="1"/>
  <c r="K52" i="1"/>
  <c r="L52" i="1" s="1"/>
  <c r="K58" i="1"/>
  <c r="L58" i="1" s="1"/>
  <c r="K64" i="1"/>
  <c r="L64" i="1" s="1"/>
  <c r="K70" i="1"/>
  <c r="L70" i="1" s="1"/>
  <c r="K76" i="1"/>
  <c r="L76" i="1" s="1"/>
  <c r="K82" i="1"/>
  <c r="L82" i="1" s="1"/>
  <c r="K56" i="1"/>
  <c r="L56" i="1" s="1"/>
  <c r="K62" i="1"/>
  <c r="L62" i="1" s="1"/>
  <c r="K68" i="1"/>
  <c r="L68" i="1" s="1"/>
  <c r="K74" i="1"/>
  <c r="L74" i="1" s="1"/>
  <c r="K80" i="1"/>
  <c r="L80" i="1" s="1"/>
  <c r="F84" i="1"/>
  <c r="L75" i="1"/>
  <c r="K37" i="1"/>
  <c r="L37" i="1" s="1"/>
  <c r="K43" i="1"/>
  <c r="L43" i="1" s="1"/>
  <c r="K47" i="1"/>
  <c r="L47" i="1" s="1"/>
  <c r="K49" i="1"/>
  <c r="L49" i="1" s="1"/>
  <c r="K51" i="1"/>
  <c r="L51" i="1" s="1"/>
  <c r="K53" i="1"/>
  <c r="L53" i="1" s="1"/>
  <c r="K55" i="1"/>
  <c r="L55" i="1" s="1"/>
  <c r="K57" i="1"/>
  <c r="L57" i="1" s="1"/>
  <c r="K59" i="1"/>
  <c r="L59" i="1" s="1"/>
  <c r="K61" i="1"/>
  <c r="L61" i="1" s="1"/>
  <c r="K63" i="1"/>
  <c r="L63" i="1" s="1"/>
  <c r="K65" i="1"/>
  <c r="L65" i="1" s="1"/>
  <c r="K67" i="1"/>
  <c r="L67" i="1" s="1"/>
  <c r="K69" i="1"/>
  <c r="L69" i="1" s="1"/>
  <c r="K71" i="1"/>
  <c r="L71" i="1" s="1"/>
  <c r="K73" i="1"/>
  <c r="L73" i="1" s="1"/>
  <c r="K75" i="1"/>
  <c r="K77" i="1"/>
  <c r="L77" i="1" s="1"/>
  <c r="K79" i="1"/>
  <c r="L79" i="1" s="1"/>
  <c r="K81" i="1"/>
  <c r="L81" i="1" s="1"/>
  <c r="F85" i="1" l="1"/>
  <c r="B26" i="1" s="1"/>
</calcChain>
</file>

<file path=xl/sharedStrings.xml><?xml version="1.0" encoding="utf-8"?>
<sst xmlns="http://schemas.openxmlformats.org/spreadsheetml/2006/main" count="239" uniqueCount="166">
  <si>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</si>
  <si>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</si>
  <si>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</si>
  <si>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</si>
  <si>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</si>
  <si>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</si>
  <si>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</si>
  <si>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</si>
  <si>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</si>
  <si>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</si>
  <si>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</si>
  <si>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</si>
  <si>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</si>
  <si>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</si>
  <si>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</si>
  <si>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</si>
  <si>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</si>
  <si>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</si>
  <si>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19</t>
  </si>
  <si>
    <t>WPOD-N</t>
  </si>
  <si>
    <t>Wycinanie podszytów i podrostów (teren równy lub falisty)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</si>
  <si>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</si>
  <si>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</si>
  <si>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</si>
  <si>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</si>
  <si>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23</t>
  </si>
  <si>
    <t>PPOD N</t>
  </si>
  <si>
    <t>Wyniesienie wyciętych podszytów (teren równy lub falisty)</t>
  </si>
  <si>
    <t xml:space="preserve"> 26</t>
  </si>
  <si>
    <t>OPR-UC</t>
  </si>
  <si>
    <t>Opryskiwanie upraw opryskiwaczem - ciągnikowym</t>
  </si>
  <si>
    <t xml:space="preserve"> 27</t>
  </si>
  <si>
    <t>OPR-PSPAL</t>
  </si>
  <si>
    <t>Opryski środkami ochrony roślin opryskiwaczem plecakowym z napędem spalinowym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</si>
  <si>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</si>
  <si>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</si>
  <si>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</si>
  <si>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</si>
  <si>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</si>
  <si>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</si>
  <si>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</si>
  <si>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56</t>
  </si>
  <si>
    <t>WYK-TALOK</t>
  </si>
  <si>
    <t>Zdarcie pokrywy na talerzach pod okapem drzewostanu o wymiarach 40 cm x 40 cm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</si>
  <si>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</si>
  <si>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</si>
  <si>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</si>
  <si>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</si>
  <si>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</si>
  <si>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</si>
  <si>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</si>
  <si>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</si>
  <si>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</si>
  <si>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</si>
  <si>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</si>
  <si>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</si>
  <si>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</si>
  <si>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</si>
  <si>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</si>
  <si>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</si>
  <si>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</si>
  <si>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</si>
  <si>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</si>
  <si>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</si>
  <si>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</si>
  <si>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</si>
  <si>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</si>
  <si>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</si>
  <si>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</si>
  <si>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</si>
  <si>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</si>
  <si>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</si>
  <si>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</si>
  <si>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</si>
  <si>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</si>
  <si>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</si>
  <si>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</si>
  <si>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</si>
  <si>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</si>
  <si>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</si>
  <si>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</si>
  <si>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121</t>
  </si>
  <si>
    <t>PODK-FORM</t>
  </si>
  <si>
    <t>Podkrzesywanie i formowanie drzewek na uprawach</t>
  </si>
  <si>
    <t>123</t>
  </si>
  <si>
    <t>FORM-ZAD</t>
  </si>
  <si>
    <t>Pielęgnowanie drzewek w zadrzewieniach</t>
  </si>
  <si>
    <t>124</t>
  </si>
  <si>
    <t>CP-W</t>
  </si>
  <si>
    <t>Czyszczenia późne</t>
  </si>
  <si>
    <t>144</t>
  </si>
  <si>
    <t>SZUK-OWA2</t>
  </si>
  <si>
    <t>Próbne poszukiwania owadów w ściole metodą dwóch drzew próbnych</t>
  </si>
  <si>
    <t>SZT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</si>
  <si>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</si>
  <si>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</si>
  <si>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</si>
  <si>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</si>
  <si>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</si>
  <si>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</si>
  <si>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</si>
  <si>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</si>
  <si>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</si>
  <si>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</si>
  <si>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</si>
  <si>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</si>
  <si>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</si>
  <si>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</si>
  <si>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</si>
  <si>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</si>
  <si>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</si>
  <si>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</si>
  <si>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</si>
  <si>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</si>
  <si>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</si>
  <si>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</si>
  <si>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</si>
  <si>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</si>
  <si>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</si>
  <si>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</si>
  <si>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</si>
  <si>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</si>
  <si>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</si>
  <si>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</si>
  <si>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</si>
  <si>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</si>
  <si>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</si>
  <si>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</si>
  <si>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</si>
  <si>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</si>
  <si>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</si>
  <si>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</si>
  <si>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DYŻ-DOM</t>
  </si>
  <si>
    <t>Dyżur domowy: kierowcy ciągnika (ciągnik z osprzętem) oraz pracownika wykonującego prace ręczne (szpadel/łopata/pilarka)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</si>
  <si>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</si>
  <si>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</si>
  <si>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</si>
  <si>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</si>
  <si>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</si>
  <si>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</si>
  <si>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</si>
  <si>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</si>
  <si>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</si>
  <si>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</si>
  <si>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</si>
  <si>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</si>
  <si>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</si>
  <si>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</si>
  <si>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</si>
  <si>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</si>
  <si>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</si>
  <si>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</si>
  <si>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</si>
  <si>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</si>
  <si>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</si>
  <si>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</si>
  <si>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</si>
  <si>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</si>
  <si>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</si>
  <si>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</si>
  <si>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</si>
  <si>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</si>
  <si>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</si>
  <si>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</si>
  <si>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</si>
  <si>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P03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</si>
</sst>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22"/>
  <sheetViews>
    <sheetView tabSelected="1" zoomScaleNormal="100" workbookViewId="0">
      <selection activeCell="E91" sqref="E9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3" customWidth="1"/>
    <col min="15" max="15" width="4.7109375" customWidth="1"/>
  </cols>
  <sheetData>
    <row r="1" spans="2:13" s="1" customFormat="1" ht="5.25" customHeight="1" x14ac:dyDescent="0.2"/>
    <row r="2" spans="2:13" s="1" customFormat="1" ht="17.100000000000001" customHeight="1" x14ac:dyDescent="0.2">
      <c r="I2" s="13" t="s">
        <v>141</v>
      </c>
      <c r="J2" s="13"/>
      <c r="K2" s="13"/>
      <c r="L2" s="13"/>
      <c r="M2" s="13"/>
    </row>
    <row r="3" spans="2:13" s="1" customFormat="1" ht="28.7" customHeight="1" x14ac:dyDescent="0.2">
      <c r="B3" s="16"/>
      <c r="C3" s="16"/>
      <c r="D3" s="16"/>
      <c r="E3" s="16"/>
    </row>
    <row r="4" spans="2:13" s="1" customFormat="1" ht="2.65" customHeight="1" x14ac:dyDescent="0.2">
      <c r="B4" s="27"/>
      <c r="C4" s="27"/>
      <c r="D4" s="27"/>
    </row>
    <row r="5" spans="2:13" s="1" customFormat="1" ht="28.7" customHeight="1" x14ac:dyDescent="0.2">
      <c r="B5" s="16"/>
      <c r="C5" s="16"/>
      <c r="D5" s="16"/>
      <c r="E5" s="16"/>
    </row>
    <row r="6" spans="2:13" s="1" customFormat="1" ht="2.65" customHeight="1" x14ac:dyDescent="0.2">
      <c r="B6" s="27"/>
      <c r="C6" s="27"/>
      <c r="D6" s="27"/>
    </row>
    <row r="7" spans="2:13" s="1" customFormat="1" ht="28.7" customHeight="1" x14ac:dyDescent="0.2">
      <c r="B7" s="16"/>
      <c r="C7" s="16"/>
      <c r="D7" s="16"/>
      <c r="E7" s="16"/>
    </row>
    <row r="8" spans="2:13" s="1" customFormat="1" ht="5.25" customHeight="1" x14ac:dyDescent="0.2">
      <c r="B8" s="27"/>
      <c r="C8" s="27"/>
      <c r="D8" s="27"/>
    </row>
    <row r="9" spans="2:13" s="1" customFormat="1" ht="4.3499999999999996" customHeight="1" x14ac:dyDescent="0.2"/>
    <row r="10" spans="2:13" s="1" customFormat="1" ht="6.95" customHeight="1" x14ac:dyDescent="0.2">
      <c r="B10" s="34" t="s">
        <v>142</v>
      </c>
      <c r="C10" s="34"/>
      <c r="D10" s="34"/>
    </row>
    <row r="11" spans="2:13" s="1" customFormat="1" ht="12.2" customHeight="1" x14ac:dyDescent="0.2">
      <c r="B11" s="34"/>
      <c r="C11" s="34"/>
      <c r="D11" s="34"/>
      <c r="G11" s="29" t="s">
        <v>143</v>
      </c>
      <c r="H11" s="29"/>
      <c r="I11" s="29"/>
      <c r="J11" s="29"/>
      <c r="K11" s="29"/>
      <c r="L11" s="29"/>
      <c r="M11" s="29"/>
    </row>
    <row r="12" spans="2:13" s="1" customFormat="1" ht="7.9" customHeight="1" x14ac:dyDescent="0.2">
      <c r="G12" s="29"/>
      <c r="H12" s="29"/>
      <c r="I12" s="29"/>
      <c r="J12" s="29"/>
      <c r="K12" s="29"/>
      <c r="L12" s="29"/>
      <c r="M12" s="29"/>
    </row>
    <row r="13" spans="2:13" s="1" customFormat="1" ht="20.25" customHeight="1" x14ac:dyDescent="0.2"/>
    <row r="14" spans="2:13" s="1" customFormat="1" ht="24" customHeight="1" x14ac:dyDescent="0.2">
      <c r="E14" s="18" t="s">
        <v>144</v>
      </c>
      <c r="F14" s="18"/>
      <c r="G14" s="18"/>
    </row>
    <row r="15" spans="2:13" s="1" customFormat="1" ht="43.15" customHeight="1" x14ac:dyDescent="0.2"/>
    <row r="16" spans="2:13" s="1" customFormat="1" ht="20.85" customHeight="1" x14ac:dyDescent="0.2">
      <c r="B16" s="15" t="s">
        <v>145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146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164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147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37" t="s">
        <v>165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65" customHeight="1" x14ac:dyDescent="0.2"/>
    <row r="26" spans="2:13" s="1" customFormat="1" ht="59.25" customHeight="1" x14ac:dyDescent="0.2">
      <c r="B26" s="38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148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4616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5" t="s">
        <v>149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60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407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1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15" t="s">
        <v>150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59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4" t="s">
        <v>10</v>
      </c>
      <c r="M42" s="14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285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1">
        <f>ROUND(I43+ K43,2)</f>
        <v>0</v>
      </c>
      <c r="M43" s="12"/>
    </row>
    <row r="44" spans="2:13" s="1" customFormat="1" ht="9" customHeight="1" x14ac:dyDescent="0.2"/>
    <row r="45" spans="2:13" s="1" customFormat="1" ht="60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14" t="s">
        <v>10</v>
      </c>
      <c r="M45" s="14"/>
    </row>
    <row r="46" spans="2:13" s="1" customFormat="1" ht="19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21</v>
      </c>
      <c r="G46" s="8">
        <v>2.5</v>
      </c>
      <c r="H46" s="10">
        <v>0</v>
      </c>
      <c r="I46" s="9">
        <f t="shared" ref="I46:I82" si="0">ROUND(G46* H46,2)</f>
        <v>0</v>
      </c>
      <c r="J46" s="5">
        <v>8</v>
      </c>
      <c r="K46" s="9">
        <f t="shared" ref="K46:K82" si="1">ROUND(I46* J46/100,2)</f>
        <v>0</v>
      </c>
      <c r="L46" s="11">
        <f t="shared" ref="L46:L82" si="2">ROUND(I46+ K46,2)</f>
        <v>0</v>
      </c>
      <c r="M46" s="12"/>
    </row>
    <row r="47" spans="2:13" s="1" customFormat="1" ht="38.85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21</v>
      </c>
      <c r="G47" s="8">
        <v>13.12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1">
        <f t="shared" si="2"/>
        <v>0</v>
      </c>
      <c r="M47" s="12"/>
    </row>
    <row r="48" spans="2:13" s="1" customFormat="1" ht="19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21</v>
      </c>
      <c r="G48" s="8">
        <v>2.5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1">
        <f t="shared" si="2"/>
        <v>0</v>
      </c>
      <c r="M48" s="12"/>
    </row>
    <row r="49" spans="2:13" s="1" customFormat="1" ht="19.7" customHeight="1" x14ac:dyDescent="0.2">
      <c r="B49" s="5">
        <v>8</v>
      </c>
      <c r="C49" s="6" t="s">
        <v>28</v>
      </c>
      <c r="D49" s="6" t="s">
        <v>29</v>
      </c>
      <c r="E49" s="7" t="s">
        <v>30</v>
      </c>
      <c r="F49" s="6" t="s">
        <v>21</v>
      </c>
      <c r="G49" s="8">
        <v>8.0500000000000007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1">
        <f t="shared" si="2"/>
        <v>0</v>
      </c>
      <c r="M49" s="12"/>
    </row>
    <row r="50" spans="2:13" s="1" customFormat="1" ht="28.7" customHeight="1" x14ac:dyDescent="0.2">
      <c r="B50" s="5">
        <v>9</v>
      </c>
      <c r="C50" s="6" t="s">
        <v>31</v>
      </c>
      <c r="D50" s="6" t="s">
        <v>32</v>
      </c>
      <c r="E50" s="7" t="s">
        <v>33</v>
      </c>
      <c r="F50" s="6" t="s">
        <v>21</v>
      </c>
      <c r="G50" s="8">
        <v>1.95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1">
        <f t="shared" si="2"/>
        <v>0</v>
      </c>
      <c r="M50" s="12"/>
    </row>
    <row r="51" spans="2:13" s="1" customFormat="1" ht="19.7" customHeight="1" x14ac:dyDescent="0.2">
      <c r="B51" s="5">
        <v>10</v>
      </c>
      <c r="C51" s="6" t="s">
        <v>34</v>
      </c>
      <c r="D51" s="6" t="s">
        <v>35</v>
      </c>
      <c r="E51" s="7" t="s">
        <v>36</v>
      </c>
      <c r="F51" s="6" t="s">
        <v>37</v>
      </c>
      <c r="G51" s="8">
        <v>15.55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19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37</v>
      </c>
      <c r="G52" s="8">
        <v>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28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37</v>
      </c>
      <c r="G53" s="8">
        <v>4.8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19.7" customHeight="1" x14ac:dyDescent="0.2">
      <c r="B54" s="5">
        <v>13</v>
      </c>
      <c r="C54" s="6" t="s">
        <v>44</v>
      </c>
      <c r="D54" s="6" t="s">
        <v>45</v>
      </c>
      <c r="E54" s="7" t="s">
        <v>46</v>
      </c>
      <c r="F54" s="6" t="s">
        <v>14</v>
      </c>
      <c r="G54" s="8">
        <v>31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28.7" customHeight="1" x14ac:dyDescent="0.2">
      <c r="B55" s="5">
        <v>14</v>
      </c>
      <c r="C55" s="6" t="s">
        <v>47</v>
      </c>
      <c r="D55" s="6" t="s">
        <v>48</v>
      </c>
      <c r="E55" s="7" t="s">
        <v>49</v>
      </c>
      <c r="F55" s="6" t="s">
        <v>50</v>
      </c>
      <c r="G55" s="8">
        <v>79.23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50</v>
      </c>
      <c r="G56" s="8">
        <v>9.66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50</v>
      </c>
      <c r="G57" s="8">
        <v>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37</v>
      </c>
      <c r="G58" s="8">
        <v>58.5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37</v>
      </c>
      <c r="G59" s="8">
        <v>7.72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37</v>
      </c>
      <c r="G60" s="8">
        <v>9.1999999999999993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7" customHeight="1" x14ac:dyDescent="0.2">
      <c r="B61" s="5">
        <v>20</v>
      </c>
      <c r="C61" s="6" t="s">
        <v>66</v>
      </c>
      <c r="D61" s="6" t="s">
        <v>67</v>
      </c>
      <c r="E61" s="7" t="s">
        <v>68</v>
      </c>
      <c r="F61" s="6" t="s">
        <v>37</v>
      </c>
      <c r="G61" s="8">
        <v>75.42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7" customHeight="1" x14ac:dyDescent="0.2">
      <c r="B62" s="5">
        <v>21</v>
      </c>
      <c r="C62" s="6" t="s">
        <v>69</v>
      </c>
      <c r="D62" s="6" t="s">
        <v>70</v>
      </c>
      <c r="E62" s="7" t="s">
        <v>71</v>
      </c>
      <c r="F62" s="6" t="s">
        <v>21</v>
      </c>
      <c r="G62" s="8">
        <v>1.4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7" customHeight="1" x14ac:dyDescent="0.2">
      <c r="B63" s="5">
        <v>22</v>
      </c>
      <c r="C63" s="6" t="s">
        <v>72</v>
      </c>
      <c r="D63" s="6" t="s">
        <v>73</v>
      </c>
      <c r="E63" s="7" t="s">
        <v>74</v>
      </c>
      <c r="F63" s="6" t="s">
        <v>21</v>
      </c>
      <c r="G63" s="8">
        <v>1.7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7" customHeight="1" x14ac:dyDescent="0.2">
      <c r="B64" s="5">
        <v>23</v>
      </c>
      <c r="C64" s="6" t="s">
        <v>75</v>
      </c>
      <c r="D64" s="6" t="s">
        <v>76</v>
      </c>
      <c r="E64" s="7" t="s">
        <v>77</v>
      </c>
      <c r="F64" s="6" t="s">
        <v>21</v>
      </c>
      <c r="G64" s="8">
        <v>3.35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7" customHeight="1" x14ac:dyDescent="0.2">
      <c r="B65" s="5">
        <v>24</v>
      </c>
      <c r="C65" s="6" t="s">
        <v>78</v>
      </c>
      <c r="D65" s="6" t="s">
        <v>79</v>
      </c>
      <c r="E65" s="7" t="s">
        <v>80</v>
      </c>
      <c r="F65" s="6" t="s">
        <v>21</v>
      </c>
      <c r="G65" s="8">
        <v>9.75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25</v>
      </c>
      <c r="C66" s="6" t="s">
        <v>81</v>
      </c>
      <c r="D66" s="6" t="s">
        <v>82</v>
      </c>
      <c r="E66" s="7" t="s">
        <v>83</v>
      </c>
      <c r="F66" s="6" t="s">
        <v>37</v>
      </c>
      <c r="G66" s="8">
        <v>1.7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26</v>
      </c>
      <c r="C67" s="6" t="s">
        <v>84</v>
      </c>
      <c r="D67" s="6" t="s">
        <v>85</v>
      </c>
      <c r="E67" s="7" t="s">
        <v>86</v>
      </c>
      <c r="F67" s="6" t="s">
        <v>37</v>
      </c>
      <c r="G67" s="8">
        <v>0.15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7" customHeight="1" x14ac:dyDescent="0.2">
      <c r="B68" s="5">
        <v>27</v>
      </c>
      <c r="C68" s="6" t="s">
        <v>87</v>
      </c>
      <c r="D68" s="6" t="s">
        <v>88</v>
      </c>
      <c r="E68" s="7" t="s">
        <v>89</v>
      </c>
      <c r="F68" s="6" t="s">
        <v>21</v>
      </c>
      <c r="G68" s="8">
        <v>16.61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7" customHeight="1" x14ac:dyDescent="0.2">
      <c r="B69" s="5">
        <v>28</v>
      </c>
      <c r="C69" s="6" t="s">
        <v>90</v>
      </c>
      <c r="D69" s="6" t="s">
        <v>91</v>
      </c>
      <c r="E69" s="7" t="s">
        <v>92</v>
      </c>
      <c r="F69" s="6" t="s">
        <v>93</v>
      </c>
      <c r="G69" s="8">
        <v>26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7" customHeight="1" x14ac:dyDescent="0.2">
      <c r="B70" s="5">
        <v>29</v>
      </c>
      <c r="C70" s="6" t="s">
        <v>95</v>
      </c>
      <c r="D70" s="6" t="s">
        <v>96</v>
      </c>
      <c r="E70" s="7" t="s">
        <v>97</v>
      </c>
      <c r="F70" s="6" t="s">
        <v>94</v>
      </c>
      <c r="G70" s="8">
        <v>24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30</v>
      </c>
      <c r="C71" s="6" t="s">
        <v>98</v>
      </c>
      <c r="D71" s="6" t="s">
        <v>99</v>
      </c>
      <c r="E71" s="7" t="s">
        <v>100</v>
      </c>
      <c r="F71" s="6" t="s">
        <v>93</v>
      </c>
      <c r="G71" s="8">
        <v>556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1">
        <f t="shared" si="2"/>
        <v>0</v>
      </c>
      <c r="M71" s="12"/>
    </row>
    <row r="72" spans="2:13" s="1" customFormat="1" ht="19.7" customHeight="1" x14ac:dyDescent="0.2">
      <c r="B72" s="5">
        <v>31</v>
      </c>
      <c r="C72" s="6" t="s">
        <v>101</v>
      </c>
      <c r="D72" s="6" t="s">
        <v>102</v>
      </c>
      <c r="E72" s="7" t="s">
        <v>103</v>
      </c>
      <c r="F72" s="6" t="s">
        <v>93</v>
      </c>
      <c r="G72" s="8">
        <v>90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1">
        <f t="shared" si="2"/>
        <v>0</v>
      </c>
      <c r="M72" s="12"/>
    </row>
    <row r="73" spans="2:13" s="1" customFormat="1" ht="19.7" customHeight="1" x14ac:dyDescent="0.2">
      <c r="B73" s="5">
        <v>32</v>
      </c>
      <c r="C73" s="6" t="s">
        <v>104</v>
      </c>
      <c r="D73" s="6" t="s">
        <v>105</v>
      </c>
      <c r="E73" s="7" t="s">
        <v>106</v>
      </c>
      <c r="F73" s="6" t="s">
        <v>94</v>
      </c>
      <c r="G73" s="8">
        <v>0.71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33</v>
      </c>
      <c r="C74" s="6" t="s">
        <v>107</v>
      </c>
      <c r="D74" s="6" t="s">
        <v>108</v>
      </c>
      <c r="E74" s="7" t="s">
        <v>109</v>
      </c>
      <c r="F74" s="6" t="s">
        <v>110</v>
      </c>
      <c r="G74" s="8">
        <v>65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34</v>
      </c>
      <c r="C75" s="6" t="s">
        <v>111</v>
      </c>
      <c r="D75" s="6" t="s">
        <v>112</v>
      </c>
      <c r="E75" s="7" t="s">
        <v>113</v>
      </c>
      <c r="F75" s="6" t="s">
        <v>21</v>
      </c>
      <c r="G75" s="8">
        <v>3.95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28.7" customHeight="1" x14ac:dyDescent="0.2">
      <c r="B76" s="5">
        <v>35</v>
      </c>
      <c r="C76" s="6" t="s">
        <v>114</v>
      </c>
      <c r="D76" s="6" t="s">
        <v>115</v>
      </c>
      <c r="E76" s="7" t="s">
        <v>116</v>
      </c>
      <c r="F76" s="6" t="s">
        <v>110</v>
      </c>
      <c r="G76" s="8">
        <v>15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36</v>
      </c>
      <c r="C77" s="6" t="s">
        <v>117</v>
      </c>
      <c r="D77" s="6" t="s">
        <v>118</v>
      </c>
      <c r="E77" s="7" t="s">
        <v>119</v>
      </c>
      <c r="F77" s="6" t="s">
        <v>110</v>
      </c>
      <c r="G77" s="8">
        <v>264.2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37</v>
      </c>
      <c r="C78" s="6" t="s">
        <v>120</v>
      </c>
      <c r="D78" s="6" t="s">
        <v>121</v>
      </c>
      <c r="E78" s="7" t="s">
        <v>122</v>
      </c>
      <c r="F78" s="6" t="s">
        <v>110</v>
      </c>
      <c r="G78" s="8">
        <v>18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38</v>
      </c>
      <c r="C79" s="6" t="s">
        <v>123</v>
      </c>
      <c r="D79" s="6" t="s">
        <v>124</v>
      </c>
      <c r="E79" s="7" t="s">
        <v>125</v>
      </c>
      <c r="F79" s="6" t="s">
        <v>110</v>
      </c>
      <c r="G79" s="8">
        <v>60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39</v>
      </c>
      <c r="C80" s="6" t="s">
        <v>126</v>
      </c>
      <c r="D80" s="6" t="s">
        <v>127</v>
      </c>
      <c r="E80" s="7" t="s">
        <v>128</v>
      </c>
      <c r="F80" s="6" t="s">
        <v>110</v>
      </c>
      <c r="G80" s="8">
        <v>25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3" s="1" customFormat="1" ht="19.7" customHeight="1" x14ac:dyDescent="0.2">
      <c r="B81" s="5">
        <v>40</v>
      </c>
      <c r="C81" s="6" t="s">
        <v>129</v>
      </c>
      <c r="D81" s="6" t="s">
        <v>130</v>
      </c>
      <c r="E81" s="7" t="s">
        <v>128</v>
      </c>
      <c r="F81" s="6" t="s">
        <v>110</v>
      </c>
      <c r="G81" s="8">
        <v>7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1">
        <f t="shared" si="2"/>
        <v>0</v>
      </c>
      <c r="M81" s="12"/>
    </row>
    <row r="82" spans="2:13" s="1" customFormat="1" ht="38.85" customHeight="1" x14ac:dyDescent="0.2">
      <c r="B82" s="5">
        <v>41</v>
      </c>
      <c r="C82" s="6" t="s">
        <v>131</v>
      </c>
      <c r="D82" s="6" t="s">
        <v>132</v>
      </c>
      <c r="E82" s="7" t="s">
        <v>133</v>
      </c>
      <c r="F82" s="6" t="s">
        <v>134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3" s="1" customFormat="1" ht="18.75" customHeight="1" x14ac:dyDescent="0.2"/>
    <row r="84" spans="2:13" s="1" customFormat="1" ht="21.4" customHeight="1" x14ac:dyDescent="0.2">
      <c r="B84" s="28" t="s">
        <v>135</v>
      </c>
      <c r="C84" s="28"/>
      <c r="D84" s="28"/>
      <c r="E84" s="28"/>
      <c r="F84" s="20">
        <f>ROUND(I32+I37+I38+I43+I46+I47+I48+I49+I50+I51+I52+I53+I54+I55+I56+I57+I58+I59+I60+I61+I62+I63+I64+I65+I66+I67+I68+I69+I70+I71+I72+I73+I74+I75+I76+I77+I78+I79+I80+I81+I82,2)</f>
        <v>0</v>
      </c>
      <c r="G84" s="21"/>
      <c r="H84" s="21"/>
      <c r="I84" s="21"/>
      <c r="J84" s="21"/>
      <c r="K84" s="21"/>
      <c r="L84" s="21"/>
      <c r="M84" s="22"/>
    </row>
    <row r="85" spans="2:13" s="1" customFormat="1" ht="21.4" customHeight="1" x14ac:dyDescent="0.2">
      <c r="B85" s="28" t="s">
        <v>136</v>
      </c>
      <c r="C85" s="28"/>
      <c r="D85" s="28"/>
      <c r="E85" s="28"/>
      <c r="F85" s="23">
        <f>ROUND(L32+L37+L38+L43+L46+L47+L48+L49+L50+L51+L52+L53+L54+L55+L56+L57+L58+L59+L60+L61+L62+L63+L64+L65+L66+L67+L68+L69+L70+L71+L72+L73+L74+L75+L76+L77+L78+L79+L80+L81+L82,2)</f>
        <v>0</v>
      </c>
      <c r="G85" s="24"/>
      <c r="H85" s="24"/>
      <c r="I85" s="24"/>
      <c r="J85" s="24"/>
      <c r="K85" s="24"/>
      <c r="L85" s="24"/>
      <c r="M85" s="25"/>
    </row>
    <row r="86" spans="2:13" s="1" customFormat="1" ht="11.1" customHeight="1" x14ac:dyDescent="0.2"/>
    <row r="87" spans="2:13" s="1" customFormat="1" ht="62.25" customHeight="1" x14ac:dyDescent="0.2">
      <c r="B87" s="31" t="s">
        <v>151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</row>
    <row r="88" spans="2:13" s="1" customFormat="1" ht="2.65" customHeight="1" x14ac:dyDescent="0.2"/>
    <row r="89" spans="2:13" s="1" customFormat="1" ht="102.75" customHeight="1" x14ac:dyDescent="0.2">
      <c r="B89" s="31" t="s">
        <v>152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</row>
    <row r="90" spans="2:13" s="1" customFormat="1" ht="98.25" customHeight="1" x14ac:dyDescent="0.2">
      <c r="B90" s="30" t="s">
        <v>153</v>
      </c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</row>
    <row r="91" spans="2:13" s="1" customFormat="1" ht="5.25" customHeight="1" x14ac:dyDescent="0.2"/>
    <row r="92" spans="2:13" s="1" customFormat="1" ht="37.9" customHeight="1" x14ac:dyDescent="0.2">
      <c r="B92" s="36" t="s">
        <v>137</v>
      </c>
      <c r="C92" s="36"/>
      <c r="D92" s="36"/>
      <c r="E92" s="36"/>
      <c r="F92" s="26" t="s">
        <v>138</v>
      </c>
      <c r="G92" s="26"/>
      <c r="H92" s="26"/>
      <c r="I92" s="26"/>
      <c r="J92" s="26"/>
      <c r="K92" s="26"/>
      <c r="L92" s="26"/>
    </row>
    <row r="93" spans="2:13" s="1" customFormat="1" ht="28.7" customHeight="1" x14ac:dyDescent="0.2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3" s="1" customFormat="1" ht="28.7" customHeight="1" x14ac:dyDescent="0.2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3" s="1" customFormat="1" ht="28.7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3" s="1" customFormat="1" ht="28.7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3" s="1" customFormat="1" ht="2.65" customHeight="1" x14ac:dyDescent="0.2"/>
    <row r="98" spans="2:13" s="1" customFormat="1" ht="203.1" customHeight="1" x14ac:dyDescent="0.2">
      <c r="B98" s="31" t="s">
        <v>154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</row>
    <row r="99" spans="2:13" s="1" customFormat="1" ht="2.65" customHeight="1" x14ac:dyDescent="0.2"/>
    <row r="100" spans="2:13" s="1" customFormat="1" ht="36.950000000000003" customHeight="1" x14ac:dyDescent="0.2">
      <c r="B100" s="35" t="s">
        <v>155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</row>
    <row r="101" spans="2:13" s="1" customFormat="1" ht="2.65" customHeight="1" x14ac:dyDescent="0.2"/>
    <row r="102" spans="2:13" s="1" customFormat="1" ht="37.9" customHeight="1" x14ac:dyDescent="0.2">
      <c r="B102" s="36" t="s">
        <v>139</v>
      </c>
      <c r="C102" s="36"/>
      <c r="D102" s="36"/>
      <c r="E102" s="36"/>
      <c r="F102" s="19" t="s">
        <v>140</v>
      </c>
      <c r="G102" s="19"/>
      <c r="H102" s="19"/>
      <c r="I102" s="19"/>
      <c r="J102" s="19"/>
      <c r="K102" s="19"/>
      <c r="L102" s="19"/>
    </row>
    <row r="103" spans="2:13" s="1" customFormat="1" ht="28.7" customHeight="1" x14ac:dyDescent="0.2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3" s="1" customFormat="1" ht="28.7" customHeight="1" x14ac:dyDescent="0.2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3" s="1" customFormat="1" ht="28.7" customHeight="1" x14ac:dyDescent="0.2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3" s="1" customFormat="1" ht="28.7" customHeight="1" x14ac:dyDescent="0.2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3" s="1" customFormat="1" ht="2.65" customHeight="1" x14ac:dyDescent="0.2"/>
    <row r="108" spans="2:13" s="1" customFormat="1" ht="159.94999999999999" customHeight="1" x14ac:dyDescent="0.2">
      <c r="B108" s="31" t="s">
        <v>156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</row>
    <row r="109" spans="2:13" s="1" customFormat="1" ht="2.65" customHeight="1" x14ac:dyDescent="0.2"/>
    <row r="110" spans="2:13" s="1" customFormat="1" ht="54.95" customHeight="1" x14ac:dyDescent="0.2">
      <c r="B110" s="31" t="s">
        <v>157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</row>
    <row r="111" spans="2:13" s="1" customFormat="1" ht="2.65" customHeight="1" x14ac:dyDescent="0.2"/>
    <row r="112" spans="2:13" s="1" customFormat="1" ht="60" customHeight="1" x14ac:dyDescent="0.2">
      <c r="B112" s="30" t="s">
        <v>158</v>
      </c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</row>
    <row r="113" spans="2:13" s="1" customFormat="1" ht="2.65" customHeight="1" x14ac:dyDescent="0.2"/>
    <row r="114" spans="2:13" s="1" customFormat="1" ht="48" customHeight="1" x14ac:dyDescent="0.2">
      <c r="B114" s="30" t="s">
        <v>159</v>
      </c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</row>
    <row r="115" spans="2:13" s="1" customFormat="1" ht="2.65" customHeight="1" x14ac:dyDescent="0.2"/>
    <row r="116" spans="2:13" s="1" customFormat="1" ht="125.1" customHeight="1" x14ac:dyDescent="0.2">
      <c r="B116" s="31" t="s">
        <v>160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</row>
    <row r="117" spans="2:13" s="1" customFormat="1" ht="2.65" customHeight="1" x14ac:dyDescent="0.2"/>
    <row r="118" spans="2:13" s="1" customFormat="1" ht="84.95" customHeight="1" x14ac:dyDescent="0.2">
      <c r="B118" s="31" t="s">
        <v>161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</row>
    <row r="119" spans="2:13" s="1" customFormat="1" ht="86.85" customHeight="1" x14ac:dyDescent="0.2"/>
    <row r="120" spans="2:13" s="1" customFormat="1" ht="17.649999999999999" customHeight="1" x14ac:dyDescent="0.2">
      <c r="I120" s="33" t="s">
        <v>162</v>
      </c>
      <c r="J120" s="33"/>
    </row>
    <row r="121" spans="2:13" s="1" customFormat="1" ht="50.25" customHeight="1" x14ac:dyDescent="0.2"/>
    <row r="122" spans="2:13" s="1" customFormat="1" ht="105.75" customHeight="1" x14ac:dyDescent="0.2">
      <c r="B122" s="32" t="s">
        <v>163</v>
      </c>
      <c r="C122" s="32"/>
      <c r="D122" s="32"/>
      <c r="E122" s="32"/>
      <c r="F122" s="32"/>
      <c r="G122" s="32"/>
      <c r="H122" s="32"/>
      <c r="I122" s="32"/>
      <c r="J122" s="32"/>
    </row>
  </sheetData>
  <sheetProtection sheet="1" objects="1" scenarios="1"/>
  <mergeCells count="101">
    <mergeCell ref="B10:D11"/>
    <mergeCell ref="B98:M98"/>
    <mergeCell ref="B100:M100"/>
    <mergeCell ref="B102:E102"/>
    <mergeCell ref="B103:E103"/>
    <mergeCell ref="B24:L24"/>
    <mergeCell ref="B26:L26"/>
    <mergeCell ref="B29:K29"/>
    <mergeCell ref="B34:K34"/>
    <mergeCell ref="B85:E85"/>
    <mergeCell ref="B87:M87"/>
    <mergeCell ref="B89:M89"/>
    <mergeCell ref="B90:M90"/>
    <mergeCell ref="B92:E92"/>
    <mergeCell ref="B93:E93"/>
    <mergeCell ref="B94:E94"/>
    <mergeCell ref="L55:M55"/>
    <mergeCell ref="B112:M112"/>
    <mergeCell ref="B114:M114"/>
    <mergeCell ref="B116:M116"/>
    <mergeCell ref="B118:M118"/>
    <mergeCell ref="B122:J122"/>
    <mergeCell ref="I120:J120"/>
    <mergeCell ref="B104:E104"/>
    <mergeCell ref="B105:E105"/>
    <mergeCell ref="B106:E106"/>
    <mergeCell ref="B108:M108"/>
    <mergeCell ref="B110:M110"/>
    <mergeCell ref="F105:L105"/>
    <mergeCell ref="F106:L106"/>
    <mergeCell ref="F104:L104"/>
    <mergeCell ref="B95:E95"/>
    <mergeCell ref="B96:E96"/>
    <mergeCell ref="E14:G14"/>
    <mergeCell ref="F102:L102"/>
    <mergeCell ref="F103:L103"/>
    <mergeCell ref="F84:M84"/>
    <mergeCell ref="F85:M85"/>
    <mergeCell ref="F92:L92"/>
    <mergeCell ref="F93:L93"/>
    <mergeCell ref="F94:L94"/>
    <mergeCell ref="F95:L95"/>
    <mergeCell ref="F96:L96"/>
    <mergeCell ref="L38:M38"/>
    <mergeCell ref="L42:M42"/>
    <mergeCell ref="L43:M43"/>
    <mergeCell ref="L45:M45"/>
    <mergeCell ref="B40:K40"/>
    <mergeCell ref="B84:E84"/>
    <mergeCell ref="L46:M46"/>
    <mergeCell ref="L47:M47"/>
    <mergeCell ref="L48:M48"/>
    <mergeCell ref="L49:M49"/>
    <mergeCell ref="L50:M50"/>
    <mergeCell ref="L51:M51"/>
    <mergeCell ref="L56:M56"/>
    <mergeCell ref="L57:M57"/>
    <mergeCell ref="L58:M58"/>
    <mergeCell ref="L59:M59"/>
    <mergeCell ref="L60:M60"/>
    <mergeCell ref="I2:M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4:D4"/>
    <mergeCell ref="B6:D6"/>
    <mergeCell ref="B8:D8"/>
    <mergeCell ref="G11:M12"/>
    <mergeCell ref="L52:M52"/>
    <mergeCell ref="L53:M53"/>
    <mergeCell ref="L54:M54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81:M81"/>
    <mergeCell ref="L82:M82"/>
    <mergeCell ref="L75:M75"/>
    <mergeCell ref="L76:M76"/>
    <mergeCell ref="L77:M77"/>
    <mergeCell ref="L78:M78"/>
    <mergeCell ref="L79:M79"/>
    <mergeCell ref="L71:M71"/>
    <mergeCell ref="L72:M72"/>
    <mergeCell ref="L73:M73"/>
    <mergeCell ref="L74:M74"/>
    <mergeCell ref="L80:M80"/>
  </mergeCells>
  <pageMargins left="0.7" right="0.7" top="0.75" bottom="0.75" header="0.3" footer="0.3"/>
  <pageSetup paperSize="9" scale="92" orientation="landscape" r:id="rId1"/>
  <headerFooter alignWithMargins="0"/>
  <rowBreaks count="5" manualBreakCount="5">
    <brk id="27" min="1" max="12" man="1"/>
    <brk id="49" min="1" max="12" man="1"/>
    <brk id="72" min="1" max="12" man="1"/>
    <brk id="99" min="1" max="12" man="1"/>
    <brk id="113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2023-10-20T07:17:24Z</cp:lastPrinted>
  <dcterms:created xsi:type="dcterms:W3CDTF">2023-10-19T07:13:57Z</dcterms:created>
  <dcterms:modified xsi:type="dcterms:W3CDTF">2023-10-20T07:18:34Z</dcterms:modified>
</cp:coreProperties>
</file>