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anna.jasiak\Desktop\Formularze ofertowe\Formularze z formułami\"/>
    </mc:Choice>
  </mc:AlternateContent>
  <xr:revisionPtr revIDLastSave="0" documentId="13_ncr:1_{8E3E2264-492E-4282-AB37-1FC8C242111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definedNames>
    <definedName name="_xlnm.Print_Area" localSheetId="0">'Formularz ofertowy'!$A$1:$N$118</definedName>
  </definedNames>
  <calcPr calcId="191029"/>
</workbook>
</file>

<file path=xl/calcChain.xml><?xml version="1.0" encoding="utf-8"?>
<calcChain xmlns="http://schemas.openxmlformats.org/spreadsheetml/2006/main">
  <c r="I77" i="1" l="1"/>
  <c r="K77" i="1" s="1"/>
  <c r="L77" i="1" s="1"/>
  <c r="I76" i="1"/>
  <c r="K76" i="1" s="1"/>
  <c r="L76" i="1" s="1"/>
  <c r="I75" i="1"/>
  <c r="K75" i="1" s="1"/>
  <c r="L75" i="1" s="1"/>
  <c r="K74" i="1"/>
  <c r="L74" i="1" s="1"/>
  <c r="I74" i="1"/>
  <c r="I73" i="1"/>
  <c r="K73" i="1" s="1"/>
  <c r="L73" i="1" s="1"/>
  <c r="I72" i="1"/>
  <c r="K72" i="1" s="1"/>
  <c r="L72" i="1" s="1"/>
  <c r="I71" i="1"/>
  <c r="K71" i="1" s="1"/>
  <c r="L71" i="1" s="1"/>
  <c r="K70" i="1"/>
  <c r="L70" i="1" s="1"/>
  <c r="I70" i="1"/>
  <c r="I69" i="1"/>
  <c r="K69" i="1" s="1"/>
  <c r="L69" i="1" s="1"/>
  <c r="I68" i="1"/>
  <c r="K68" i="1" s="1"/>
  <c r="L68" i="1" s="1"/>
  <c r="I67" i="1"/>
  <c r="K67" i="1" s="1"/>
  <c r="L67" i="1" s="1"/>
  <c r="K66" i="1"/>
  <c r="L66" i="1" s="1"/>
  <c r="I66" i="1"/>
  <c r="I65" i="1"/>
  <c r="K65" i="1" s="1"/>
  <c r="L65" i="1" s="1"/>
  <c r="I64" i="1"/>
  <c r="K64" i="1" s="1"/>
  <c r="L64" i="1" s="1"/>
  <c r="I63" i="1"/>
  <c r="K63" i="1" s="1"/>
  <c r="L63" i="1" s="1"/>
  <c r="K62" i="1"/>
  <c r="L62" i="1" s="1"/>
  <c r="I62" i="1"/>
  <c r="I61" i="1"/>
  <c r="K61" i="1" s="1"/>
  <c r="L61" i="1" s="1"/>
  <c r="I60" i="1"/>
  <c r="K60" i="1" s="1"/>
  <c r="L60" i="1" s="1"/>
  <c r="I59" i="1"/>
  <c r="K59" i="1" s="1"/>
  <c r="L59" i="1" s="1"/>
  <c r="K58" i="1"/>
  <c r="L58" i="1" s="1"/>
  <c r="I58" i="1"/>
  <c r="I57" i="1"/>
  <c r="K57" i="1" s="1"/>
  <c r="L57" i="1" s="1"/>
  <c r="I56" i="1"/>
  <c r="K56" i="1" s="1"/>
  <c r="L56" i="1" s="1"/>
  <c r="I55" i="1"/>
  <c r="K55" i="1" s="1"/>
  <c r="L55" i="1" s="1"/>
  <c r="K54" i="1"/>
  <c r="L54" i="1" s="1"/>
  <c r="I54" i="1"/>
  <c r="I53" i="1"/>
  <c r="K53" i="1" s="1"/>
  <c r="L53" i="1" s="1"/>
  <c r="I52" i="1"/>
  <c r="K52" i="1" s="1"/>
  <c r="L52" i="1" s="1"/>
  <c r="I51" i="1"/>
  <c r="K51" i="1" s="1"/>
  <c r="L51" i="1" s="1"/>
  <c r="K50" i="1"/>
  <c r="L50" i="1" s="1"/>
  <c r="I50" i="1"/>
  <c r="I47" i="1"/>
  <c r="K47" i="1" s="1"/>
  <c r="L47" i="1" s="1"/>
  <c r="I42" i="1"/>
  <c r="K42" i="1" s="1"/>
  <c r="L42" i="1" s="1"/>
  <c r="I41" i="1"/>
  <c r="K41" i="1" s="1"/>
  <c r="L41" i="1" s="1"/>
  <c r="K35" i="1"/>
  <c r="L35" i="1" s="1"/>
  <c r="I35" i="1"/>
  <c r="I32" i="1"/>
  <c r="F79" i="1" l="1"/>
  <c r="K32" i="1"/>
  <c r="L32" i="1" s="1"/>
  <c r="F80" i="1" s="1"/>
  <c r="B26" i="1" s="1"/>
</calcChain>
</file>

<file path=xl/sharedStrings.xml><?xml version="1.0" encoding="utf-8"?>
<sst xmlns="http://schemas.openxmlformats.org/spreadsheetml/2006/main" count="208" uniqueCount="141">
  <si>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</si>
  <si>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</si>
  <si>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</si>
  <si>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</si>
  <si>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</si>
  <si>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</si>
  <si>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</si>
  <si>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</si>
  <si>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</si>
  <si>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</si>
  <si>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</si>
  <si>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</si>
  <si>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</si>
  <si>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</si>
  <si>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</si>
  <si>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</si>
  <si>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</si>
  <si>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</si>
  <si>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11</t>
  </si>
  <si>
    <t>PORZ&gt;100</t>
  </si>
  <si>
    <t>HA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</si>
  <si>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</si>
  <si>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</si>
  <si>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</si>
  <si>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 xml:space="preserve"> 26</t>
  </si>
  <si>
    <t>OPR-UC</t>
  </si>
  <si>
    <t>Opryskiwanie upraw opryskiwaczem - ciągnikowym</t>
  </si>
  <si>
    <t xml:space="preserve"> 46</t>
  </si>
  <si>
    <t>PORZ-ZRB</t>
  </si>
  <si>
    <t xml:space="preserve"> 53</t>
  </si>
  <si>
    <t>WYK-TAL60</t>
  </si>
  <si>
    <t>Zdarcie pokrywy na talerzach 60 cm x 60 cm</t>
  </si>
  <si>
    <t>TSZT</t>
  </si>
  <si>
    <t xml:space="preserve"> 67</t>
  </si>
  <si>
    <t>KOP-ROW</t>
  </si>
  <si>
    <t>Wykopy ziemne o różnych przekrojach</t>
  </si>
  <si>
    <t xml:space="preserve"> 68</t>
  </si>
  <si>
    <t>WYK-PASCZ</t>
  </si>
  <si>
    <t>Wyorywanie bruzd pługiem leśnym na powierzchni pow. 0,50 ha</t>
  </si>
  <si>
    <t>KMTR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</si>
  <si>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</si>
  <si>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</si>
  <si>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</si>
  <si>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</si>
  <si>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</si>
  <si>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</si>
  <si>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</si>
  <si>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</si>
  <si>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</si>
  <si>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</si>
  <si>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</si>
  <si>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</si>
  <si>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</si>
  <si>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</si>
  <si>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</si>
  <si>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124</t>
  </si>
  <si>
    <t>CP-W</t>
  </si>
  <si>
    <t>Czyszczenia późne</t>
  </si>
  <si>
    <t>136</t>
  </si>
  <si>
    <t>KOR-P</t>
  </si>
  <si>
    <t>Korowanie pułapek i niszczenie kory</t>
  </si>
  <si>
    <t>144</t>
  </si>
  <si>
    <t>SZUK-OWA2</t>
  </si>
  <si>
    <t>Próbne poszukiwania owadów w ściole metodą dwóch drzew próbnych</t>
  </si>
  <si>
    <t>SZT</t>
  </si>
  <si>
    <t>149</t>
  </si>
  <si>
    <t>GRODZ-SRN</t>
  </si>
  <si>
    <t>Grodzenie upraw przed zwierzyną siatką rozbiórkową</t>
  </si>
  <si>
    <t>HM</t>
  </si>
  <si>
    <t>151</t>
  </si>
  <si>
    <t>WYK-SLUPL</t>
  </si>
  <si>
    <t>Przygotowanie słupków liściastych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</si>
  <si>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</si>
  <si>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</si>
  <si>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</si>
  <si>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</si>
  <si>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</si>
  <si>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</si>
  <si>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</si>
  <si>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</si>
  <si>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</si>
  <si>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</si>
  <si>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</si>
  <si>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</si>
  <si>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</si>
  <si>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</si>
  <si>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</si>
  <si>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</si>
  <si>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</si>
  <si>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</si>
  <si>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</si>
  <si>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</si>
  <si>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</si>
  <si>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</si>
  <si>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</si>
  <si>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</si>
  <si>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</si>
  <si>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</si>
  <si>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</si>
  <si>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405</t>
  </si>
  <si>
    <t>DYŻ-DOM</t>
  </si>
  <si>
    <t>Dyżur domowy: kierowcy ciągnika (ciągnik z osprzętem) oraz pracownika wykonującego prace ręczne (szpadel/łopata/pilarka)</t>
  </si>
  <si>
    <t>MIES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</si>
  <si>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</si>
  <si>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</si>
  <si>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</si>
  <si>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</si>
  <si>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</si>
  <si>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</si>
  <si>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</si>
  <si>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</si>
  <si>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</si>
  <si>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</si>
  <si>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</si>
  <si>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</si>
  <si>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 xml:space="preserve">86-050 Solec Kujawski; Leśna;64                      </t>
  </si>
  <si>
    <t>Cięcia zupełne - rębne (rębnie I)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</si>
  <si>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</si>
  <si>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</si>
  <si>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</si>
  <si>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</si>
  <si>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</si>
  <si>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</si>
  <si>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</si>
  <si>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</si>
  <si>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</si>
  <si>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</si>
  <si>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</si>
  <si>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</si>
  <si>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</si>
  <si>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</si>
  <si>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</si>
  <si>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Nadleśnictwo Solec Kujawski</t>
  </si>
  <si>
    <t>Odpowiadając na ogłoszenie o przetargu nieograniczonym na „Wykonywanie usług z zakresu gospodarki leśnej na terenie Nadleśnictwa Solec Kujawski w roku 2024''  składamy niniejszym ofertę na pakiet P08 tego zamówienia:</t>
  </si>
  <si>
    <t>Cięcia zupełne - rębne (IAW))</t>
  </si>
  <si>
    <t>2</t>
  </si>
  <si>
    <t>21</t>
  </si>
  <si>
    <r>
      <t xml:space="preserve">Całkowity wyrób drewna technologią dowolną - </t>
    </r>
    <r>
      <rPr>
        <b/>
        <sz val="8"/>
        <color rgb="FF333333"/>
        <rFont val="Arial"/>
        <family val="2"/>
        <charset val="238"/>
      </rPr>
      <t>teren pod S-10</t>
    </r>
  </si>
  <si>
    <r>
      <t>Oczyszczanie zrębów, gruntów porolnych, halizn i płazowin ze zbędnych podrostów, odrośli, krzewów i krzewinek poprzez wycinanie i wynoszenie wyciętego materiału - dla 100% pokrycia powierzchni -</t>
    </r>
    <r>
      <rPr>
        <b/>
        <sz val="8"/>
        <color rgb="FF333333"/>
        <rFont val="Arial"/>
        <family val="2"/>
        <charset val="238"/>
      </rPr>
      <t xml:space="preserve"> teren pod S-10</t>
    </r>
  </si>
  <si>
    <r>
      <t>Wycinanie podszytów i podrostów w cięciach rębnych z pozostawieniem na powierzchni, bez znoszenia i układania w stosy (teren równy lub falisty) -</t>
    </r>
    <r>
      <rPr>
        <b/>
        <sz val="8"/>
        <color rgb="FF333333"/>
        <rFont val="Arial"/>
        <family val="2"/>
        <charset val="238"/>
      </rPr>
      <t xml:space="preserve"> teren pod S-10</t>
    </r>
  </si>
  <si>
    <r>
      <t xml:space="preserve">Porządkowanie zrębów z pozostałości drzewnych - mechaniczne - </t>
    </r>
    <r>
      <rPr>
        <b/>
        <sz val="8"/>
        <color rgb="FF333333"/>
        <rFont val="Arial"/>
        <family val="2"/>
        <charset val="238"/>
      </rPr>
      <t>teren pod S-10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</si>
</sst>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16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theme="2" tint="-9.9978637043366805E-2"/>
      </bottom>
      <diagonal/>
    </border>
    <border>
      <left style="thin">
        <color rgb="FFDDDDDD"/>
      </left>
      <right style="thin">
        <color rgb="FFDDDDDD"/>
      </right>
      <top/>
      <bottom style="thin">
        <color rgb="FFDDDDDD"/>
      </bottom>
      <diagonal/>
    </border>
    <border>
      <left style="thin">
        <color rgb="FFDDDDDD"/>
      </left>
      <right/>
      <top style="thin">
        <color theme="2" tint="-9.9978637043366805E-2"/>
      </top>
      <bottom style="thin">
        <color theme="2" tint="-9.9978637043366805E-2"/>
      </bottom>
      <diagonal/>
    </border>
    <border>
      <left/>
      <right/>
      <top style="thin">
        <color theme="2" tint="-9.9978637043366805E-2"/>
      </top>
      <bottom style="thin">
        <color theme="2" tint="-9.9978637043366805E-2"/>
      </bottom>
      <diagonal/>
    </border>
    <border>
      <left/>
      <right/>
      <top style="thin">
        <color theme="2" tint="-9.9978637043366805E-2"/>
      </top>
      <bottom/>
      <diagonal/>
    </border>
    <border>
      <left style="thin">
        <color theme="2" tint="-9.9978637043366805E-2"/>
      </left>
      <right/>
      <top/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 style="thin">
        <color theme="2"/>
      </left>
      <right style="thin">
        <color theme="2" tint="-9.9978637043366805E-2"/>
      </right>
      <top/>
      <bottom/>
      <diagonal/>
    </border>
    <border>
      <left style="thin">
        <color theme="2"/>
      </left>
      <right style="thin">
        <color rgb="FFDDDDDD"/>
      </right>
      <top style="thin">
        <color theme="2" tint="-9.9978637043366805E-2"/>
      </top>
      <bottom style="thin">
        <color theme="2" tint="-9.9978637043366805E-2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39" fontId="1" fillId="2" borderId="5" xfId="0" applyNumberFormat="1" applyFont="1" applyFill="1" applyBorder="1" applyAlignment="1">
      <alignment horizontal="right" vertical="center"/>
    </xf>
    <xf numFmtId="0" fontId="1" fillId="2" borderId="10" xfId="0" applyFont="1" applyFill="1" applyBorder="1" applyAlignment="1">
      <alignment horizontal="left"/>
    </xf>
    <xf numFmtId="49" fontId="1" fillId="0" borderId="6" xfId="0" applyNumberFormat="1" applyFont="1" applyBorder="1" applyAlignment="1">
      <alignment horizontal="center" vertical="center"/>
    </xf>
    <xf numFmtId="39" fontId="1" fillId="0" borderId="7" xfId="0" applyNumberFormat="1" applyFont="1" applyBorder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0" borderId="8" xfId="0" applyNumberFormat="1" applyFont="1" applyBorder="1" applyAlignment="1">
      <alignment horizontal="right" vertical="center"/>
    </xf>
    <xf numFmtId="4" fontId="1" fillId="0" borderId="0" xfId="0" applyNumberFormat="1" applyFont="1" applyAlignment="1">
      <alignment horizontal="right" vertical="center"/>
    </xf>
    <xf numFmtId="164" fontId="1" fillId="0" borderId="8" xfId="0" applyNumberFormat="1" applyFont="1" applyBorder="1" applyAlignment="1" applyProtection="1">
      <alignment horizontal="right" vertical="center"/>
      <protection locked="0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11" xfId="0" applyNumberFormat="1" applyFont="1" applyFill="1" applyBorder="1" applyAlignment="1">
      <alignment horizontal="right" vertical="center"/>
    </xf>
    <xf numFmtId="49" fontId="4" fillId="2" borderId="13" xfId="0" applyNumberFormat="1" applyFont="1" applyFill="1" applyBorder="1" applyAlignment="1">
      <alignment horizontal="right" vertical="center"/>
    </xf>
    <xf numFmtId="49" fontId="4" fillId="2" borderId="12" xfId="0" applyNumberFormat="1" applyFont="1" applyFill="1" applyBorder="1" applyAlignment="1">
      <alignment horizontal="right" vertical="center"/>
    </xf>
    <xf numFmtId="4" fontId="1" fillId="2" borderId="11" xfId="0" applyNumberFormat="1" applyFont="1" applyFill="1" applyBorder="1" applyAlignment="1">
      <alignment horizontal="right" vertical="center"/>
    </xf>
    <xf numFmtId="49" fontId="1" fillId="2" borderId="13" xfId="0" applyNumberFormat="1" applyFont="1" applyFill="1" applyBorder="1" applyAlignment="1">
      <alignment horizontal="right" vertical="center"/>
    </xf>
    <xf numFmtId="49" fontId="1" fillId="2" borderId="12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left" vertical="center"/>
    </xf>
    <xf numFmtId="4" fontId="1" fillId="0" borderId="5" xfId="0" applyNumberFormat="1" applyFont="1" applyBorder="1" applyAlignment="1">
      <alignment horizontal="center" vertical="center"/>
    </xf>
    <xf numFmtId="39" fontId="1" fillId="0" borderId="5" xfId="0" applyNumberFormat="1" applyFont="1" applyBorder="1" applyAlignment="1">
      <alignment horizontal="center" vertical="center"/>
    </xf>
    <xf numFmtId="4" fontId="1" fillId="2" borderId="11" xfId="0" applyNumberFormat="1" applyFont="1" applyFill="1" applyBorder="1" applyAlignment="1">
      <alignment horizontal="center" vertical="center"/>
    </xf>
    <xf numFmtId="49" fontId="1" fillId="2" borderId="12" xfId="0" applyNumberFormat="1" applyFont="1" applyFill="1" applyBorder="1" applyAlignment="1">
      <alignment horizontal="center" vertical="center"/>
    </xf>
    <xf numFmtId="49" fontId="11" fillId="0" borderId="6" xfId="0" applyNumberFormat="1" applyFont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left" vertical="center" wrapText="1"/>
    </xf>
    <xf numFmtId="49" fontId="5" fillId="2" borderId="0" xfId="0" applyNumberFormat="1" applyFont="1" applyFill="1" applyAlignment="1">
      <alignment vertical="top"/>
    </xf>
    <xf numFmtId="49" fontId="5" fillId="2" borderId="0" xfId="0" applyNumberFormat="1" applyFont="1" applyFill="1" applyAlignment="1">
      <alignment horizontal="center" vertical="top"/>
    </xf>
    <xf numFmtId="0" fontId="1" fillId="2" borderId="14" xfId="0" applyFont="1" applyFill="1" applyBorder="1" applyAlignment="1">
      <alignment horizontal="left"/>
    </xf>
    <xf numFmtId="0" fontId="1" fillId="0" borderId="15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8"/>
  <sheetViews>
    <sheetView tabSelected="1" zoomScaleNormal="100" workbookViewId="0">
      <selection activeCell="B7" sqref="B7:E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5.140625" customWidth="1"/>
    <col min="15" max="15" width="4.5703125" customWidth="1"/>
    <col min="16" max="16" width="6.710937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56" t="s">
        <v>109</v>
      </c>
      <c r="J2" s="56"/>
      <c r="K2" s="56"/>
      <c r="L2" s="56"/>
      <c r="M2" s="56"/>
      <c r="N2" s="55"/>
      <c r="O2" s="55"/>
    </row>
    <row r="3" spans="2:15" s="1" customFormat="1" ht="28.7" customHeight="1" x14ac:dyDescent="0.2">
      <c r="B3" s="22"/>
      <c r="C3" s="22"/>
      <c r="D3" s="22"/>
      <c r="E3" s="22"/>
    </row>
    <row r="4" spans="2:15" s="1" customFormat="1" ht="2.65" customHeight="1" x14ac:dyDescent="0.2">
      <c r="B4" s="33"/>
      <c r="C4" s="33"/>
      <c r="D4" s="33"/>
    </row>
    <row r="5" spans="2:15" s="1" customFormat="1" ht="28.7" customHeight="1" x14ac:dyDescent="0.2">
      <c r="B5" s="22"/>
      <c r="C5" s="22"/>
      <c r="D5" s="22"/>
      <c r="E5" s="22"/>
    </row>
    <row r="6" spans="2:15" s="1" customFormat="1" ht="2.65" customHeight="1" x14ac:dyDescent="0.2">
      <c r="B6" s="33"/>
      <c r="C6" s="33"/>
      <c r="D6" s="33"/>
    </row>
    <row r="7" spans="2:15" s="1" customFormat="1" ht="28.7" customHeight="1" x14ac:dyDescent="0.2">
      <c r="B7" s="22"/>
      <c r="C7" s="22"/>
      <c r="D7" s="22"/>
      <c r="E7" s="22"/>
    </row>
    <row r="8" spans="2:15" s="1" customFormat="1" ht="5.25" customHeight="1" x14ac:dyDescent="0.2">
      <c r="B8" s="33"/>
      <c r="C8" s="33"/>
      <c r="D8" s="33"/>
    </row>
    <row r="9" spans="2:15" s="1" customFormat="1" ht="4.3499999999999996" customHeight="1" x14ac:dyDescent="0.2"/>
    <row r="10" spans="2:15" s="1" customFormat="1" ht="6.95" customHeight="1" x14ac:dyDescent="0.2">
      <c r="B10" s="23" t="s">
        <v>110</v>
      </c>
      <c r="C10" s="23"/>
      <c r="D10" s="23"/>
    </row>
    <row r="11" spans="2:15" s="1" customFormat="1" ht="12.2" customHeight="1" x14ac:dyDescent="0.2">
      <c r="B11" s="23"/>
      <c r="C11" s="23"/>
      <c r="D11" s="23"/>
      <c r="G11" s="45" t="s">
        <v>111</v>
      </c>
      <c r="H11" s="45"/>
      <c r="I11" s="45"/>
      <c r="J11" s="45"/>
      <c r="K11" s="45"/>
      <c r="L11" s="45"/>
      <c r="M11" s="45"/>
      <c r="N11" s="45"/>
    </row>
    <row r="12" spans="2:15" s="1" customFormat="1" ht="7.9" customHeight="1" x14ac:dyDescent="0.2">
      <c r="G12" s="45"/>
      <c r="H12" s="45"/>
      <c r="I12" s="45"/>
      <c r="J12" s="45"/>
      <c r="K12" s="45"/>
      <c r="L12" s="45"/>
      <c r="M12" s="45"/>
      <c r="N12" s="45"/>
    </row>
    <row r="13" spans="2:15" s="1" customFormat="1" ht="20.25" customHeight="1" x14ac:dyDescent="0.2"/>
    <row r="14" spans="2:15" s="1" customFormat="1" ht="24" customHeight="1" x14ac:dyDescent="0.2">
      <c r="E14" s="35" t="s">
        <v>112</v>
      </c>
      <c r="F14" s="35"/>
      <c r="G14" s="35"/>
    </row>
    <row r="15" spans="2:15" s="1" customFormat="1" ht="43.15" customHeight="1" x14ac:dyDescent="0.2"/>
    <row r="16" spans="2:15" s="1" customFormat="1" ht="20.85" customHeight="1" x14ac:dyDescent="0.2">
      <c r="B16" s="21" t="s">
        <v>113</v>
      </c>
      <c r="C16" s="21"/>
      <c r="D16" s="21"/>
      <c r="E16" s="21"/>
      <c r="F16" s="21"/>
      <c r="G16" s="21"/>
      <c r="H16" s="21"/>
      <c r="I16" s="21"/>
    </row>
    <row r="17" spans="2:13" s="1" customFormat="1" ht="2.65" customHeight="1" x14ac:dyDescent="0.2"/>
    <row r="18" spans="2:13" s="1" customFormat="1" ht="20.85" customHeight="1" x14ac:dyDescent="0.2">
      <c r="B18" s="21" t="s">
        <v>114</v>
      </c>
      <c r="C18" s="21"/>
      <c r="D18" s="21"/>
      <c r="E18" s="21"/>
      <c r="F18" s="21"/>
      <c r="G18" s="21"/>
      <c r="H18" s="21"/>
      <c r="I18" s="21"/>
    </row>
    <row r="19" spans="2:13" s="1" customFormat="1" ht="2.65" customHeight="1" x14ac:dyDescent="0.2"/>
    <row r="20" spans="2:13" s="1" customFormat="1" ht="20.85" customHeight="1" x14ac:dyDescent="0.2">
      <c r="B20" s="21" t="s">
        <v>132</v>
      </c>
      <c r="C20" s="21"/>
      <c r="D20" s="21"/>
      <c r="E20" s="21"/>
      <c r="F20" s="21"/>
      <c r="G20" s="21"/>
      <c r="H20" s="21"/>
      <c r="I20" s="21"/>
    </row>
    <row r="21" spans="2:13" s="1" customFormat="1" ht="2.65" customHeight="1" x14ac:dyDescent="0.2"/>
    <row r="22" spans="2:13" s="1" customFormat="1" ht="20.85" customHeight="1" x14ac:dyDescent="0.2">
      <c r="B22" s="21" t="s">
        <v>115</v>
      </c>
      <c r="C22" s="21"/>
      <c r="D22" s="21"/>
      <c r="E22" s="21"/>
      <c r="F22" s="21"/>
      <c r="G22" s="21"/>
      <c r="H22" s="21"/>
      <c r="I22" s="21"/>
    </row>
    <row r="23" spans="2:13" s="1" customFormat="1" ht="34.700000000000003" customHeight="1" x14ac:dyDescent="0.2"/>
    <row r="24" spans="2:13" s="1" customFormat="1" ht="50.1" customHeight="1" x14ac:dyDescent="0.2">
      <c r="B24" s="31" t="s">
        <v>133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</row>
    <row r="25" spans="2:13" s="1" customFormat="1" ht="2.65" customHeight="1" x14ac:dyDescent="0.2"/>
    <row r="26" spans="2:13" s="1" customFormat="1" ht="59.25" customHeight="1" x14ac:dyDescent="0.2">
      <c r="B26" s="32" t="str">
        <f xml:space="preserve"> "1.  Za wykonanie przedmiotu zamówienia w tym Pakiecie oferujemy następujące wynagrodzenie brutto: " &amp; TEXT(F80,"#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5"/>
      <c r="D26" s="25"/>
      <c r="E26" s="25"/>
      <c r="F26" s="25"/>
      <c r="G26" s="25"/>
      <c r="H26" s="25"/>
      <c r="I26" s="25"/>
      <c r="J26" s="25"/>
      <c r="K26" s="25"/>
      <c r="L26" s="25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1" t="s">
        <v>116</v>
      </c>
      <c r="C29" s="21"/>
      <c r="D29" s="21"/>
      <c r="E29" s="21"/>
      <c r="F29" s="21"/>
      <c r="G29" s="21"/>
      <c r="H29" s="21"/>
      <c r="I29" s="21"/>
      <c r="J29" s="21"/>
      <c r="K29" s="21"/>
    </row>
    <row r="30" spans="2:13" s="1" customFormat="1" ht="5.25" customHeight="1" x14ac:dyDescent="0.2"/>
    <row r="31" spans="2:13" s="1" customFormat="1" ht="63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47" t="s">
        <v>10</v>
      </c>
      <c r="M31" s="47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528</v>
      </c>
      <c r="H32" s="17">
        <v>0</v>
      </c>
      <c r="I32" s="16">
        <f>ROUND(G32* H32,2)</f>
        <v>0</v>
      </c>
      <c r="J32" s="5">
        <v>8</v>
      </c>
      <c r="K32" s="16">
        <f>ROUND(I32* J32/100,2)</f>
        <v>0</v>
      </c>
      <c r="L32" s="42">
        <f>ROUND(I32+ K32,2)</f>
        <v>0</v>
      </c>
      <c r="M32" s="43"/>
    </row>
    <row r="33" spans="2:15" s="1" customFormat="1" ht="3.2" customHeight="1" x14ac:dyDescent="0.2"/>
    <row r="34" spans="2:15" s="1" customFormat="1" ht="27" customHeight="1" x14ac:dyDescent="0.2">
      <c r="B34" s="48" t="s">
        <v>134</v>
      </c>
      <c r="C34" s="48"/>
      <c r="D34" s="48"/>
      <c r="E34" s="48"/>
      <c r="F34" s="48"/>
      <c r="G34" s="48"/>
      <c r="H34" s="48"/>
      <c r="I34" s="48"/>
      <c r="J34" s="48"/>
      <c r="K34" s="48"/>
      <c r="L34" s="11"/>
      <c r="M34" s="9"/>
    </row>
    <row r="35" spans="2:15" s="1" customFormat="1" ht="22.5" customHeight="1" x14ac:dyDescent="0.2">
      <c r="B35" s="58">
        <v>2</v>
      </c>
      <c r="C35" s="13" t="s">
        <v>135</v>
      </c>
      <c r="D35" s="13" t="s">
        <v>12</v>
      </c>
      <c r="E35" s="53" t="s">
        <v>137</v>
      </c>
      <c r="F35" s="13" t="s">
        <v>14</v>
      </c>
      <c r="G35" s="14">
        <v>5138</v>
      </c>
      <c r="H35" s="20">
        <v>0</v>
      </c>
      <c r="I35" s="18">
        <f>ROUND(G35* H35,2)</f>
        <v>0</v>
      </c>
      <c r="J35" s="15">
        <v>23</v>
      </c>
      <c r="K35" s="19">
        <f>ROUND(I35* J35/100,2)</f>
        <v>0</v>
      </c>
      <c r="L35" s="49">
        <f>ROUND(I35+ K35,2)</f>
        <v>0</v>
      </c>
      <c r="M35" s="50"/>
      <c r="N35" s="57"/>
      <c r="O35" s="12"/>
    </row>
    <row r="36" spans="2:15" s="1" customFormat="1" ht="3.75" customHeight="1" x14ac:dyDescent="0.2">
      <c r="K36" s="10"/>
    </row>
    <row r="37" spans="2:15" s="1" customFormat="1" ht="12.75" customHeight="1" x14ac:dyDescent="0.2"/>
    <row r="38" spans="2:15" s="1" customFormat="1" ht="18.2" customHeight="1" x14ac:dyDescent="0.2">
      <c r="B38" s="21" t="s">
        <v>117</v>
      </c>
      <c r="C38" s="21"/>
      <c r="D38" s="21"/>
      <c r="E38" s="21"/>
      <c r="F38" s="21"/>
      <c r="G38" s="21"/>
      <c r="H38" s="21"/>
      <c r="I38" s="21"/>
      <c r="J38" s="21"/>
      <c r="K38" s="21"/>
    </row>
    <row r="39" spans="2:15" s="1" customFormat="1" ht="5.25" customHeight="1" x14ac:dyDescent="0.2"/>
    <row r="40" spans="2:15" s="1" customFormat="1" ht="58.5" customHeight="1" x14ac:dyDescent="0.2">
      <c r="B40" s="2" t="s">
        <v>0</v>
      </c>
      <c r="C40" s="3" t="s">
        <v>1</v>
      </c>
      <c r="D40" s="4" t="s">
        <v>2</v>
      </c>
      <c r="E40" s="4" t="s">
        <v>3</v>
      </c>
      <c r="F40" s="4" t="s">
        <v>4</v>
      </c>
      <c r="G40" s="4" t="s">
        <v>5</v>
      </c>
      <c r="H40" s="4" t="s">
        <v>6</v>
      </c>
      <c r="I40" s="3" t="s">
        <v>7</v>
      </c>
      <c r="J40" s="4" t="s">
        <v>8</v>
      </c>
      <c r="K40" s="4" t="s">
        <v>9</v>
      </c>
      <c r="L40" s="47" t="s">
        <v>10</v>
      </c>
      <c r="M40" s="47"/>
    </row>
    <row r="41" spans="2:15" s="1" customFormat="1" ht="19.7" customHeight="1" x14ac:dyDescent="0.2">
      <c r="B41" s="5">
        <v>3</v>
      </c>
      <c r="C41" s="6" t="s">
        <v>15</v>
      </c>
      <c r="D41" s="6" t="s">
        <v>16</v>
      </c>
      <c r="E41" s="7" t="s">
        <v>17</v>
      </c>
      <c r="F41" s="6" t="s">
        <v>14</v>
      </c>
      <c r="G41" s="8">
        <v>51</v>
      </c>
      <c r="H41" s="17">
        <v>0</v>
      </c>
      <c r="I41" s="16">
        <f>ROUND(G41* H41,2)</f>
        <v>0</v>
      </c>
      <c r="J41" s="5">
        <v>8</v>
      </c>
      <c r="K41" s="16">
        <f>ROUND(I41* J41/100,2)</f>
        <v>0</v>
      </c>
      <c r="L41" s="42">
        <f>ROUND(I41+ K41,2)</f>
        <v>0</v>
      </c>
      <c r="M41" s="43"/>
    </row>
    <row r="42" spans="2:15" s="1" customFormat="1" ht="19.7" customHeight="1" x14ac:dyDescent="0.2">
      <c r="B42" s="5">
        <v>4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592</v>
      </c>
      <c r="H42" s="17">
        <v>0</v>
      </c>
      <c r="I42" s="16">
        <f>ROUND(G42* H42,2)</f>
        <v>0</v>
      </c>
      <c r="J42" s="5">
        <v>8</v>
      </c>
      <c r="K42" s="16">
        <f>ROUND(I42* J42/100,2)</f>
        <v>0</v>
      </c>
      <c r="L42" s="42">
        <f>ROUND(I42+ K42,2)</f>
        <v>0</v>
      </c>
      <c r="M42" s="43"/>
    </row>
    <row r="43" spans="2:15" s="1" customFormat="1" ht="3.2" customHeight="1" x14ac:dyDescent="0.2"/>
    <row r="44" spans="2:15" s="1" customFormat="1" ht="18.2" customHeight="1" x14ac:dyDescent="0.2">
      <c r="B44" s="21" t="s">
        <v>118</v>
      </c>
      <c r="C44" s="21"/>
      <c r="D44" s="21"/>
      <c r="E44" s="21"/>
      <c r="F44" s="21"/>
      <c r="G44" s="21"/>
      <c r="H44" s="21"/>
      <c r="I44" s="21"/>
      <c r="J44" s="21"/>
      <c r="K44" s="21"/>
    </row>
    <row r="45" spans="2:15" s="1" customFormat="1" ht="5.25" customHeight="1" x14ac:dyDescent="0.2"/>
    <row r="46" spans="2:15" s="1" customFormat="1" ht="61.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47" t="s">
        <v>10</v>
      </c>
      <c r="M46" s="47"/>
    </row>
    <row r="47" spans="2:15" s="1" customFormat="1" ht="19.7" customHeight="1" x14ac:dyDescent="0.2">
      <c r="B47" s="5">
        <v>5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180</v>
      </c>
      <c r="H47" s="17">
        <v>0</v>
      </c>
      <c r="I47" s="16">
        <f>ROUND(G47* H47,2)</f>
        <v>0</v>
      </c>
      <c r="J47" s="5">
        <v>8</v>
      </c>
      <c r="K47" s="16">
        <f>ROUND(I47* J47/100,2)</f>
        <v>0</v>
      </c>
      <c r="L47" s="42">
        <f>ROUND(I47+ K47,2)</f>
        <v>0</v>
      </c>
      <c r="M47" s="43"/>
    </row>
    <row r="48" spans="2:15" s="1" customFormat="1" ht="9" customHeight="1" x14ac:dyDescent="0.2"/>
    <row r="49" spans="2:13" s="1" customFormat="1" ht="61.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47" t="s">
        <v>10</v>
      </c>
      <c r="M49" s="47"/>
    </row>
    <row r="50" spans="2:13" s="1" customFormat="1" ht="49.15" customHeight="1" x14ac:dyDescent="0.2">
      <c r="B50" s="5">
        <v>6</v>
      </c>
      <c r="C50" s="6" t="s">
        <v>18</v>
      </c>
      <c r="D50" s="6" t="s">
        <v>19</v>
      </c>
      <c r="E50" s="54" t="s">
        <v>138</v>
      </c>
      <c r="F50" s="6" t="s">
        <v>20</v>
      </c>
      <c r="G50" s="8">
        <v>5.91</v>
      </c>
      <c r="H50" s="17">
        <v>0</v>
      </c>
      <c r="I50" s="16">
        <f t="shared" ref="I50:I77" si="0">ROUND(G50* H50,2)</f>
        <v>0</v>
      </c>
      <c r="J50" s="5">
        <v>23</v>
      </c>
      <c r="K50" s="16">
        <f t="shared" ref="K50:K77" si="1">ROUND(I50* J50/100,2)</f>
        <v>0</v>
      </c>
      <c r="L50" s="42">
        <f t="shared" ref="L50:L77" si="2">ROUND(I50+ K50,2)</f>
        <v>0</v>
      </c>
      <c r="M50" s="43"/>
    </row>
    <row r="51" spans="2:13" s="1" customFormat="1" ht="38.85" customHeight="1" x14ac:dyDescent="0.2">
      <c r="B51" s="5">
        <v>7</v>
      </c>
      <c r="C51" s="6" t="s">
        <v>21</v>
      </c>
      <c r="D51" s="6" t="s">
        <v>22</v>
      </c>
      <c r="E51" s="54" t="s">
        <v>139</v>
      </c>
      <c r="F51" s="6" t="s">
        <v>20</v>
      </c>
      <c r="G51" s="8">
        <v>23.52</v>
      </c>
      <c r="H51" s="17">
        <v>0</v>
      </c>
      <c r="I51" s="16">
        <f t="shared" si="0"/>
        <v>0</v>
      </c>
      <c r="J51" s="5">
        <v>23</v>
      </c>
      <c r="K51" s="16">
        <f t="shared" si="1"/>
        <v>0</v>
      </c>
      <c r="L51" s="42">
        <f t="shared" si="2"/>
        <v>0</v>
      </c>
      <c r="M51" s="43"/>
    </row>
    <row r="52" spans="2:13" s="1" customFormat="1" ht="38.85" customHeight="1" x14ac:dyDescent="0.2">
      <c r="B52" s="5">
        <v>8</v>
      </c>
      <c r="C52" s="6" t="s">
        <v>136</v>
      </c>
      <c r="D52" s="6" t="s">
        <v>22</v>
      </c>
      <c r="E52" s="7" t="s">
        <v>23</v>
      </c>
      <c r="F52" s="6" t="s">
        <v>20</v>
      </c>
      <c r="G52" s="8">
        <v>2.15</v>
      </c>
      <c r="H52" s="17">
        <v>0</v>
      </c>
      <c r="I52" s="16">
        <f t="shared" si="0"/>
        <v>0</v>
      </c>
      <c r="J52" s="5">
        <v>8</v>
      </c>
      <c r="K52" s="16">
        <f t="shared" si="1"/>
        <v>0</v>
      </c>
      <c r="L52" s="51">
        <f t="shared" si="2"/>
        <v>0</v>
      </c>
      <c r="M52" s="52"/>
    </row>
    <row r="53" spans="2:13" s="1" customFormat="1" ht="19.7" customHeight="1" x14ac:dyDescent="0.2">
      <c r="B53" s="5">
        <v>9</v>
      </c>
      <c r="C53" s="6" t="s">
        <v>24</v>
      </c>
      <c r="D53" s="6" t="s">
        <v>25</v>
      </c>
      <c r="E53" s="7" t="s">
        <v>26</v>
      </c>
      <c r="F53" s="6" t="s">
        <v>20</v>
      </c>
      <c r="G53" s="8">
        <v>3.5</v>
      </c>
      <c r="H53" s="17">
        <v>0</v>
      </c>
      <c r="I53" s="16">
        <f t="shared" si="0"/>
        <v>0</v>
      </c>
      <c r="J53" s="5">
        <v>8</v>
      </c>
      <c r="K53" s="16">
        <f t="shared" si="1"/>
        <v>0</v>
      </c>
      <c r="L53" s="42">
        <f t="shared" si="2"/>
        <v>0</v>
      </c>
      <c r="M53" s="43"/>
    </row>
    <row r="54" spans="2:13" s="1" customFormat="1" ht="28.7" customHeight="1" x14ac:dyDescent="0.2">
      <c r="B54" s="5">
        <v>10</v>
      </c>
      <c r="C54" s="6" t="s">
        <v>27</v>
      </c>
      <c r="D54" s="6" t="s">
        <v>28</v>
      </c>
      <c r="E54" s="54" t="s">
        <v>140</v>
      </c>
      <c r="F54" s="6" t="s">
        <v>20</v>
      </c>
      <c r="G54" s="8">
        <v>23.52</v>
      </c>
      <c r="H54" s="17">
        <v>0</v>
      </c>
      <c r="I54" s="16">
        <f t="shared" si="0"/>
        <v>0</v>
      </c>
      <c r="J54" s="5">
        <v>23</v>
      </c>
      <c r="K54" s="16">
        <f t="shared" si="1"/>
        <v>0</v>
      </c>
      <c r="L54" s="42">
        <f t="shared" si="2"/>
        <v>0</v>
      </c>
      <c r="M54" s="43"/>
    </row>
    <row r="55" spans="2:13" s="1" customFormat="1" ht="19.7" customHeight="1" x14ac:dyDescent="0.2">
      <c r="B55" s="5">
        <v>11</v>
      </c>
      <c r="C55" s="6" t="s">
        <v>29</v>
      </c>
      <c r="D55" s="6" t="s">
        <v>30</v>
      </c>
      <c r="E55" s="7" t="s">
        <v>31</v>
      </c>
      <c r="F55" s="6" t="s">
        <v>32</v>
      </c>
      <c r="G55" s="8">
        <v>4</v>
      </c>
      <c r="H55" s="17">
        <v>0</v>
      </c>
      <c r="I55" s="16">
        <f t="shared" si="0"/>
        <v>0</v>
      </c>
      <c r="J55" s="5">
        <v>8</v>
      </c>
      <c r="K55" s="16">
        <f t="shared" si="1"/>
        <v>0</v>
      </c>
      <c r="L55" s="42">
        <f t="shared" si="2"/>
        <v>0</v>
      </c>
      <c r="M55" s="43"/>
    </row>
    <row r="56" spans="2:13" s="1" customFormat="1" ht="19.7" customHeight="1" x14ac:dyDescent="0.2">
      <c r="B56" s="5">
        <v>12</v>
      </c>
      <c r="C56" s="6" t="s">
        <v>33</v>
      </c>
      <c r="D56" s="6" t="s">
        <v>34</v>
      </c>
      <c r="E56" s="7" t="s">
        <v>35</v>
      </c>
      <c r="F56" s="6" t="s">
        <v>14</v>
      </c>
      <c r="G56" s="8">
        <v>70</v>
      </c>
      <c r="H56" s="17">
        <v>0</v>
      </c>
      <c r="I56" s="16">
        <f t="shared" si="0"/>
        <v>0</v>
      </c>
      <c r="J56" s="5">
        <v>8</v>
      </c>
      <c r="K56" s="16">
        <f t="shared" si="1"/>
        <v>0</v>
      </c>
      <c r="L56" s="42">
        <f t="shared" si="2"/>
        <v>0</v>
      </c>
      <c r="M56" s="43"/>
    </row>
    <row r="57" spans="2:13" s="1" customFormat="1" ht="28.7" customHeight="1" x14ac:dyDescent="0.2">
      <c r="B57" s="5">
        <v>13</v>
      </c>
      <c r="C57" s="6" t="s">
        <v>36</v>
      </c>
      <c r="D57" s="6" t="s">
        <v>37</v>
      </c>
      <c r="E57" s="7" t="s">
        <v>38</v>
      </c>
      <c r="F57" s="6" t="s">
        <v>39</v>
      </c>
      <c r="G57" s="8">
        <v>63</v>
      </c>
      <c r="H57" s="17">
        <v>0</v>
      </c>
      <c r="I57" s="16">
        <f t="shared" si="0"/>
        <v>0</v>
      </c>
      <c r="J57" s="5">
        <v>8</v>
      </c>
      <c r="K57" s="16">
        <f t="shared" si="1"/>
        <v>0</v>
      </c>
      <c r="L57" s="42">
        <f t="shared" si="2"/>
        <v>0</v>
      </c>
      <c r="M57" s="43"/>
    </row>
    <row r="58" spans="2:13" s="1" customFormat="1" ht="19.7" customHeight="1" x14ac:dyDescent="0.2">
      <c r="B58" s="5">
        <v>14</v>
      </c>
      <c r="C58" s="6" t="s">
        <v>40</v>
      </c>
      <c r="D58" s="6" t="s">
        <v>41</v>
      </c>
      <c r="E58" s="7" t="s">
        <v>42</v>
      </c>
      <c r="F58" s="6" t="s">
        <v>32</v>
      </c>
      <c r="G58" s="8">
        <v>79.87</v>
      </c>
      <c r="H58" s="17">
        <v>0</v>
      </c>
      <c r="I58" s="16">
        <f t="shared" si="0"/>
        <v>0</v>
      </c>
      <c r="J58" s="5">
        <v>8</v>
      </c>
      <c r="K58" s="16">
        <f t="shared" si="1"/>
        <v>0</v>
      </c>
      <c r="L58" s="42">
        <f t="shared" si="2"/>
        <v>0</v>
      </c>
      <c r="M58" s="43"/>
    </row>
    <row r="59" spans="2:13" s="1" customFormat="1" ht="19.7" customHeight="1" x14ac:dyDescent="0.2">
      <c r="B59" s="5">
        <v>15</v>
      </c>
      <c r="C59" s="6" t="s">
        <v>43</v>
      </c>
      <c r="D59" s="6" t="s">
        <v>44</v>
      </c>
      <c r="E59" s="7" t="s">
        <v>45</v>
      </c>
      <c r="F59" s="6" t="s">
        <v>32</v>
      </c>
      <c r="G59" s="8">
        <v>12.77</v>
      </c>
      <c r="H59" s="17">
        <v>0</v>
      </c>
      <c r="I59" s="16">
        <f t="shared" si="0"/>
        <v>0</v>
      </c>
      <c r="J59" s="5">
        <v>8</v>
      </c>
      <c r="K59" s="16">
        <f t="shared" si="1"/>
        <v>0</v>
      </c>
      <c r="L59" s="42">
        <f t="shared" si="2"/>
        <v>0</v>
      </c>
      <c r="M59" s="43"/>
    </row>
    <row r="60" spans="2:13" s="1" customFormat="1" ht="28.7" customHeight="1" x14ac:dyDescent="0.2">
      <c r="B60" s="5">
        <v>16</v>
      </c>
      <c r="C60" s="6" t="s">
        <v>46</v>
      </c>
      <c r="D60" s="6" t="s">
        <v>47</v>
      </c>
      <c r="E60" s="7" t="s">
        <v>48</v>
      </c>
      <c r="F60" s="6" t="s">
        <v>32</v>
      </c>
      <c r="G60" s="8">
        <v>9.4</v>
      </c>
      <c r="H60" s="17">
        <v>0</v>
      </c>
      <c r="I60" s="16">
        <f t="shared" si="0"/>
        <v>0</v>
      </c>
      <c r="J60" s="5">
        <v>8</v>
      </c>
      <c r="K60" s="16">
        <f t="shared" si="1"/>
        <v>0</v>
      </c>
      <c r="L60" s="42">
        <f t="shared" si="2"/>
        <v>0</v>
      </c>
      <c r="M60" s="43"/>
    </row>
    <row r="61" spans="2:13" s="1" customFormat="1" ht="19.7" customHeight="1" x14ac:dyDescent="0.2">
      <c r="B61" s="5">
        <v>17</v>
      </c>
      <c r="C61" s="6" t="s">
        <v>49</v>
      </c>
      <c r="D61" s="6" t="s">
        <v>50</v>
      </c>
      <c r="E61" s="7" t="s">
        <v>51</v>
      </c>
      <c r="F61" s="6" t="s">
        <v>32</v>
      </c>
      <c r="G61" s="8">
        <v>102.04</v>
      </c>
      <c r="H61" s="17">
        <v>0</v>
      </c>
      <c r="I61" s="16">
        <f t="shared" si="0"/>
        <v>0</v>
      </c>
      <c r="J61" s="5">
        <v>8</v>
      </c>
      <c r="K61" s="16">
        <f t="shared" si="1"/>
        <v>0</v>
      </c>
      <c r="L61" s="42">
        <f t="shared" si="2"/>
        <v>0</v>
      </c>
      <c r="M61" s="43"/>
    </row>
    <row r="62" spans="2:13" s="1" customFormat="1" ht="28.7" customHeight="1" x14ac:dyDescent="0.2">
      <c r="B62" s="5">
        <v>18</v>
      </c>
      <c r="C62" s="6" t="s">
        <v>52</v>
      </c>
      <c r="D62" s="6" t="s">
        <v>53</v>
      </c>
      <c r="E62" s="7" t="s">
        <v>54</v>
      </c>
      <c r="F62" s="6" t="s">
        <v>20</v>
      </c>
      <c r="G62" s="8">
        <v>0.32</v>
      </c>
      <c r="H62" s="17">
        <v>0</v>
      </c>
      <c r="I62" s="16">
        <f t="shared" si="0"/>
        <v>0</v>
      </c>
      <c r="J62" s="5">
        <v>8</v>
      </c>
      <c r="K62" s="16">
        <f t="shared" si="1"/>
        <v>0</v>
      </c>
      <c r="L62" s="42">
        <f t="shared" si="2"/>
        <v>0</v>
      </c>
      <c r="M62" s="43"/>
    </row>
    <row r="63" spans="2:13" s="1" customFormat="1" ht="19.7" customHeight="1" x14ac:dyDescent="0.2">
      <c r="B63" s="5">
        <v>19</v>
      </c>
      <c r="C63" s="6" t="s">
        <v>55</v>
      </c>
      <c r="D63" s="6" t="s">
        <v>56</v>
      </c>
      <c r="E63" s="7" t="s">
        <v>57</v>
      </c>
      <c r="F63" s="6" t="s">
        <v>20</v>
      </c>
      <c r="G63" s="8">
        <v>7.43</v>
      </c>
      <c r="H63" s="17">
        <v>0</v>
      </c>
      <c r="I63" s="16">
        <f t="shared" si="0"/>
        <v>0</v>
      </c>
      <c r="J63" s="5">
        <v>8</v>
      </c>
      <c r="K63" s="16">
        <f t="shared" si="1"/>
        <v>0</v>
      </c>
      <c r="L63" s="42">
        <f t="shared" si="2"/>
        <v>0</v>
      </c>
      <c r="M63" s="43"/>
    </row>
    <row r="64" spans="2:13" s="1" customFormat="1" ht="19.7" customHeight="1" x14ac:dyDescent="0.2">
      <c r="B64" s="5">
        <v>20</v>
      </c>
      <c r="C64" s="6" t="s">
        <v>58</v>
      </c>
      <c r="D64" s="6" t="s">
        <v>59</v>
      </c>
      <c r="E64" s="7" t="s">
        <v>60</v>
      </c>
      <c r="F64" s="6" t="s">
        <v>14</v>
      </c>
      <c r="G64" s="8">
        <v>10</v>
      </c>
      <c r="H64" s="17">
        <v>0</v>
      </c>
      <c r="I64" s="16">
        <f t="shared" si="0"/>
        <v>0</v>
      </c>
      <c r="J64" s="5">
        <v>8</v>
      </c>
      <c r="K64" s="16">
        <f t="shared" si="1"/>
        <v>0</v>
      </c>
      <c r="L64" s="42">
        <f t="shared" si="2"/>
        <v>0</v>
      </c>
      <c r="M64" s="43"/>
    </row>
    <row r="65" spans="2:13" s="1" customFormat="1" ht="28.7" customHeight="1" x14ac:dyDescent="0.2">
      <c r="B65" s="5">
        <v>21</v>
      </c>
      <c r="C65" s="6" t="s">
        <v>61</v>
      </c>
      <c r="D65" s="6" t="s">
        <v>62</v>
      </c>
      <c r="E65" s="7" t="s">
        <v>63</v>
      </c>
      <c r="F65" s="6" t="s">
        <v>64</v>
      </c>
      <c r="G65" s="8">
        <v>25</v>
      </c>
      <c r="H65" s="17">
        <v>0</v>
      </c>
      <c r="I65" s="16">
        <f t="shared" si="0"/>
        <v>0</v>
      </c>
      <c r="J65" s="5">
        <v>8</v>
      </c>
      <c r="K65" s="16">
        <f t="shared" si="1"/>
        <v>0</v>
      </c>
      <c r="L65" s="42">
        <f t="shared" si="2"/>
        <v>0</v>
      </c>
      <c r="M65" s="43"/>
    </row>
    <row r="66" spans="2:13" s="1" customFormat="1" ht="19.7" customHeight="1" x14ac:dyDescent="0.2">
      <c r="B66" s="5">
        <v>22</v>
      </c>
      <c r="C66" s="6" t="s">
        <v>65</v>
      </c>
      <c r="D66" s="6" t="s">
        <v>66</v>
      </c>
      <c r="E66" s="7" t="s">
        <v>67</v>
      </c>
      <c r="F66" s="6" t="s">
        <v>68</v>
      </c>
      <c r="G66" s="8">
        <v>2.1</v>
      </c>
      <c r="H66" s="17">
        <v>0</v>
      </c>
      <c r="I66" s="16">
        <f t="shared" si="0"/>
        <v>0</v>
      </c>
      <c r="J66" s="5">
        <v>23</v>
      </c>
      <c r="K66" s="16">
        <f t="shared" si="1"/>
        <v>0</v>
      </c>
      <c r="L66" s="42">
        <f t="shared" si="2"/>
        <v>0</v>
      </c>
      <c r="M66" s="43"/>
    </row>
    <row r="67" spans="2:13" s="1" customFormat="1" ht="19.7" customHeight="1" x14ac:dyDescent="0.2">
      <c r="B67" s="5">
        <v>23</v>
      </c>
      <c r="C67" s="6" t="s">
        <v>69</v>
      </c>
      <c r="D67" s="6" t="s">
        <v>70</v>
      </c>
      <c r="E67" s="7" t="s">
        <v>71</v>
      </c>
      <c r="F67" s="6" t="s">
        <v>64</v>
      </c>
      <c r="G67" s="8">
        <v>110</v>
      </c>
      <c r="H67" s="17">
        <v>0</v>
      </c>
      <c r="I67" s="16">
        <f t="shared" si="0"/>
        <v>0</v>
      </c>
      <c r="J67" s="5">
        <v>23</v>
      </c>
      <c r="K67" s="16">
        <f t="shared" si="1"/>
        <v>0</v>
      </c>
      <c r="L67" s="42">
        <f t="shared" si="2"/>
        <v>0</v>
      </c>
      <c r="M67" s="43"/>
    </row>
    <row r="68" spans="2:13" s="1" customFormat="1" ht="19.7" customHeight="1" x14ac:dyDescent="0.2">
      <c r="B68" s="5">
        <v>24</v>
      </c>
      <c r="C68" s="6" t="s">
        <v>72</v>
      </c>
      <c r="D68" s="6" t="s">
        <v>73</v>
      </c>
      <c r="E68" s="7" t="s">
        <v>74</v>
      </c>
      <c r="F68" s="6" t="s">
        <v>68</v>
      </c>
      <c r="G68" s="8">
        <v>17.07</v>
      </c>
      <c r="H68" s="17">
        <v>0</v>
      </c>
      <c r="I68" s="16">
        <f t="shared" si="0"/>
        <v>0</v>
      </c>
      <c r="J68" s="5">
        <v>23</v>
      </c>
      <c r="K68" s="16">
        <f t="shared" si="1"/>
        <v>0</v>
      </c>
      <c r="L68" s="42">
        <f t="shared" si="2"/>
        <v>0</v>
      </c>
      <c r="M68" s="43"/>
    </row>
    <row r="69" spans="2:13" s="1" customFormat="1" ht="19.7" customHeight="1" x14ac:dyDescent="0.2">
      <c r="B69" s="5">
        <v>25</v>
      </c>
      <c r="C69" s="6" t="s">
        <v>75</v>
      </c>
      <c r="D69" s="6" t="s">
        <v>76</v>
      </c>
      <c r="E69" s="7" t="s">
        <v>77</v>
      </c>
      <c r="F69" s="6" t="s">
        <v>78</v>
      </c>
      <c r="G69" s="8">
        <v>14</v>
      </c>
      <c r="H69" s="17">
        <v>0</v>
      </c>
      <c r="I69" s="16">
        <f t="shared" si="0"/>
        <v>0</v>
      </c>
      <c r="J69" s="5">
        <v>23</v>
      </c>
      <c r="K69" s="16">
        <f t="shared" si="1"/>
        <v>0</v>
      </c>
      <c r="L69" s="42">
        <f t="shared" si="2"/>
        <v>0</v>
      </c>
      <c r="M69" s="43"/>
    </row>
    <row r="70" spans="2:13" s="1" customFormat="1" ht="28.7" customHeight="1" x14ac:dyDescent="0.2">
      <c r="B70" s="5">
        <v>26</v>
      </c>
      <c r="C70" s="6" t="s">
        <v>79</v>
      </c>
      <c r="D70" s="6" t="s">
        <v>80</v>
      </c>
      <c r="E70" s="7" t="s">
        <v>81</v>
      </c>
      <c r="F70" s="6" t="s">
        <v>78</v>
      </c>
      <c r="G70" s="8">
        <v>15</v>
      </c>
      <c r="H70" s="17">
        <v>0</v>
      </c>
      <c r="I70" s="16">
        <f t="shared" si="0"/>
        <v>0</v>
      </c>
      <c r="J70" s="5">
        <v>8</v>
      </c>
      <c r="K70" s="16">
        <f t="shared" si="1"/>
        <v>0</v>
      </c>
      <c r="L70" s="42">
        <f t="shared" si="2"/>
        <v>0</v>
      </c>
      <c r="M70" s="43"/>
    </row>
    <row r="71" spans="2:13" s="1" customFormat="1" ht="19.7" customHeight="1" x14ac:dyDescent="0.2">
      <c r="B71" s="5">
        <v>27</v>
      </c>
      <c r="C71" s="6" t="s">
        <v>82</v>
      </c>
      <c r="D71" s="6" t="s">
        <v>83</v>
      </c>
      <c r="E71" s="7" t="s">
        <v>84</v>
      </c>
      <c r="F71" s="6" t="s">
        <v>78</v>
      </c>
      <c r="G71" s="8">
        <v>387</v>
      </c>
      <c r="H71" s="17">
        <v>0</v>
      </c>
      <c r="I71" s="16">
        <f t="shared" si="0"/>
        <v>0</v>
      </c>
      <c r="J71" s="5">
        <v>8</v>
      </c>
      <c r="K71" s="16">
        <f t="shared" si="1"/>
        <v>0</v>
      </c>
      <c r="L71" s="42">
        <f t="shared" si="2"/>
        <v>0</v>
      </c>
      <c r="M71" s="43"/>
    </row>
    <row r="72" spans="2:13" s="1" customFormat="1" ht="19.7" customHeight="1" x14ac:dyDescent="0.2">
      <c r="B72" s="5">
        <v>28</v>
      </c>
      <c r="C72" s="6" t="s">
        <v>85</v>
      </c>
      <c r="D72" s="6" t="s">
        <v>86</v>
      </c>
      <c r="E72" s="7" t="s">
        <v>87</v>
      </c>
      <c r="F72" s="6" t="s">
        <v>78</v>
      </c>
      <c r="G72" s="8">
        <v>20</v>
      </c>
      <c r="H72" s="17">
        <v>0</v>
      </c>
      <c r="I72" s="16">
        <f t="shared" si="0"/>
        <v>0</v>
      </c>
      <c r="J72" s="5">
        <v>8</v>
      </c>
      <c r="K72" s="16">
        <f t="shared" si="1"/>
        <v>0</v>
      </c>
      <c r="L72" s="42">
        <f t="shared" si="2"/>
        <v>0</v>
      </c>
      <c r="M72" s="43"/>
    </row>
    <row r="73" spans="2:13" s="1" customFormat="1" ht="19.7" customHeight="1" x14ac:dyDescent="0.2">
      <c r="B73" s="5">
        <v>29</v>
      </c>
      <c r="C73" s="6" t="s">
        <v>88</v>
      </c>
      <c r="D73" s="6" t="s">
        <v>89</v>
      </c>
      <c r="E73" s="7" t="s">
        <v>90</v>
      </c>
      <c r="F73" s="6" t="s">
        <v>78</v>
      </c>
      <c r="G73" s="8">
        <v>2</v>
      </c>
      <c r="H73" s="17">
        <v>0</v>
      </c>
      <c r="I73" s="16">
        <f t="shared" si="0"/>
        <v>0</v>
      </c>
      <c r="J73" s="5">
        <v>8</v>
      </c>
      <c r="K73" s="16">
        <f t="shared" si="1"/>
        <v>0</v>
      </c>
      <c r="L73" s="42">
        <f t="shared" si="2"/>
        <v>0</v>
      </c>
      <c r="M73" s="43"/>
    </row>
    <row r="74" spans="2:13" s="1" customFormat="1" ht="19.7" customHeight="1" x14ac:dyDescent="0.2">
      <c r="B74" s="5">
        <v>30</v>
      </c>
      <c r="C74" s="6" t="s">
        <v>91</v>
      </c>
      <c r="D74" s="6" t="s">
        <v>92</v>
      </c>
      <c r="E74" s="7" t="s">
        <v>93</v>
      </c>
      <c r="F74" s="6" t="s">
        <v>78</v>
      </c>
      <c r="G74" s="8">
        <v>510</v>
      </c>
      <c r="H74" s="17">
        <v>0</v>
      </c>
      <c r="I74" s="16">
        <f t="shared" si="0"/>
        <v>0</v>
      </c>
      <c r="J74" s="5">
        <v>23</v>
      </c>
      <c r="K74" s="16">
        <f t="shared" si="1"/>
        <v>0</v>
      </c>
      <c r="L74" s="42">
        <f t="shared" si="2"/>
        <v>0</v>
      </c>
      <c r="M74" s="43"/>
    </row>
    <row r="75" spans="2:13" s="1" customFormat="1" ht="19.7" customHeight="1" x14ac:dyDescent="0.2">
      <c r="B75" s="5">
        <v>31</v>
      </c>
      <c r="C75" s="6" t="s">
        <v>94</v>
      </c>
      <c r="D75" s="6" t="s">
        <v>95</v>
      </c>
      <c r="E75" s="7" t="s">
        <v>96</v>
      </c>
      <c r="F75" s="6" t="s">
        <v>78</v>
      </c>
      <c r="G75" s="8">
        <v>78</v>
      </c>
      <c r="H75" s="17">
        <v>0</v>
      </c>
      <c r="I75" s="16">
        <f t="shared" si="0"/>
        <v>0</v>
      </c>
      <c r="J75" s="5">
        <v>8</v>
      </c>
      <c r="K75" s="16">
        <f t="shared" si="1"/>
        <v>0</v>
      </c>
      <c r="L75" s="42">
        <f t="shared" si="2"/>
        <v>0</v>
      </c>
      <c r="M75" s="43"/>
    </row>
    <row r="76" spans="2:13" s="1" customFormat="1" ht="19.7" customHeight="1" x14ac:dyDescent="0.2">
      <c r="B76" s="5">
        <v>32</v>
      </c>
      <c r="C76" s="6" t="s">
        <v>97</v>
      </c>
      <c r="D76" s="6" t="s">
        <v>98</v>
      </c>
      <c r="E76" s="7" t="s">
        <v>96</v>
      </c>
      <c r="F76" s="6" t="s">
        <v>78</v>
      </c>
      <c r="G76" s="8">
        <v>282</v>
      </c>
      <c r="H76" s="17">
        <v>0</v>
      </c>
      <c r="I76" s="16">
        <f t="shared" si="0"/>
        <v>0</v>
      </c>
      <c r="J76" s="5">
        <v>23</v>
      </c>
      <c r="K76" s="16">
        <f t="shared" si="1"/>
        <v>0</v>
      </c>
      <c r="L76" s="42">
        <f t="shared" si="2"/>
        <v>0</v>
      </c>
      <c r="M76" s="43"/>
    </row>
    <row r="77" spans="2:13" s="1" customFormat="1" ht="38.85" customHeight="1" x14ac:dyDescent="0.2">
      <c r="B77" s="5">
        <v>33</v>
      </c>
      <c r="C77" s="6" t="s">
        <v>99</v>
      </c>
      <c r="D77" s="6" t="s">
        <v>100</v>
      </c>
      <c r="E77" s="7" t="s">
        <v>101</v>
      </c>
      <c r="F77" s="6" t="s">
        <v>102</v>
      </c>
      <c r="G77" s="8">
        <v>1</v>
      </c>
      <c r="H77" s="17">
        <v>0</v>
      </c>
      <c r="I77" s="16">
        <f t="shared" si="0"/>
        <v>0</v>
      </c>
      <c r="J77" s="5">
        <v>8</v>
      </c>
      <c r="K77" s="16">
        <f t="shared" si="1"/>
        <v>0</v>
      </c>
      <c r="L77" s="42">
        <f t="shared" si="2"/>
        <v>0</v>
      </c>
      <c r="M77" s="43"/>
    </row>
    <row r="78" spans="2:13" s="1" customFormat="1" ht="55.9" customHeight="1" x14ac:dyDescent="0.2"/>
    <row r="79" spans="2:13" s="1" customFormat="1" ht="21.4" customHeight="1" x14ac:dyDescent="0.2">
      <c r="B79" s="34" t="s">
        <v>103</v>
      </c>
      <c r="C79" s="34"/>
      <c r="D79" s="34"/>
      <c r="E79" s="34"/>
      <c r="F79" s="36">
        <f>ROUND(I32+I35+I41+I42+I47+I50+I51+I52+I53+I54+I55+I56+I57+I58+I59+I60+I61+I62+I63+I64+I65+I66+I67+I68+I69+I70+I71+I72+I73+I74+I75+I76+I77,2)</f>
        <v>0</v>
      </c>
      <c r="G79" s="37"/>
      <c r="H79" s="37"/>
      <c r="I79" s="37"/>
      <c r="J79" s="37"/>
      <c r="K79" s="37"/>
      <c r="L79" s="37"/>
      <c r="M79" s="38"/>
    </row>
    <row r="80" spans="2:13" s="1" customFormat="1" ht="21.4" customHeight="1" x14ac:dyDescent="0.2">
      <c r="B80" s="34" t="s">
        <v>104</v>
      </c>
      <c r="C80" s="34"/>
      <c r="D80" s="34"/>
      <c r="E80" s="34"/>
      <c r="F80" s="39">
        <f>ROUND(L32+L35+L41+L42+L47+L50+L51+L52+L53+L54+L55+L56+L57+L58+L59+L60+L61+L62+L63+L64+L65+L66+L67+L68+L69+L70+L71+L72+L73+L74+L75+L76+L77,2)</f>
        <v>0</v>
      </c>
      <c r="G80" s="40"/>
      <c r="H80" s="40"/>
      <c r="I80" s="40"/>
      <c r="J80" s="40"/>
      <c r="K80" s="40"/>
      <c r="L80" s="40"/>
      <c r="M80" s="41"/>
    </row>
    <row r="81" spans="2:14" s="1" customFormat="1" ht="11.1" customHeight="1" x14ac:dyDescent="0.2"/>
    <row r="82" spans="2:14" s="1" customFormat="1" ht="80.099999999999994" customHeight="1" x14ac:dyDescent="0.2">
      <c r="B82" s="24" t="s">
        <v>119</v>
      </c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</row>
    <row r="83" spans="2:14" s="1" customFormat="1" ht="2.65" customHeight="1" x14ac:dyDescent="0.2"/>
    <row r="84" spans="2:14" s="1" customFormat="1" ht="110.1" customHeight="1" x14ac:dyDescent="0.2">
      <c r="B84" s="24" t="s">
        <v>120</v>
      </c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</row>
    <row r="85" spans="2:14" s="1" customFormat="1" ht="5.25" customHeight="1" x14ac:dyDescent="0.2"/>
    <row r="86" spans="2:14" s="1" customFormat="1" ht="110.1" customHeight="1" x14ac:dyDescent="0.2">
      <c r="B86" s="25" t="s">
        <v>121</v>
      </c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</row>
    <row r="87" spans="2:14" s="1" customFormat="1" ht="5.25" customHeight="1" x14ac:dyDescent="0.2"/>
    <row r="88" spans="2:14" s="1" customFormat="1" ht="37.9" customHeight="1" x14ac:dyDescent="0.2">
      <c r="B88" s="28" t="s">
        <v>105</v>
      </c>
      <c r="C88" s="28"/>
      <c r="D88" s="28"/>
      <c r="E88" s="28"/>
      <c r="F88" s="29" t="s">
        <v>106</v>
      </c>
      <c r="G88" s="29"/>
      <c r="H88" s="29"/>
      <c r="I88" s="29"/>
      <c r="J88" s="29"/>
      <c r="K88" s="29"/>
      <c r="L88" s="29"/>
    </row>
    <row r="89" spans="2:14" s="1" customFormat="1" ht="28.7" customHeight="1" x14ac:dyDescent="0.2"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</row>
    <row r="90" spans="2:14" s="1" customFormat="1" ht="28.7" customHeight="1" x14ac:dyDescent="0.2"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</row>
    <row r="91" spans="2:14" s="1" customFormat="1" ht="28.7" customHeight="1" x14ac:dyDescent="0.2"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</row>
    <row r="92" spans="2:14" s="1" customFormat="1" ht="28.7" customHeight="1" x14ac:dyDescent="0.2"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</row>
    <row r="93" spans="2:14" s="1" customFormat="1" ht="2.65" customHeight="1" x14ac:dyDescent="0.2"/>
    <row r="94" spans="2:14" s="1" customFormat="1" ht="176.25" customHeight="1" x14ac:dyDescent="0.2">
      <c r="B94" s="24" t="s">
        <v>122</v>
      </c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</row>
    <row r="95" spans="2:14" s="1" customFormat="1" ht="2.65" customHeight="1" x14ac:dyDescent="0.2"/>
    <row r="96" spans="2:14" s="1" customFormat="1" ht="36.950000000000003" customHeight="1" x14ac:dyDescent="0.2">
      <c r="B96" s="27" t="s">
        <v>123</v>
      </c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</row>
    <row r="97" spans="2:14" s="1" customFormat="1" ht="2.65" customHeight="1" x14ac:dyDescent="0.2"/>
    <row r="98" spans="2:14" s="1" customFormat="1" ht="37.9" customHeight="1" x14ac:dyDescent="0.2">
      <c r="B98" s="28" t="s">
        <v>107</v>
      </c>
      <c r="C98" s="28"/>
      <c r="D98" s="28"/>
      <c r="E98" s="28"/>
      <c r="F98" s="44" t="s">
        <v>108</v>
      </c>
      <c r="G98" s="44"/>
      <c r="H98" s="44"/>
      <c r="I98" s="44"/>
      <c r="J98" s="44"/>
      <c r="K98" s="44"/>
      <c r="L98" s="44"/>
    </row>
    <row r="99" spans="2:14" s="1" customFormat="1" ht="28.7" customHeight="1" x14ac:dyDescent="0.2"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2:14" s="1" customFormat="1" ht="28.7" customHeight="1" x14ac:dyDescent="0.2"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</row>
    <row r="101" spans="2:14" s="1" customFormat="1" ht="28.7" customHeight="1" x14ac:dyDescent="0.2"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</row>
    <row r="102" spans="2:14" s="1" customFormat="1" ht="28.7" customHeight="1" x14ac:dyDescent="0.2"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</row>
    <row r="103" spans="2:14" s="1" customFormat="1" ht="2.65" customHeight="1" x14ac:dyDescent="0.2"/>
    <row r="104" spans="2:14" s="1" customFormat="1" ht="150" customHeight="1" x14ac:dyDescent="0.2">
      <c r="B104" s="24" t="s">
        <v>124</v>
      </c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</row>
    <row r="105" spans="2:14" s="1" customFormat="1" ht="2.65" customHeight="1" x14ac:dyDescent="0.2"/>
    <row r="106" spans="2:14" s="1" customFormat="1" ht="54.95" customHeight="1" x14ac:dyDescent="0.2">
      <c r="B106" s="24" t="s">
        <v>125</v>
      </c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</row>
    <row r="107" spans="2:14" s="1" customFormat="1" ht="2.65" customHeight="1" x14ac:dyDescent="0.2"/>
    <row r="108" spans="2:14" s="1" customFormat="1" ht="60" customHeight="1" x14ac:dyDescent="0.2">
      <c r="B108" s="25" t="s">
        <v>126</v>
      </c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</row>
    <row r="109" spans="2:14" s="1" customFormat="1" ht="2.65" customHeight="1" x14ac:dyDescent="0.2"/>
    <row r="110" spans="2:14" s="1" customFormat="1" ht="48" customHeight="1" x14ac:dyDescent="0.2">
      <c r="B110" s="25" t="s">
        <v>127</v>
      </c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</row>
    <row r="111" spans="2:14" s="1" customFormat="1" ht="2.65" customHeight="1" x14ac:dyDescent="0.2"/>
    <row r="112" spans="2:14" s="1" customFormat="1" ht="125.1" customHeight="1" x14ac:dyDescent="0.2">
      <c r="B112" s="24" t="s">
        <v>128</v>
      </c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</row>
    <row r="113" spans="2:14" s="1" customFormat="1" ht="2.65" customHeight="1" x14ac:dyDescent="0.2"/>
    <row r="114" spans="2:14" s="1" customFormat="1" ht="84.95" customHeight="1" x14ac:dyDescent="0.2">
      <c r="B114" s="24" t="s">
        <v>129</v>
      </c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</row>
    <row r="115" spans="2:14" s="1" customFormat="1" ht="86.85" customHeight="1" x14ac:dyDescent="0.2"/>
    <row r="116" spans="2:14" s="1" customFormat="1" ht="17.649999999999999" customHeight="1" x14ac:dyDescent="0.2">
      <c r="I116" s="46" t="s">
        <v>130</v>
      </c>
      <c r="J116" s="46"/>
    </row>
    <row r="117" spans="2:14" s="1" customFormat="1" ht="145.15" customHeight="1" x14ac:dyDescent="0.2"/>
    <row r="118" spans="2:14" s="1" customFormat="1" ht="102" customHeight="1" x14ac:dyDescent="0.2">
      <c r="B118" s="30" t="s">
        <v>131</v>
      </c>
      <c r="C118" s="30"/>
      <c r="D118" s="30"/>
      <c r="E118" s="30"/>
      <c r="F118" s="30"/>
      <c r="G118" s="30"/>
      <c r="H118" s="30"/>
      <c r="I118" s="30"/>
      <c r="J118" s="30"/>
    </row>
  </sheetData>
  <sheetProtection sheet="1" objects="1" scenarios="1"/>
  <mergeCells count="94">
    <mergeCell ref="B34:K34"/>
    <mergeCell ref="L35:M35"/>
    <mergeCell ref="L52:M52"/>
    <mergeCell ref="I2:M2"/>
    <mergeCell ref="I116:J116"/>
    <mergeCell ref="L31:M31"/>
    <mergeCell ref="L32:M32"/>
    <mergeCell ref="L40:M40"/>
    <mergeCell ref="L41:M41"/>
    <mergeCell ref="L42:M42"/>
    <mergeCell ref="L46:M46"/>
    <mergeCell ref="L47:M47"/>
    <mergeCell ref="L49:M49"/>
    <mergeCell ref="L50:M50"/>
    <mergeCell ref="L51:M51"/>
    <mergeCell ref="L53:M53"/>
    <mergeCell ref="L54:M54"/>
    <mergeCell ref="L55:M55"/>
    <mergeCell ref="L56:M56"/>
    <mergeCell ref="F101:L101"/>
    <mergeCell ref="F102:L102"/>
    <mergeCell ref="G11:N12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75:M75"/>
    <mergeCell ref="L76:M76"/>
    <mergeCell ref="F89:L89"/>
    <mergeCell ref="F90:L90"/>
    <mergeCell ref="F91:L91"/>
    <mergeCell ref="F92:L92"/>
    <mergeCell ref="F98:L98"/>
    <mergeCell ref="F79:M79"/>
    <mergeCell ref="F80:M80"/>
    <mergeCell ref="L68:M68"/>
    <mergeCell ref="L69:M69"/>
    <mergeCell ref="L70:M70"/>
    <mergeCell ref="L71:M71"/>
    <mergeCell ref="L72:M72"/>
    <mergeCell ref="L73:M73"/>
    <mergeCell ref="L74:M74"/>
    <mergeCell ref="L77:M77"/>
    <mergeCell ref="F88:L88"/>
    <mergeCell ref="B114:N114"/>
    <mergeCell ref="B118:J118"/>
    <mergeCell ref="B24:L24"/>
    <mergeCell ref="B26:L26"/>
    <mergeCell ref="B29:K29"/>
    <mergeCell ref="B38:K38"/>
    <mergeCell ref="B82:N82"/>
    <mergeCell ref="B84:N84"/>
    <mergeCell ref="B86:N86"/>
    <mergeCell ref="B88:E88"/>
    <mergeCell ref="B89:E89"/>
    <mergeCell ref="B90:E90"/>
    <mergeCell ref="B44:K44"/>
    <mergeCell ref="B79:E79"/>
    <mergeCell ref="B80:E80"/>
    <mergeCell ref="B106:N106"/>
    <mergeCell ref="B108:N108"/>
    <mergeCell ref="B110:N110"/>
    <mergeCell ref="B112:N112"/>
    <mergeCell ref="B91:E91"/>
    <mergeCell ref="B92:E92"/>
    <mergeCell ref="B94:N94"/>
    <mergeCell ref="B96:N96"/>
    <mergeCell ref="B98:E98"/>
    <mergeCell ref="B99:E99"/>
    <mergeCell ref="B100:E100"/>
    <mergeCell ref="B101:E101"/>
    <mergeCell ref="B102:E102"/>
    <mergeCell ref="B104:N104"/>
    <mergeCell ref="F99:L99"/>
    <mergeCell ref="F100:L100"/>
    <mergeCell ref="B16:I16"/>
    <mergeCell ref="B18:I18"/>
    <mergeCell ref="B20:I20"/>
    <mergeCell ref="B22:I22"/>
    <mergeCell ref="B3:E3"/>
    <mergeCell ref="B5:E5"/>
    <mergeCell ref="B7:E7"/>
    <mergeCell ref="B10:D11"/>
    <mergeCell ref="B4:D4"/>
    <mergeCell ref="B6:D6"/>
    <mergeCell ref="B8:D8"/>
    <mergeCell ref="E14:G14"/>
  </mergeCells>
  <pageMargins left="0.7" right="0.7" top="0.75" bottom="0.75" header="0.3" footer="0.3"/>
  <pageSetup paperSize="9" scale="88" orientation="landscape" r:id="rId1"/>
  <headerFooter alignWithMargins="0"/>
  <rowBreaks count="6" manualBreakCount="6">
    <brk id="27" max="13" man="1"/>
    <brk id="50" max="13" man="1"/>
    <brk id="73" max="13" man="1"/>
    <brk id="86" max="13" man="1"/>
    <brk id="103" max="13" man="1"/>
    <brk id="113" max="13" man="1"/>
  </rowBreaks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1217 N.Solec Kujawski Joanna Jasiak</cp:lastModifiedBy>
  <cp:lastPrinted>2023-10-20T08:02:40Z</cp:lastPrinted>
  <dcterms:created xsi:type="dcterms:W3CDTF">2023-10-19T08:43:12Z</dcterms:created>
  <dcterms:modified xsi:type="dcterms:W3CDTF">2023-10-20T08:03:32Z</dcterms:modified>
</cp:coreProperties>
</file>