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96D9225A-39C4-4087-BC12-CCD99BE955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0" i="1" l="1"/>
  <c r="K69" i="1"/>
  <c r="I69" i="1"/>
  <c r="L69" i="1" s="1"/>
  <c r="I68" i="1"/>
  <c r="K67" i="1"/>
  <c r="I67" i="1"/>
  <c r="L67" i="1" s="1"/>
  <c r="I66" i="1"/>
  <c r="K65" i="1"/>
  <c r="I65" i="1"/>
  <c r="L65" i="1" s="1"/>
  <c r="I64" i="1"/>
  <c r="K63" i="1"/>
  <c r="I63" i="1"/>
  <c r="L63" i="1" s="1"/>
  <c r="I62" i="1"/>
  <c r="K61" i="1"/>
  <c r="I61" i="1"/>
  <c r="L61" i="1" s="1"/>
  <c r="I60" i="1"/>
  <c r="K59" i="1"/>
  <c r="I59" i="1"/>
  <c r="L59" i="1" s="1"/>
  <c r="I58" i="1"/>
  <c r="K57" i="1"/>
  <c r="I57" i="1"/>
  <c r="L57" i="1" s="1"/>
  <c r="I56" i="1"/>
  <c r="K55" i="1"/>
  <c r="I55" i="1"/>
  <c r="L55" i="1" s="1"/>
  <c r="I54" i="1"/>
  <c r="K53" i="1"/>
  <c r="I53" i="1"/>
  <c r="L53" i="1" s="1"/>
  <c r="I52" i="1"/>
  <c r="K51" i="1"/>
  <c r="I51" i="1"/>
  <c r="L51" i="1" s="1"/>
  <c r="I50" i="1"/>
  <c r="K49" i="1"/>
  <c r="I49" i="1"/>
  <c r="L49" i="1" s="1"/>
  <c r="I48" i="1"/>
  <c r="K47" i="1"/>
  <c r="I47" i="1"/>
  <c r="L47" i="1" s="1"/>
  <c r="I46" i="1"/>
  <c r="K45" i="1"/>
  <c r="I45" i="1"/>
  <c r="L45" i="1" s="1"/>
  <c r="I44" i="1"/>
  <c r="K41" i="1"/>
  <c r="I41" i="1"/>
  <c r="L41" i="1" s="1"/>
  <c r="I35" i="1"/>
  <c r="K32" i="1"/>
  <c r="I32" i="1"/>
  <c r="L32" i="1" s="1"/>
  <c r="L35" i="1" l="1"/>
  <c r="L46" i="1"/>
  <c r="L62" i="1"/>
  <c r="L66" i="1"/>
  <c r="L70" i="1"/>
  <c r="L52" i="1"/>
  <c r="L64" i="1"/>
  <c r="K35" i="1"/>
  <c r="K44" i="1"/>
  <c r="L44" i="1" s="1"/>
  <c r="K46" i="1"/>
  <c r="K48" i="1"/>
  <c r="L48" i="1" s="1"/>
  <c r="K50" i="1"/>
  <c r="L50" i="1" s="1"/>
  <c r="K52" i="1"/>
  <c r="K54" i="1"/>
  <c r="L54" i="1" s="1"/>
  <c r="K56" i="1"/>
  <c r="L56" i="1" s="1"/>
  <c r="K58" i="1"/>
  <c r="L58" i="1" s="1"/>
  <c r="K60" i="1"/>
  <c r="L60" i="1" s="1"/>
  <c r="K62" i="1"/>
  <c r="K64" i="1"/>
  <c r="K66" i="1"/>
  <c r="K68" i="1"/>
  <c r="L68" i="1" s="1"/>
  <c r="K70" i="1"/>
  <c r="F72" i="1"/>
  <c r="F73" i="1" l="1"/>
  <c r="B26" i="1" s="1"/>
</calcChain>
</file>

<file path=xl/sharedStrings.xml><?xml version="1.0" encoding="utf-8"?>
<sst xmlns="http://schemas.openxmlformats.org/spreadsheetml/2006/main" count="184" uniqueCount="134">
  <si>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</si>
  <si>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</si>
  <si>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</si>
  <si>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</si>
  <si>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</si>
  <si>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</si>
  <si>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</si>
  <si>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</si>
  <si>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</si>
  <si>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</si>
  <si>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</si>
  <si>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</si>
  <si>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</si>
  <si>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</si>
  <si>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</si>
  <si>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</si>
  <si>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</si>
  <si>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HA</t>
  </si>
  <si>
    <t xml:space="preserve"> 21</t>
  </si>
  <si>
    <t>WPOD-BN</t>
  </si>
  <si>
    <t xml:space="preserve"> 27</t>
  </si>
  <si>
    <t>OPR-PSPAL</t>
  </si>
  <si>
    <t>Opryski środkami ochrony roślin opryskiwaczem plecakowym z napędem spalinowym</t>
  </si>
  <si>
    <t xml:space="preserve"> 46</t>
  </si>
  <si>
    <t>PORZ-ZRB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</si>
  <si>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</si>
  <si>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</si>
  <si>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</si>
  <si>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</si>
  <si>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</si>
  <si>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</si>
  <si>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</si>
  <si>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</si>
  <si>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</si>
  <si>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</si>
  <si>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</si>
  <si>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</si>
  <si>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</si>
  <si>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</si>
  <si>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</si>
  <si>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</si>
  <si>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</si>
  <si>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</si>
  <si>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</si>
  <si>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</si>
  <si>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</si>
  <si>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</si>
  <si>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</si>
  <si>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</si>
  <si>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</si>
  <si>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</si>
  <si>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</si>
  <si>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</si>
  <si>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</si>
  <si>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118</t>
  </si>
  <si>
    <t>OPR-CHWAS</t>
  </si>
  <si>
    <t>Chemiczne niszczenie chwastów opryskiwaczem ręcznym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</si>
  <si>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</si>
  <si>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</si>
  <si>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</si>
  <si>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</si>
  <si>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</si>
  <si>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</si>
  <si>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</si>
  <si>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144</t>
  </si>
  <si>
    <t>SZUK-OWA2</t>
  </si>
  <si>
    <t>Próbne poszukiwania owadów w ściole metodą dwóch drzew próbnych</t>
  </si>
  <si>
    <t>145</t>
  </si>
  <si>
    <t>SMAR-PBIO</t>
  </si>
  <si>
    <t>Smarowanie pni biopreparatem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</si>
  <si>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</si>
  <si>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</si>
  <si>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</si>
  <si>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</si>
  <si>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</si>
  <si>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</si>
  <si>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</si>
  <si>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</si>
  <si>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</si>
  <si>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</si>
  <si>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</si>
  <si>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</si>
  <si>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</si>
  <si>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</si>
  <si>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</si>
  <si>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</si>
  <si>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</si>
  <si>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</si>
  <si>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</si>
  <si>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</si>
  <si>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</si>
  <si>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</si>
  <si>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</si>
  <si>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</si>
  <si>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</si>
  <si>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</si>
  <si>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</si>
  <si>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</si>
  <si>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</si>
  <si>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</si>
  <si>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</si>
  <si>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</si>
  <si>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</si>
  <si>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</si>
  <si>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</si>
  <si>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</si>
  <si>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</si>
  <si>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</si>
  <si>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</si>
  <si>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</si>
  <si>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</si>
  <si>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</si>
  <si>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</si>
  <si>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</si>
  <si>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</si>
  <si>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</si>
  <si>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</si>
  <si>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</si>
  <si>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</si>
  <si>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</si>
  <si>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</si>
  <si>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</si>
  <si>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</si>
  <si>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</si>
  <si>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</si>
  <si>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</si>
  <si>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</si>
  <si>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P09 tego zamówienia:</t>
  </si>
  <si>
    <t>Cięcia zupełne - rębne (IAW))</t>
  </si>
  <si>
    <t>2</t>
  </si>
  <si>
    <r>
      <t xml:space="preserve">Całkowity wyrób drewna technologią dowolną - </t>
    </r>
    <r>
      <rPr>
        <b/>
        <sz val="8"/>
        <color rgb="FF333333"/>
        <rFont val="Arial"/>
        <family val="2"/>
        <charset val="238"/>
      </rPr>
      <t>teren pod S-10</t>
    </r>
  </si>
  <si>
    <r>
      <t>Oczyszczanie zrębów, gruntów porolnych, halizn i płazowin ze zbędnych podrostów, odrośli, krzewów i krzewinek poprzez wycinanie i wynoszenie wyciętego materiału - dla 100% pokrycia powierzchni -</t>
    </r>
    <r>
      <rPr>
        <b/>
        <sz val="8"/>
        <color rgb="FF333333"/>
        <rFont val="Arial"/>
        <family val="2"/>
        <charset val="238"/>
      </rPr>
      <t xml:space="preserve"> teren pod S-10</t>
    </r>
  </si>
  <si>
    <r>
      <t xml:space="preserve">Wycinanie podszytów i podrostów w cięciach rębnych z pozostawieniem na powierzchni, bez znoszenia i układania w stosy (teren równy lub falisty) - </t>
    </r>
    <r>
      <rPr>
        <b/>
        <sz val="8"/>
        <color rgb="FF333333"/>
        <rFont val="Arial"/>
        <family val="2"/>
        <charset val="238"/>
      </rPr>
      <t>teren pod S-10</t>
    </r>
  </si>
  <si>
    <r>
      <t>Porządkowanie zrębów z pozostałości drzewnych - mechaniczne -</t>
    </r>
    <r>
      <rPr>
        <b/>
        <sz val="8"/>
        <color rgb="FF333333"/>
        <rFont val="Arial"/>
        <family val="2"/>
        <charset val="238"/>
      </rPr>
      <t xml:space="preserve"> teren pod S-10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</si>
</sst>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/>
      <top/>
      <bottom style="thin">
        <color theme="2" tint="-9.9978637043366805E-2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2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2"/>
      </top>
      <bottom style="thin">
        <color theme="2" tint="-9.9978637043366805E-2"/>
      </bottom>
      <diagonal/>
    </border>
    <border>
      <left style="thin">
        <color theme="2"/>
      </left>
      <right/>
      <top/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 tint="-9.9978637043366805E-2"/>
      </bottom>
      <diagonal/>
    </border>
    <border>
      <left style="thin">
        <color theme="2"/>
      </left>
      <right style="thin">
        <color rgb="FFDDDDDD"/>
      </right>
      <top style="thin">
        <color theme="2"/>
      </top>
      <bottom style="thin">
        <color rgb="FFDDDDDD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 tint="-9.9978637043366805E-2"/>
      </bottom>
      <diagonal/>
    </border>
    <border>
      <left/>
      <right style="thin">
        <color theme="2"/>
      </right>
      <top style="thin">
        <color theme="2"/>
      </top>
      <bottom style="thin">
        <color theme="2" tint="-9.9978637043366805E-2"/>
      </bottom>
      <diagonal/>
    </border>
    <border>
      <left/>
      <right style="thin">
        <color theme="2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39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39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7" xfId="0" applyNumberFormat="1" applyFont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8" xfId="0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" fontId="1" fillId="2" borderId="8" xfId="0" applyNumberFormat="1" applyFont="1" applyFill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wrapText="1"/>
    </xf>
    <xf numFmtId="49" fontId="8" fillId="0" borderId="11" xfId="0" applyNumberFormat="1" applyFont="1" applyBorder="1" applyAlignment="1">
      <alignment horizontal="left" vertical="center"/>
    </xf>
    <xf numFmtId="39" fontId="1" fillId="0" borderId="13" xfId="0" applyNumberFormat="1" applyFont="1" applyBorder="1" applyAlignment="1">
      <alignment horizontal="right" vertical="center"/>
    </xf>
    <xf numFmtId="39" fontId="1" fillId="0" borderId="11" xfId="0" applyNumberFormat="1" applyFont="1" applyBorder="1" applyAlignment="1">
      <alignment horizontal="center" vertical="center"/>
    </xf>
    <xf numFmtId="0" fontId="1" fillId="2" borderId="14" xfId="0" applyFont="1" applyFill="1" applyBorder="1" applyAlignment="1">
      <alignment horizontal="left"/>
    </xf>
    <xf numFmtId="4" fontId="1" fillId="0" borderId="1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 applyProtection="1">
      <alignment horizontal="right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left"/>
    </xf>
    <xf numFmtId="4" fontId="1" fillId="0" borderId="16" xfId="0" applyNumberFormat="1" applyFont="1" applyBorder="1" applyAlignment="1">
      <alignment horizontal="right" vertical="center"/>
    </xf>
    <xf numFmtId="39" fontId="1" fillId="0" borderId="19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2"/>
  <sheetViews>
    <sheetView tabSelected="1" zoomScaleNormal="100" workbookViewId="0">
      <selection activeCell="B5" sqref="B5:E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4.7109375" customWidth="1"/>
  </cols>
  <sheetData>
    <row r="1" spans="2:13" s="1" customFormat="1" ht="5.25" customHeight="1" x14ac:dyDescent="0.2"/>
    <row r="2" spans="2:13" s="1" customFormat="1" ht="17.100000000000001" customHeight="1" x14ac:dyDescent="0.2">
      <c r="I2" s="49" t="s">
        <v>104</v>
      </c>
      <c r="J2" s="49"/>
      <c r="K2" s="49"/>
      <c r="L2" s="49"/>
      <c r="M2" s="49"/>
    </row>
    <row r="3" spans="2:13" s="1" customFormat="1" ht="28.7" customHeight="1" x14ac:dyDescent="0.2">
      <c r="B3" s="23"/>
      <c r="C3" s="23"/>
      <c r="D3" s="23"/>
      <c r="E3" s="23"/>
    </row>
    <row r="4" spans="2:13" s="1" customFormat="1" ht="2.65" customHeight="1" x14ac:dyDescent="0.2">
      <c r="B4" s="33"/>
      <c r="C4" s="33"/>
      <c r="D4" s="33"/>
    </row>
    <row r="5" spans="2:13" s="1" customFormat="1" ht="28.7" customHeight="1" x14ac:dyDescent="0.2">
      <c r="B5" s="23"/>
      <c r="C5" s="23"/>
      <c r="D5" s="23"/>
      <c r="E5" s="23"/>
    </row>
    <row r="6" spans="2:13" s="1" customFormat="1" ht="2.65" customHeight="1" x14ac:dyDescent="0.2">
      <c r="B6" s="33"/>
      <c r="C6" s="33"/>
      <c r="D6" s="33"/>
    </row>
    <row r="7" spans="2:13" s="1" customFormat="1" ht="28.7" customHeight="1" x14ac:dyDescent="0.2">
      <c r="B7" s="23"/>
      <c r="C7" s="23"/>
      <c r="D7" s="23"/>
      <c r="E7" s="23"/>
    </row>
    <row r="8" spans="2:13" s="1" customFormat="1" ht="5.25" customHeight="1" x14ac:dyDescent="0.2">
      <c r="B8" s="33"/>
      <c r="C8" s="33"/>
      <c r="D8" s="33"/>
    </row>
    <row r="9" spans="2:13" s="1" customFormat="1" ht="4.3499999999999996" customHeight="1" x14ac:dyDescent="0.2"/>
    <row r="10" spans="2:13" s="1" customFormat="1" ht="6.95" customHeight="1" x14ac:dyDescent="0.2">
      <c r="B10" s="24" t="s">
        <v>105</v>
      </c>
      <c r="C10" s="24"/>
      <c r="D10" s="24"/>
    </row>
    <row r="11" spans="2:13" s="1" customFormat="1" ht="12.2" customHeight="1" x14ac:dyDescent="0.2">
      <c r="B11" s="24"/>
      <c r="C11" s="24"/>
      <c r="D11" s="24"/>
      <c r="G11" s="45" t="s">
        <v>106</v>
      </c>
      <c r="H11" s="45"/>
      <c r="I11" s="45"/>
      <c r="J11" s="45"/>
      <c r="K11" s="45"/>
      <c r="L11" s="45"/>
      <c r="M11" s="45"/>
    </row>
    <row r="12" spans="2:13" s="1" customFormat="1" ht="7.9" customHeight="1" x14ac:dyDescent="0.2">
      <c r="G12" s="45"/>
      <c r="H12" s="45"/>
      <c r="I12" s="45"/>
      <c r="J12" s="45"/>
      <c r="K12" s="45"/>
      <c r="L12" s="45"/>
      <c r="M12" s="45"/>
    </row>
    <row r="13" spans="2:13" s="1" customFormat="1" ht="20.25" customHeight="1" x14ac:dyDescent="0.2"/>
    <row r="14" spans="2:13" s="1" customFormat="1" ht="24" customHeight="1" x14ac:dyDescent="0.2">
      <c r="E14" s="37" t="s">
        <v>107</v>
      </c>
      <c r="F14" s="37"/>
      <c r="G14" s="37"/>
    </row>
    <row r="15" spans="2:13" s="1" customFormat="1" ht="43.15" customHeight="1" x14ac:dyDescent="0.2"/>
    <row r="16" spans="2:13" s="1" customFormat="1" ht="20.85" customHeight="1" x14ac:dyDescent="0.2">
      <c r="B16" s="30" t="s">
        <v>108</v>
      </c>
      <c r="C16" s="30"/>
      <c r="D16" s="30"/>
      <c r="E16" s="30"/>
      <c r="F16" s="30"/>
      <c r="G16" s="30"/>
      <c r="H16" s="30"/>
      <c r="I16" s="30"/>
    </row>
    <row r="17" spans="2:21" s="1" customFormat="1" ht="2.65" customHeight="1" x14ac:dyDescent="0.2"/>
    <row r="18" spans="2:21" s="1" customFormat="1" ht="20.85" customHeight="1" x14ac:dyDescent="0.2">
      <c r="B18" s="30" t="s">
        <v>109</v>
      </c>
      <c r="C18" s="30"/>
      <c r="D18" s="30"/>
      <c r="E18" s="30"/>
      <c r="F18" s="30"/>
      <c r="G18" s="30"/>
      <c r="H18" s="30"/>
      <c r="I18" s="30"/>
    </row>
    <row r="19" spans="2:21" s="1" customFormat="1" ht="2.65" customHeight="1" x14ac:dyDescent="0.2"/>
    <row r="20" spans="2:21" s="1" customFormat="1" ht="20.85" customHeight="1" x14ac:dyDescent="0.2">
      <c r="B20" s="30" t="s">
        <v>126</v>
      </c>
      <c r="C20" s="30"/>
      <c r="D20" s="30"/>
      <c r="E20" s="30"/>
      <c r="F20" s="30"/>
      <c r="G20" s="30"/>
      <c r="H20" s="30"/>
      <c r="I20" s="30"/>
    </row>
    <row r="21" spans="2:21" s="1" customFormat="1" ht="2.65" customHeight="1" x14ac:dyDescent="0.2"/>
    <row r="22" spans="2:21" s="1" customFormat="1" ht="20.85" customHeight="1" x14ac:dyDescent="0.2">
      <c r="B22" s="30" t="s">
        <v>110</v>
      </c>
      <c r="C22" s="30"/>
      <c r="D22" s="30"/>
      <c r="E22" s="30"/>
      <c r="F22" s="30"/>
      <c r="G22" s="30"/>
      <c r="H22" s="30"/>
      <c r="I22" s="30"/>
    </row>
    <row r="23" spans="2:21" s="1" customFormat="1" ht="34.700000000000003" customHeight="1" x14ac:dyDescent="0.2"/>
    <row r="24" spans="2:21" s="1" customFormat="1" ht="50.1" customHeight="1" x14ac:dyDescent="0.2">
      <c r="B24" s="27" t="s">
        <v>127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21" s="1" customFormat="1" ht="2.65" customHeight="1" x14ac:dyDescent="0.2"/>
    <row r="26" spans="2:21" s="1" customFormat="1" ht="60.75" customHeight="1" x14ac:dyDescent="0.2">
      <c r="B26" s="28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21" s="1" customFormat="1" ht="28.7" customHeight="1" x14ac:dyDescent="0.2"/>
    <row r="28" spans="2:21" s="1" customFormat="1" ht="3.2" customHeight="1" x14ac:dyDescent="0.2"/>
    <row r="29" spans="2:21" s="1" customFormat="1" ht="18.2" customHeight="1" x14ac:dyDescent="0.2">
      <c r="B29" s="30" t="s">
        <v>111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21" s="1" customFormat="1" ht="5.25" customHeight="1" x14ac:dyDescent="0.2"/>
    <row r="31" spans="2:21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50" t="s">
        <v>10</v>
      </c>
      <c r="M31" s="50"/>
      <c r="U31" s="63"/>
    </row>
    <row r="32" spans="2:21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388</v>
      </c>
      <c r="H32" s="21">
        <v>0</v>
      </c>
      <c r="I32" s="20">
        <f>ROUND(G32* H32,2)</f>
        <v>0</v>
      </c>
      <c r="J32" s="5">
        <v>8</v>
      </c>
      <c r="K32" s="20">
        <f>ROUND(I32* J32/100,2)</f>
        <v>0</v>
      </c>
      <c r="L32" s="35">
        <f>ROUND(I32+ K32,2)</f>
        <v>0</v>
      </c>
      <c r="M32" s="36"/>
    </row>
    <row r="33" spans="2:14" s="1" customFormat="1" ht="16.5" customHeight="1" x14ac:dyDescent="0.2">
      <c r="B33" s="13"/>
      <c r="C33" s="14"/>
      <c r="D33" s="14"/>
      <c r="E33" s="15"/>
      <c r="F33" s="14"/>
      <c r="G33" s="16"/>
      <c r="H33" s="17"/>
      <c r="I33" s="17"/>
      <c r="J33" s="13"/>
      <c r="K33" s="17"/>
      <c r="L33" s="12"/>
      <c r="M33" s="12"/>
    </row>
    <row r="34" spans="2:14" s="1" customFormat="1" ht="19.7" customHeight="1" x14ac:dyDescent="0.2">
      <c r="B34" s="53" t="s">
        <v>128</v>
      </c>
      <c r="C34" s="53"/>
      <c r="D34" s="53"/>
      <c r="E34" s="53"/>
      <c r="F34" s="53"/>
      <c r="G34" s="53"/>
      <c r="H34" s="53"/>
      <c r="I34" s="53"/>
      <c r="J34" s="53"/>
      <c r="K34" s="53"/>
      <c r="L34" s="55"/>
      <c r="M34" s="55"/>
    </row>
    <row r="35" spans="2:14" s="1" customFormat="1" ht="26.25" customHeight="1" x14ac:dyDescent="0.2">
      <c r="B35" s="58">
        <v>2</v>
      </c>
      <c r="C35" s="59" t="s">
        <v>129</v>
      </c>
      <c r="D35" s="60" t="s">
        <v>12</v>
      </c>
      <c r="E35" s="52" t="s">
        <v>130</v>
      </c>
      <c r="F35" s="51" t="s">
        <v>14</v>
      </c>
      <c r="G35" s="54">
        <v>4682</v>
      </c>
      <c r="H35" s="61">
        <v>0</v>
      </c>
      <c r="I35" s="57">
        <f>ROUND(G35* H35,2)</f>
        <v>0</v>
      </c>
      <c r="J35" s="62">
        <v>23</v>
      </c>
      <c r="K35" s="22">
        <f>ROUND(I35* J35/100,2)</f>
        <v>0</v>
      </c>
      <c r="L35" s="64">
        <f>ROUND(I35+ K35,2)</f>
        <v>0</v>
      </c>
      <c r="M35" s="65"/>
      <c r="N35" s="56"/>
    </row>
    <row r="36" spans="2:14" s="1" customFormat="1" ht="19.7" customHeight="1" x14ac:dyDescent="0.2">
      <c r="B36" s="19"/>
      <c r="C36" s="10"/>
      <c r="D36" s="10"/>
      <c r="E36" s="11"/>
      <c r="F36" s="10"/>
      <c r="G36" s="18"/>
      <c r="H36" s="12"/>
      <c r="I36" s="12"/>
      <c r="J36" s="9"/>
      <c r="K36" s="12"/>
      <c r="L36" s="12"/>
      <c r="M36" s="12"/>
    </row>
    <row r="37" spans="2:14" s="1" customFormat="1" ht="19.7" customHeight="1" x14ac:dyDescent="0.2"/>
    <row r="38" spans="2:14" s="1" customFormat="1" ht="18.2" customHeight="1" x14ac:dyDescent="0.2">
      <c r="B38" s="30" t="s">
        <v>112</v>
      </c>
      <c r="C38" s="30"/>
      <c r="D38" s="30"/>
      <c r="E38" s="30"/>
      <c r="F38" s="30"/>
      <c r="G38" s="30"/>
      <c r="H38" s="30"/>
      <c r="I38" s="30"/>
      <c r="J38" s="30"/>
      <c r="K38" s="30"/>
    </row>
    <row r="39" spans="2:14" s="1" customFormat="1" ht="5.25" customHeight="1" x14ac:dyDescent="0.2"/>
    <row r="40" spans="2:14" s="1" customFormat="1" ht="58.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50" t="s">
        <v>10</v>
      </c>
      <c r="M40" s="50"/>
    </row>
    <row r="41" spans="2:14" s="1" customFormat="1" ht="19.7" customHeight="1" x14ac:dyDescent="0.2">
      <c r="B41" s="5">
        <v>3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560</v>
      </c>
      <c r="H41" s="21">
        <v>0</v>
      </c>
      <c r="I41" s="20">
        <f>ROUND(G41* H41,2)</f>
        <v>0</v>
      </c>
      <c r="J41" s="5">
        <v>8</v>
      </c>
      <c r="K41" s="20">
        <f>ROUND(I41* J41/100,2)</f>
        <v>0</v>
      </c>
      <c r="L41" s="35">
        <f>ROUND(I41+ K41,2)</f>
        <v>0</v>
      </c>
      <c r="M41" s="36"/>
    </row>
    <row r="42" spans="2:14" s="1" customFormat="1" ht="9" customHeight="1" x14ac:dyDescent="0.2"/>
    <row r="43" spans="2:14" s="1" customFormat="1" ht="58.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50" t="s">
        <v>10</v>
      </c>
      <c r="M43" s="50"/>
    </row>
    <row r="44" spans="2:14" s="1" customFormat="1" ht="49.15" customHeight="1" x14ac:dyDescent="0.2">
      <c r="B44" s="5">
        <v>4</v>
      </c>
      <c r="C44" s="6" t="s">
        <v>15</v>
      </c>
      <c r="D44" s="6" t="s">
        <v>16</v>
      </c>
      <c r="E44" s="7" t="s">
        <v>131</v>
      </c>
      <c r="F44" s="6" t="s">
        <v>17</v>
      </c>
      <c r="G44" s="8">
        <v>2.33</v>
      </c>
      <c r="H44" s="21">
        <v>0</v>
      </c>
      <c r="I44" s="20">
        <f t="shared" ref="I44:I70" si="0">ROUND(G44* H44,2)</f>
        <v>0</v>
      </c>
      <c r="J44" s="5">
        <v>23</v>
      </c>
      <c r="K44" s="20">
        <f t="shared" ref="K44:K70" si="1">ROUND(I44* J44/100,2)</f>
        <v>0</v>
      </c>
      <c r="L44" s="35">
        <f t="shared" ref="L44:L70" si="2">ROUND(I44+ K44,2)</f>
        <v>0</v>
      </c>
      <c r="M44" s="36"/>
    </row>
    <row r="45" spans="2:14" s="1" customFormat="1" ht="38.85" customHeight="1" x14ac:dyDescent="0.2">
      <c r="B45" s="5">
        <v>5</v>
      </c>
      <c r="C45" s="6" t="s">
        <v>18</v>
      </c>
      <c r="D45" s="6" t="s">
        <v>19</v>
      </c>
      <c r="E45" s="7" t="s">
        <v>132</v>
      </c>
      <c r="F45" s="6" t="s">
        <v>17</v>
      </c>
      <c r="G45" s="8">
        <v>20.350000000000001</v>
      </c>
      <c r="H45" s="21">
        <v>0</v>
      </c>
      <c r="I45" s="20">
        <f t="shared" si="0"/>
        <v>0</v>
      </c>
      <c r="J45" s="5">
        <v>23</v>
      </c>
      <c r="K45" s="20">
        <f t="shared" si="1"/>
        <v>0</v>
      </c>
      <c r="L45" s="35">
        <f t="shared" si="2"/>
        <v>0</v>
      </c>
      <c r="M45" s="36"/>
    </row>
    <row r="46" spans="2:14" s="1" customFormat="1" ht="28.7" customHeight="1" x14ac:dyDescent="0.2">
      <c r="B46" s="5">
        <v>6</v>
      </c>
      <c r="C46" s="6" t="s">
        <v>20</v>
      </c>
      <c r="D46" s="6" t="s">
        <v>21</v>
      </c>
      <c r="E46" s="7" t="s">
        <v>22</v>
      </c>
      <c r="F46" s="6" t="s">
        <v>17</v>
      </c>
      <c r="G46" s="8">
        <v>5.88</v>
      </c>
      <c r="H46" s="21">
        <v>0</v>
      </c>
      <c r="I46" s="20">
        <f t="shared" si="0"/>
        <v>0</v>
      </c>
      <c r="J46" s="5">
        <v>8</v>
      </c>
      <c r="K46" s="20">
        <f t="shared" si="1"/>
        <v>0</v>
      </c>
      <c r="L46" s="35">
        <f t="shared" si="2"/>
        <v>0</v>
      </c>
      <c r="M46" s="36"/>
    </row>
    <row r="47" spans="2:14" s="1" customFormat="1" ht="28.7" customHeight="1" x14ac:dyDescent="0.2">
      <c r="B47" s="5">
        <v>7</v>
      </c>
      <c r="C47" s="6" t="s">
        <v>23</v>
      </c>
      <c r="D47" s="6" t="s">
        <v>24</v>
      </c>
      <c r="E47" s="7" t="s">
        <v>133</v>
      </c>
      <c r="F47" s="6" t="s">
        <v>17</v>
      </c>
      <c r="G47" s="8">
        <v>20.350000000000001</v>
      </c>
      <c r="H47" s="21">
        <v>0</v>
      </c>
      <c r="I47" s="20">
        <f t="shared" si="0"/>
        <v>0</v>
      </c>
      <c r="J47" s="5">
        <v>23</v>
      </c>
      <c r="K47" s="20">
        <f t="shared" si="1"/>
        <v>0</v>
      </c>
      <c r="L47" s="35">
        <f t="shared" si="2"/>
        <v>0</v>
      </c>
      <c r="M47" s="36"/>
    </row>
    <row r="48" spans="2:14" s="1" customFormat="1" ht="19.7" customHeight="1" x14ac:dyDescent="0.2">
      <c r="B48" s="5">
        <v>8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1.87</v>
      </c>
      <c r="H48" s="21">
        <v>0</v>
      </c>
      <c r="I48" s="20">
        <f t="shared" si="0"/>
        <v>0</v>
      </c>
      <c r="J48" s="5">
        <v>8</v>
      </c>
      <c r="K48" s="20">
        <f t="shared" si="1"/>
        <v>0</v>
      </c>
      <c r="L48" s="35">
        <f t="shared" si="2"/>
        <v>0</v>
      </c>
      <c r="M48" s="36"/>
    </row>
    <row r="49" spans="2:13" s="1" customFormat="1" ht="19.7" customHeight="1" x14ac:dyDescent="0.2">
      <c r="B49" s="5">
        <v>9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5.25</v>
      </c>
      <c r="H49" s="21">
        <v>0</v>
      </c>
      <c r="I49" s="20">
        <f t="shared" si="0"/>
        <v>0</v>
      </c>
      <c r="J49" s="5">
        <v>8</v>
      </c>
      <c r="K49" s="20">
        <f t="shared" si="1"/>
        <v>0</v>
      </c>
      <c r="L49" s="35">
        <f t="shared" si="2"/>
        <v>0</v>
      </c>
      <c r="M49" s="36"/>
    </row>
    <row r="50" spans="2:13" s="1" customFormat="1" ht="19.7" customHeight="1" x14ac:dyDescent="0.2">
      <c r="B50" s="5">
        <v>10</v>
      </c>
      <c r="C50" s="6" t="s">
        <v>33</v>
      </c>
      <c r="D50" s="6" t="s">
        <v>34</v>
      </c>
      <c r="E50" s="7" t="s">
        <v>35</v>
      </c>
      <c r="F50" s="6" t="s">
        <v>14</v>
      </c>
      <c r="G50" s="8">
        <v>52</v>
      </c>
      <c r="H50" s="21">
        <v>0</v>
      </c>
      <c r="I50" s="20">
        <f t="shared" si="0"/>
        <v>0</v>
      </c>
      <c r="J50" s="5">
        <v>8</v>
      </c>
      <c r="K50" s="20">
        <f t="shared" si="1"/>
        <v>0</v>
      </c>
      <c r="L50" s="35">
        <f t="shared" si="2"/>
        <v>0</v>
      </c>
      <c r="M50" s="36"/>
    </row>
    <row r="51" spans="2:13" s="1" customFormat="1" ht="28.7" customHeight="1" x14ac:dyDescent="0.2">
      <c r="B51" s="5">
        <v>11</v>
      </c>
      <c r="C51" s="6" t="s">
        <v>36</v>
      </c>
      <c r="D51" s="6" t="s">
        <v>37</v>
      </c>
      <c r="E51" s="7" t="s">
        <v>38</v>
      </c>
      <c r="F51" s="6" t="s">
        <v>28</v>
      </c>
      <c r="G51" s="8">
        <v>49.55</v>
      </c>
      <c r="H51" s="21">
        <v>0</v>
      </c>
      <c r="I51" s="20">
        <f t="shared" si="0"/>
        <v>0</v>
      </c>
      <c r="J51" s="5">
        <v>8</v>
      </c>
      <c r="K51" s="20">
        <f t="shared" si="1"/>
        <v>0</v>
      </c>
      <c r="L51" s="35">
        <f t="shared" si="2"/>
        <v>0</v>
      </c>
      <c r="M51" s="36"/>
    </row>
    <row r="52" spans="2:13" s="1" customFormat="1" ht="28.7" customHeight="1" x14ac:dyDescent="0.2">
      <c r="B52" s="5">
        <v>12</v>
      </c>
      <c r="C52" s="6" t="s">
        <v>39</v>
      </c>
      <c r="D52" s="6" t="s">
        <v>40</v>
      </c>
      <c r="E52" s="7" t="s">
        <v>41</v>
      </c>
      <c r="F52" s="6" t="s">
        <v>28</v>
      </c>
      <c r="G52" s="8">
        <v>16.93</v>
      </c>
      <c r="H52" s="21">
        <v>0</v>
      </c>
      <c r="I52" s="20">
        <f t="shared" si="0"/>
        <v>0</v>
      </c>
      <c r="J52" s="5">
        <v>8</v>
      </c>
      <c r="K52" s="20">
        <f t="shared" si="1"/>
        <v>0</v>
      </c>
      <c r="L52" s="35">
        <f t="shared" si="2"/>
        <v>0</v>
      </c>
      <c r="M52" s="36"/>
    </row>
    <row r="53" spans="2:13" s="1" customFormat="1" ht="19.7" customHeight="1" x14ac:dyDescent="0.2">
      <c r="B53" s="5">
        <v>13</v>
      </c>
      <c r="C53" s="6" t="s">
        <v>42</v>
      </c>
      <c r="D53" s="6" t="s">
        <v>43</v>
      </c>
      <c r="E53" s="7" t="s">
        <v>44</v>
      </c>
      <c r="F53" s="6" t="s">
        <v>32</v>
      </c>
      <c r="G53" s="8">
        <v>43.45</v>
      </c>
      <c r="H53" s="21">
        <v>0</v>
      </c>
      <c r="I53" s="20">
        <f t="shared" si="0"/>
        <v>0</v>
      </c>
      <c r="J53" s="5">
        <v>8</v>
      </c>
      <c r="K53" s="20">
        <f t="shared" si="1"/>
        <v>0</v>
      </c>
      <c r="L53" s="35">
        <f t="shared" si="2"/>
        <v>0</v>
      </c>
      <c r="M53" s="36"/>
    </row>
    <row r="54" spans="2:13" s="1" customFormat="1" ht="19.7" customHeight="1" x14ac:dyDescent="0.2">
      <c r="B54" s="5">
        <v>14</v>
      </c>
      <c r="C54" s="6" t="s">
        <v>45</v>
      </c>
      <c r="D54" s="6" t="s">
        <v>46</v>
      </c>
      <c r="E54" s="7" t="s">
        <v>47</v>
      </c>
      <c r="F54" s="6" t="s">
        <v>32</v>
      </c>
      <c r="G54" s="8">
        <v>8.56</v>
      </c>
      <c r="H54" s="21">
        <v>0</v>
      </c>
      <c r="I54" s="20">
        <f t="shared" si="0"/>
        <v>0</v>
      </c>
      <c r="J54" s="5">
        <v>8</v>
      </c>
      <c r="K54" s="20">
        <f t="shared" si="1"/>
        <v>0</v>
      </c>
      <c r="L54" s="35">
        <f t="shared" si="2"/>
        <v>0</v>
      </c>
      <c r="M54" s="36"/>
    </row>
    <row r="55" spans="2:13" s="1" customFormat="1" ht="28.7" customHeight="1" x14ac:dyDescent="0.2">
      <c r="B55" s="5">
        <v>15</v>
      </c>
      <c r="C55" s="6" t="s">
        <v>48</v>
      </c>
      <c r="D55" s="6" t="s">
        <v>49</v>
      </c>
      <c r="E55" s="7" t="s">
        <v>50</v>
      </c>
      <c r="F55" s="6" t="s">
        <v>32</v>
      </c>
      <c r="G55" s="8">
        <v>4.12</v>
      </c>
      <c r="H55" s="21">
        <v>0</v>
      </c>
      <c r="I55" s="20">
        <f t="shared" si="0"/>
        <v>0</v>
      </c>
      <c r="J55" s="5">
        <v>8</v>
      </c>
      <c r="K55" s="20">
        <f t="shared" si="1"/>
        <v>0</v>
      </c>
      <c r="L55" s="35">
        <f t="shared" si="2"/>
        <v>0</v>
      </c>
      <c r="M55" s="36"/>
    </row>
    <row r="56" spans="2:13" s="1" customFormat="1" ht="19.7" customHeight="1" x14ac:dyDescent="0.2">
      <c r="B56" s="5">
        <v>16</v>
      </c>
      <c r="C56" s="6" t="s">
        <v>51</v>
      </c>
      <c r="D56" s="6" t="s">
        <v>52</v>
      </c>
      <c r="E56" s="7" t="s">
        <v>53</v>
      </c>
      <c r="F56" s="6" t="s">
        <v>32</v>
      </c>
      <c r="G56" s="8">
        <v>56.13</v>
      </c>
      <c r="H56" s="21">
        <v>0</v>
      </c>
      <c r="I56" s="20">
        <f t="shared" si="0"/>
        <v>0</v>
      </c>
      <c r="J56" s="5">
        <v>8</v>
      </c>
      <c r="K56" s="20">
        <f t="shared" si="1"/>
        <v>0</v>
      </c>
      <c r="L56" s="35">
        <f t="shared" si="2"/>
        <v>0</v>
      </c>
      <c r="M56" s="36"/>
    </row>
    <row r="57" spans="2:13" s="1" customFormat="1" ht="19.7" customHeight="1" x14ac:dyDescent="0.2">
      <c r="B57" s="5">
        <v>17</v>
      </c>
      <c r="C57" s="6" t="s">
        <v>54</v>
      </c>
      <c r="D57" s="6" t="s">
        <v>55</v>
      </c>
      <c r="E57" s="7" t="s">
        <v>56</v>
      </c>
      <c r="F57" s="6" t="s">
        <v>17</v>
      </c>
      <c r="G57" s="8">
        <v>3.3</v>
      </c>
      <c r="H57" s="21">
        <v>0</v>
      </c>
      <c r="I57" s="20">
        <f t="shared" si="0"/>
        <v>0</v>
      </c>
      <c r="J57" s="5">
        <v>8</v>
      </c>
      <c r="K57" s="20">
        <f t="shared" si="1"/>
        <v>0</v>
      </c>
      <c r="L57" s="35">
        <f t="shared" si="2"/>
        <v>0</v>
      </c>
      <c r="M57" s="36"/>
    </row>
    <row r="58" spans="2:13" s="1" customFormat="1" ht="19.7" customHeight="1" x14ac:dyDescent="0.2">
      <c r="B58" s="5">
        <v>18</v>
      </c>
      <c r="C58" s="6" t="s">
        <v>57</v>
      </c>
      <c r="D58" s="6" t="s">
        <v>58</v>
      </c>
      <c r="E58" s="7" t="s">
        <v>59</v>
      </c>
      <c r="F58" s="6" t="s">
        <v>17</v>
      </c>
      <c r="G58" s="8">
        <v>7.5</v>
      </c>
      <c r="H58" s="21">
        <v>0</v>
      </c>
      <c r="I58" s="20">
        <f t="shared" si="0"/>
        <v>0</v>
      </c>
      <c r="J58" s="5">
        <v>8</v>
      </c>
      <c r="K58" s="20">
        <f t="shared" si="1"/>
        <v>0</v>
      </c>
      <c r="L58" s="35">
        <f t="shared" si="2"/>
        <v>0</v>
      </c>
      <c r="M58" s="36"/>
    </row>
    <row r="59" spans="2:13" s="1" customFormat="1" ht="19.7" customHeight="1" x14ac:dyDescent="0.2">
      <c r="B59" s="5">
        <v>19</v>
      </c>
      <c r="C59" s="6" t="s">
        <v>60</v>
      </c>
      <c r="D59" s="6" t="s">
        <v>61</v>
      </c>
      <c r="E59" s="7" t="s">
        <v>62</v>
      </c>
      <c r="F59" s="6" t="s">
        <v>63</v>
      </c>
      <c r="G59" s="8">
        <v>5</v>
      </c>
      <c r="H59" s="21">
        <v>0</v>
      </c>
      <c r="I59" s="20">
        <f t="shared" si="0"/>
        <v>0</v>
      </c>
      <c r="J59" s="5">
        <v>8</v>
      </c>
      <c r="K59" s="20">
        <f t="shared" si="1"/>
        <v>0</v>
      </c>
      <c r="L59" s="35">
        <f t="shared" si="2"/>
        <v>0</v>
      </c>
      <c r="M59" s="36"/>
    </row>
    <row r="60" spans="2:13" s="1" customFormat="1" ht="28.7" customHeight="1" x14ac:dyDescent="0.2">
      <c r="B60" s="5">
        <v>20</v>
      </c>
      <c r="C60" s="6" t="s">
        <v>64</v>
      </c>
      <c r="D60" s="6" t="s">
        <v>65</v>
      </c>
      <c r="E60" s="7" t="s">
        <v>66</v>
      </c>
      <c r="F60" s="6" t="s">
        <v>63</v>
      </c>
      <c r="G60" s="8">
        <v>19</v>
      </c>
      <c r="H60" s="21">
        <v>0</v>
      </c>
      <c r="I60" s="20">
        <f t="shared" si="0"/>
        <v>0</v>
      </c>
      <c r="J60" s="5">
        <v>8</v>
      </c>
      <c r="K60" s="20">
        <f t="shared" si="1"/>
        <v>0</v>
      </c>
      <c r="L60" s="35">
        <f t="shared" si="2"/>
        <v>0</v>
      </c>
      <c r="M60" s="36"/>
    </row>
    <row r="61" spans="2:13" s="1" customFormat="1" ht="19.7" customHeight="1" x14ac:dyDescent="0.2">
      <c r="B61" s="5">
        <v>21</v>
      </c>
      <c r="C61" s="6" t="s">
        <v>67</v>
      </c>
      <c r="D61" s="6" t="s">
        <v>68</v>
      </c>
      <c r="E61" s="7" t="s">
        <v>69</v>
      </c>
      <c r="F61" s="6" t="s">
        <v>17</v>
      </c>
      <c r="G61" s="8">
        <v>2.65</v>
      </c>
      <c r="H61" s="21">
        <v>0</v>
      </c>
      <c r="I61" s="20">
        <f t="shared" si="0"/>
        <v>0</v>
      </c>
      <c r="J61" s="5">
        <v>8</v>
      </c>
      <c r="K61" s="20">
        <f t="shared" si="1"/>
        <v>0</v>
      </c>
      <c r="L61" s="35">
        <f t="shared" si="2"/>
        <v>0</v>
      </c>
      <c r="M61" s="36"/>
    </row>
    <row r="62" spans="2:13" s="1" customFormat="1" ht="19.7" customHeight="1" x14ac:dyDescent="0.2">
      <c r="B62" s="5">
        <v>22</v>
      </c>
      <c r="C62" s="6" t="s">
        <v>70</v>
      </c>
      <c r="D62" s="6" t="s">
        <v>71</v>
      </c>
      <c r="E62" s="7" t="s">
        <v>72</v>
      </c>
      <c r="F62" s="6" t="s">
        <v>73</v>
      </c>
      <c r="G62" s="8">
        <v>3</v>
      </c>
      <c r="H62" s="21">
        <v>0</v>
      </c>
      <c r="I62" s="20">
        <f t="shared" si="0"/>
        <v>0</v>
      </c>
      <c r="J62" s="5">
        <v>23</v>
      </c>
      <c r="K62" s="20">
        <f t="shared" si="1"/>
        <v>0</v>
      </c>
      <c r="L62" s="35">
        <f t="shared" si="2"/>
        <v>0</v>
      </c>
      <c r="M62" s="36"/>
    </row>
    <row r="63" spans="2:13" s="1" customFormat="1" ht="19.7" customHeight="1" x14ac:dyDescent="0.2">
      <c r="B63" s="5">
        <v>23</v>
      </c>
      <c r="C63" s="6" t="s">
        <v>74</v>
      </c>
      <c r="D63" s="6" t="s">
        <v>75</v>
      </c>
      <c r="E63" s="7" t="s">
        <v>76</v>
      </c>
      <c r="F63" s="6" t="s">
        <v>63</v>
      </c>
      <c r="G63" s="8">
        <v>75</v>
      </c>
      <c r="H63" s="21">
        <v>0</v>
      </c>
      <c r="I63" s="20">
        <f t="shared" si="0"/>
        <v>0</v>
      </c>
      <c r="J63" s="5">
        <v>23</v>
      </c>
      <c r="K63" s="20">
        <f t="shared" si="1"/>
        <v>0</v>
      </c>
      <c r="L63" s="35">
        <f t="shared" si="2"/>
        <v>0</v>
      </c>
      <c r="M63" s="36"/>
    </row>
    <row r="64" spans="2:13" s="1" customFormat="1" ht="19.7" customHeight="1" x14ac:dyDescent="0.2">
      <c r="B64" s="5">
        <v>24</v>
      </c>
      <c r="C64" s="6" t="s">
        <v>77</v>
      </c>
      <c r="D64" s="6" t="s">
        <v>78</v>
      </c>
      <c r="E64" s="7" t="s">
        <v>79</v>
      </c>
      <c r="F64" s="6" t="s">
        <v>80</v>
      </c>
      <c r="G64" s="8">
        <v>8</v>
      </c>
      <c r="H64" s="21">
        <v>0</v>
      </c>
      <c r="I64" s="20">
        <f t="shared" si="0"/>
        <v>0</v>
      </c>
      <c r="J64" s="5">
        <v>23</v>
      </c>
      <c r="K64" s="20">
        <f t="shared" si="1"/>
        <v>0</v>
      </c>
      <c r="L64" s="35">
        <f t="shared" si="2"/>
        <v>0</v>
      </c>
      <c r="M64" s="36"/>
    </row>
    <row r="65" spans="2:13" s="1" customFormat="1" ht="28.7" customHeight="1" x14ac:dyDescent="0.2">
      <c r="B65" s="5">
        <v>25</v>
      </c>
      <c r="C65" s="6" t="s">
        <v>81</v>
      </c>
      <c r="D65" s="6" t="s">
        <v>82</v>
      </c>
      <c r="E65" s="7" t="s">
        <v>83</v>
      </c>
      <c r="F65" s="6" t="s">
        <v>80</v>
      </c>
      <c r="G65" s="8">
        <v>15</v>
      </c>
      <c r="H65" s="21">
        <v>0</v>
      </c>
      <c r="I65" s="20">
        <f t="shared" si="0"/>
        <v>0</v>
      </c>
      <c r="J65" s="5">
        <v>8</v>
      </c>
      <c r="K65" s="20">
        <f t="shared" si="1"/>
        <v>0</v>
      </c>
      <c r="L65" s="35">
        <f t="shared" si="2"/>
        <v>0</v>
      </c>
      <c r="M65" s="36"/>
    </row>
    <row r="66" spans="2:13" s="1" customFormat="1" ht="19.7" customHeight="1" x14ac:dyDescent="0.2">
      <c r="B66" s="5">
        <v>26</v>
      </c>
      <c r="C66" s="6" t="s">
        <v>84</v>
      </c>
      <c r="D66" s="6" t="s">
        <v>85</v>
      </c>
      <c r="E66" s="7" t="s">
        <v>86</v>
      </c>
      <c r="F66" s="6" t="s">
        <v>80</v>
      </c>
      <c r="G66" s="8">
        <v>289</v>
      </c>
      <c r="H66" s="21">
        <v>0</v>
      </c>
      <c r="I66" s="20">
        <f t="shared" si="0"/>
        <v>0</v>
      </c>
      <c r="J66" s="5">
        <v>8</v>
      </c>
      <c r="K66" s="20">
        <f t="shared" si="1"/>
        <v>0</v>
      </c>
      <c r="L66" s="35">
        <f t="shared" si="2"/>
        <v>0</v>
      </c>
      <c r="M66" s="36"/>
    </row>
    <row r="67" spans="2:13" s="1" customFormat="1" ht="19.7" customHeight="1" x14ac:dyDescent="0.2">
      <c r="B67" s="5">
        <v>27</v>
      </c>
      <c r="C67" s="6" t="s">
        <v>87</v>
      </c>
      <c r="D67" s="6" t="s">
        <v>88</v>
      </c>
      <c r="E67" s="7" t="s">
        <v>89</v>
      </c>
      <c r="F67" s="6" t="s">
        <v>80</v>
      </c>
      <c r="G67" s="8">
        <v>2</v>
      </c>
      <c r="H67" s="21">
        <v>0</v>
      </c>
      <c r="I67" s="20">
        <f t="shared" si="0"/>
        <v>0</v>
      </c>
      <c r="J67" s="5">
        <v>8</v>
      </c>
      <c r="K67" s="20">
        <f t="shared" si="1"/>
        <v>0</v>
      </c>
      <c r="L67" s="35">
        <f t="shared" si="2"/>
        <v>0</v>
      </c>
      <c r="M67" s="36"/>
    </row>
    <row r="68" spans="2:13" s="1" customFormat="1" ht="19.7" customHeight="1" x14ac:dyDescent="0.2">
      <c r="B68" s="5">
        <v>28</v>
      </c>
      <c r="C68" s="6" t="s">
        <v>90</v>
      </c>
      <c r="D68" s="6" t="s">
        <v>91</v>
      </c>
      <c r="E68" s="7" t="s">
        <v>92</v>
      </c>
      <c r="F68" s="6" t="s">
        <v>80</v>
      </c>
      <c r="G68" s="8">
        <v>389</v>
      </c>
      <c r="H68" s="21">
        <v>0</v>
      </c>
      <c r="I68" s="20">
        <f t="shared" si="0"/>
        <v>0</v>
      </c>
      <c r="J68" s="5">
        <v>23</v>
      </c>
      <c r="K68" s="20">
        <f t="shared" si="1"/>
        <v>0</v>
      </c>
      <c r="L68" s="35">
        <f t="shared" si="2"/>
        <v>0</v>
      </c>
      <c r="M68" s="36"/>
    </row>
    <row r="69" spans="2:13" s="1" customFormat="1" ht="19.7" customHeight="1" x14ac:dyDescent="0.2">
      <c r="B69" s="5">
        <v>29</v>
      </c>
      <c r="C69" s="6" t="s">
        <v>93</v>
      </c>
      <c r="D69" s="6" t="s">
        <v>94</v>
      </c>
      <c r="E69" s="7" t="s">
        <v>95</v>
      </c>
      <c r="F69" s="6" t="s">
        <v>80</v>
      </c>
      <c r="G69" s="8">
        <v>23</v>
      </c>
      <c r="H69" s="21">
        <v>0</v>
      </c>
      <c r="I69" s="20">
        <f t="shared" si="0"/>
        <v>0</v>
      </c>
      <c r="J69" s="5">
        <v>8</v>
      </c>
      <c r="K69" s="20">
        <f t="shared" si="1"/>
        <v>0</v>
      </c>
      <c r="L69" s="35">
        <f t="shared" si="2"/>
        <v>0</v>
      </c>
      <c r="M69" s="36"/>
    </row>
    <row r="70" spans="2:13" s="1" customFormat="1" ht="19.7" customHeight="1" x14ac:dyDescent="0.2">
      <c r="B70" s="5">
        <v>30</v>
      </c>
      <c r="C70" s="6" t="s">
        <v>96</v>
      </c>
      <c r="D70" s="6" t="s">
        <v>97</v>
      </c>
      <c r="E70" s="7" t="s">
        <v>95</v>
      </c>
      <c r="F70" s="6" t="s">
        <v>80</v>
      </c>
      <c r="G70" s="8">
        <v>132</v>
      </c>
      <c r="H70" s="21">
        <v>0</v>
      </c>
      <c r="I70" s="20">
        <f t="shared" si="0"/>
        <v>0</v>
      </c>
      <c r="J70" s="5">
        <v>23</v>
      </c>
      <c r="K70" s="20">
        <f t="shared" si="1"/>
        <v>0</v>
      </c>
      <c r="L70" s="35">
        <f t="shared" si="2"/>
        <v>0</v>
      </c>
      <c r="M70" s="36"/>
    </row>
    <row r="71" spans="2:13" s="1" customFormat="1" ht="55.9" customHeight="1" x14ac:dyDescent="0.2"/>
    <row r="72" spans="2:13" s="1" customFormat="1" ht="21.4" customHeight="1" x14ac:dyDescent="0.2">
      <c r="B72" s="34" t="s">
        <v>98</v>
      </c>
      <c r="C72" s="34"/>
      <c r="D72" s="34"/>
      <c r="E72" s="34"/>
      <c r="F72" s="38">
        <f>ROUND(I32+I35+I41+I44+I45+I46+I47+I48+I49+I50+I51+I52+I53+I54+I55+I56+I57+I58+I59+I60+I61+I62+I63+I64+I65+I66+I67+I68+I69+I70,2)</f>
        <v>0</v>
      </c>
      <c r="G72" s="39"/>
      <c r="H72" s="39"/>
      <c r="I72" s="39"/>
      <c r="J72" s="39"/>
      <c r="K72" s="39"/>
      <c r="L72" s="39"/>
      <c r="M72" s="40"/>
    </row>
    <row r="73" spans="2:13" s="1" customFormat="1" ht="21.4" customHeight="1" x14ac:dyDescent="0.2">
      <c r="B73" s="34" t="s">
        <v>99</v>
      </c>
      <c r="C73" s="34"/>
      <c r="D73" s="34"/>
      <c r="E73" s="34"/>
      <c r="F73" s="41">
        <f>ROUND(L32+L35+L41+L44+L45+L46+L47+L48+L49+L50+L51+L52+L53+L54+L55+L56+L57+L58+L59+L60+L61+L62+L63+L64+L65+L66+L67+L68+L69+L70,2)</f>
        <v>0</v>
      </c>
      <c r="G73" s="42"/>
      <c r="H73" s="42"/>
      <c r="I73" s="42"/>
      <c r="J73" s="42"/>
      <c r="K73" s="42"/>
      <c r="L73" s="42"/>
      <c r="M73" s="43"/>
    </row>
    <row r="74" spans="2:13" s="1" customFormat="1" ht="11.1" customHeight="1" x14ac:dyDescent="0.2"/>
    <row r="75" spans="2:13" s="1" customFormat="1" ht="80.099999999999994" customHeight="1" x14ac:dyDescent="0.2">
      <c r="B75" s="25" t="s">
        <v>113</v>
      </c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</row>
    <row r="76" spans="2:13" s="1" customFormat="1" ht="2.65" customHeight="1" x14ac:dyDescent="0.2"/>
    <row r="77" spans="2:13" s="1" customFormat="1" ht="110.1" customHeight="1" x14ac:dyDescent="0.2">
      <c r="B77" s="25" t="s">
        <v>114</v>
      </c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</row>
    <row r="78" spans="2:13" s="1" customFormat="1" ht="5.25" customHeight="1" x14ac:dyDescent="0.2"/>
    <row r="79" spans="2:13" s="1" customFormat="1" ht="110.1" customHeight="1" x14ac:dyDescent="0.2">
      <c r="B79" s="29" t="s">
        <v>115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</row>
    <row r="80" spans="2:13" s="1" customFormat="1" ht="5.25" customHeight="1" x14ac:dyDescent="0.2"/>
    <row r="81" spans="2:13" s="1" customFormat="1" ht="37.9" customHeight="1" x14ac:dyDescent="0.2">
      <c r="B81" s="31" t="s">
        <v>100</v>
      </c>
      <c r="C81" s="31"/>
      <c r="D81" s="31"/>
      <c r="E81" s="31"/>
      <c r="F81" s="44" t="s">
        <v>101</v>
      </c>
      <c r="G81" s="44"/>
      <c r="H81" s="44"/>
      <c r="I81" s="44"/>
      <c r="J81" s="44"/>
      <c r="K81" s="44"/>
      <c r="L81" s="44"/>
    </row>
    <row r="82" spans="2:13" s="1" customFormat="1" ht="28.7" customHeight="1" x14ac:dyDescent="0.2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</row>
    <row r="83" spans="2:13" s="1" customFormat="1" ht="28.7" customHeight="1" x14ac:dyDescent="0.2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</row>
    <row r="84" spans="2:13" s="1" customFormat="1" ht="28.7" customHeight="1" x14ac:dyDescent="0.2"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</row>
    <row r="85" spans="2:13" s="1" customFormat="1" ht="28.7" customHeight="1" x14ac:dyDescent="0.2"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</row>
    <row r="86" spans="2:13" s="1" customFormat="1" ht="2.65" customHeight="1" x14ac:dyDescent="0.2"/>
    <row r="87" spans="2:13" s="1" customFormat="1" ht="187.5" customHeight="1" x14ac:dyDescent="0.2">
      <c r="B87" s="25" t="s">
        <v>116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</row>
    <row r="88" spans="2:13" s="1" customFormat="1" ht="2.65" customHeight="1" x14ac:dyDescent="0.2"/>
    <row r="89" spans="2:13" s="1" customFormat="1" ht="36.950000000000003" customHeight="1" x14ac:dyDescent="0.2">
      <c r="B89" s="46" t="s">
        <v>117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</row>
    <row r="90" spans="2:13" s="1" customFormat="1" ht="2.65" customHeight="1" x14ac:dyDescent="0.2"/>
    <row r="91" spans="2:13" s="1" customFormat="1" ht="37.9" customHeight="1" x14ac:dyDescent="0.2">
      <c r="B91" s="31" t="s">
        <v>102</v>
      </c>
      <c r="C91" s="31"/>
      <c r="D91" s="31"/>
      <c r="E91" s="31"/>
      <c r="F91" s="47" t="s">
        <v>103</v>
      </c>
      <c r="G91" s="47"/>
      <c r="H91" s="47"/>
      <c r="I91" s="47"/>
      <c r="J91" s="47"/>
      <c r="K91" s="47"/>
      <c r="L91" s="47"/>
    </row>
    <row r="92" spans="2:13" s="1" customFormat="1" ht="28.7" customHeight="1" x14ac:dyDescent="0.2"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2:13" s="1" customFormat="1" ht="28.7" customHeight="1" x14ac:dyDescent="0.2"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2:13" s="1" customFormat="1" ht="28.7" customHeight="1" x14ac:dyDescent="0.2"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2:13" s="1" customFormat="1" ht="28.7" customHeight="1" x14ac:dyDescent="0.2"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</row>
    <row r="96" spans="2:13" s="1" customFormat="1" ht="2.65" customHeight="1" x14ac:dyDescent="0.2"/>
    <row r="97" spans="2:13" s="1" customFormat="1" ht="159.94999999999999" customHeight="1" x14ac:dyDescent="0.2">
      <c r="B97" s="25" t="s">
        <v>118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</row>
    <row r="98" spans="2:13" s="1" customFormat="1" ht="2.65" customHeight="1" x14ac:dyDescent="0.2"/>
    <row r="99" spans="2:13" s="1" customFormat="1" ht="54.95" customHeight="1" x14ac:dyDescent="0.2">
      <c r="B99" s="25" t="s">
        <v>119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</row>
    <row r="100" spans="2:13" s="1" customFormat="1" ht="2.65" customHeight="1" x14ac:dyDescent="0.2"/>
    <row r="101" spans="2:13" s="1" customFormat="1" ht="60" customHeight="1" x14ac:dyDescent="0.2">
      <c r="B101" s="29" t="s">
        <v>120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2:13" s="1" customFormat="1" ht="2.65" customHeight="1" x14ac:dyDescent="0.2"/>
    <row r="103" spans="2:13" s="1" customFormat="1" ht="48" customHeight="1" x14ac:dyDescent="0.2">
      <c r="B103" s="29" t="s">
        <v>121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</row>
    <row r="104" spans="2:13" s="1" customFormat="1" ht="2.65" customHeight="1" x14ac:dyDescent="0.2"/>
    <row r="105" spans="2:13" s="1" customFormat="1" ht="125.1" customHeight="1" x14ac:dyDescent="0.2">
      <c r="B105" s="25" t="s">
        <v>122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</row>
    <row r="106" spans="2:13" s="1" customFormat="1" ht="2.65" customHeight="1" x14ac:dyDescent="0.2"/>
    <row r="107" spans="2:13" s="1" customFormat="1" ht="84.95" customHeight="1" x14ac:dyDescent="0.2">
      <c r="B107" s="25" t="s">
        <v>123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</row>
    <row r="108" spans="2:13" s="1" customFormat="1" ht="86.85" customHeight="1" x14ac:dyDescent="0.2"/>
    <row r="109" spans="2:13" s="1" customFormat="1" ht="17.649999999999999" customHeight="1" x14ac:dyDescent="0.2">
      <c r="I109" s="48" t="s">
        <v>124</v>
      </c>
      <c r="J109" s="48"/>
    </row>
    <row r="110" spans="2:13" s="1" customFormat="1" ht="145.15" customHeight="1" x14ac:dyDescent="0.2"/>
    <row r="111" spans="2:13" s="1" customFormat="1" ht="103.5" customHeight="1" x14ac:dyDescent="0.2">
      <c r="B111" s="26" t="s">
        <v>125</v>
      </c>
      <c r="C111" s="26"/>
      <c r="D111" s="26"/>
      <c r="E111" s="26"/>
      <c r="F111" s="26"/>
      <c r="G111" s="26"/>
      <c r="H111" s="26"/>
      <c r="I111" s="26"/>
      <c r="J111" s="26"/>
    </row>
    <row r="112" spans="2:13" s="1" customFormat="1" ht="28.7" customHeight="1" x14ac:dyDescent="0.2"/>
  </sheetData>
  <sheetProtection sheet="1" objects="1" scenarios="1"/>
  <mergeCells count="90">
    <mergeCell ref="I109:J109"/>
    <mergeCell ref="I2:M2"/>
    <mergeCell ref="L31:M31"/>
    <mergeCell ref="L32:M32"/>
    <mergeCell ref="L40:M40"/>
    <mergeCell ref="L41:M41"/>
    <mergeCell ref="L43:M43"/>
    <mergeCell ref="L44:M44"/>
    <mergeCell ref="L45:M45"/>
    <mergeCell ref="L46:M46"/>
    <mergeCell ref="L47:M47"/>
    <mergeCell ref="L48:M48"/>
    <mergeCell ref="L49:M49"/>
    <mergeCell ref="B34:K34"/>
    <mergeCell ref="L35:M35"/>
    <mergeCell ref="L34:M34"/>
    <mergeCell ref="B95:E95"/>
    <mergeCell ref="B97:M97"/>
    <mergeCell ref="B99:M99"/>
    <mergeCell ref="B101:M101"/>
    <mergeCell ref="B103:M103"/>
    <mergeCell ref="F95:L95"/>
    <mergeCell ref="B89:M89"/>
    <mergeCell ref="B91:E91"/>
    <mergeCell ref="B92:E92"/>
    <mergeCell ref="B93:E93"/>
    <mergeCell ref="B94:E94"/>
    <mergeCell ref="F91:L91"/>
    <mergeCell ref="F92:L92"/>
    <mergeCell ref="F93:L93"/>
    <mergeCell ref="F94:L94"/>
    <mergeCell ref="B84:E84"/>
    <mergeCell ref="B85:E85"/>
    <mergeCell ref="B87:M87"/>
    <mergeCell ref="E14:G14"/>
    <mergeCell ref="F72:M72"/>
    <mergeCell ref="F73:M73"/>
    <mergeCell ref="F81:L81"/>
    <mergeCell ref="F82:L82"/>
    <mergeCell ref="F83:L83"/>
    <mergeCell ref="F84:L84"/>
    <mergeCell ref="F85:L85"/>
    <mergeCell ref="L53:M53"/>
    <mergeCell ref="L54:M54"/>
    <mergeCell ref="L68:M68"/>
    <mergeCell ref="L69:M69"/>
    <mergeCell ref="L70:M70"/>
    <mergeCell ref="L63:M63"/>
    <mergeCell ref="L64:M64"/>
    <mergeCell ref="L65:M65"/>
    <mergeCell ref="B83:E83"/>
    <mergeCell ref="B8:D8"/>
    <mergeCell ref="G11:M12"/>
    <mergeCell ref="L66:M66"/>
    <mergeCell ref="L67:M67"/>
    <mergeCell ref="L50:M50"/>
    <mergeCell ref="L51:M51"/>
    <mergeCell ref="L52:M52"/>
    <mergeCell ref="B107:M107"/>
    <mergeCell ref="B111:J111"/>
    <mergeCell ref="B24:L24"/>
    <mergeCell ref="B26:L26"/>
    <mergeCell ref="B29:K29"/>
    <mergeCell ref="B38:K38"/>
    <mergeCell ref="B77:M77"/>
    <mergeCell ref="B79:M79"/>
    <mergeCell ref="B81:E81"/>
    <mergeCell ref="B82:E82"/>
    <mergeCell ref="B72:E72"/>
    <mergeCell ref="B73:E73"/>
    <mergeCell ref="B75:M75"/>
    <mergeCell ref="L55:M55"/>
    <mergeCell ref="L56:M56"/>
    <mergeCell ref="L57:M57"/>
    <mergeCell ref="B3:E3"/>
    <mergeCell ref="B5:E5"/>
    <mergeCell ref="B7:E7"/>
    <mergeCell ref="B10:D11"/>
    <mergeCell ref="B105:M105"/>
    <mergeCell ref="B16:I16"/>
    <mergeCell ref="B18:I18"/>
    <mergeCell ref="B20:I20"/>
    <mergeCell ref="B22:I22"/>
    <mergeCell ref="B4:D4"/>
    <mergeCell ref="B6:D6"/>
    <mergeCell ref="L58:M58"/>
    <mergeCell ref="L59:M59"/>
    <mergeCell ref="L60:M60"/>
    <mergeCell ref="L61:M61"/>
    <mergeCell ref="L62:M62"/>
  </mergeCells>
  <pageMargins left="0.7" right="0.7" top="0.75" bottom="0.75" header="0.3" footer="0.3"/>
  <pageSetup paperSize="9" scale="91" orientation="landscape" r:id="rId1"/>
  <headerFooter alignWithMargins="0"/>
  <rowBreaks count="6" manualBreakCount="6">
    <brk id="27" max="16383" man="1"/>
    <brk id="46" max="16383" man="1"/>
    <brk id="69" max="16383" man="1"/>
    <brk id="80" max="16383" man="1"/>
    <brk id="95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2023-10-20T08:13:30Z</cp:lastPrinted>
  <dcterms:created xsi:type="dcterms:W3CDTF">2023-10-19T11:36:59Z</dcterms:created>
  <dcterms:modified xsi:type="dcterms:W3CDTF">2023-10-20T08:14:44Z</dcterms:modified>
</cp:coreProperties>
</file>