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2B57907E-F656-4EFE-990B-32F1612076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ofertowy'!$A$1:$N$117</definedName>
  </definedNames>
  <calcPr calcId="191029"/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2" i="1"/>
  <c r="I37" i="1"/>
  <c r="I32" i="1"/>
  <c r="F78" i="1" l="1"/>
  <c r="L71" i="1"/>
  <c r="L61" i="1"/>
  <c r="L74" i="1"/>
  <c r="L50" i="1"/>
  <c r="L62" i="1"/>
  <c r="L51" i="1"/>
  <c r="K32" i="1"/>
  <c r="K42" i="1"/>
  <c r="L42" i="1" s="1"/>
  <c r="K46" i="1"/>
  <c r="L46" i="1" s="1"/>
  <c r="K48" i="1"/>
  <c r="L48" i="1" s="1"/>
  <c r="K50" i="1"/>
  <c r="K52" i="1"/>
  <c r="L52" i="1" s="1"/>
  <c r="K54" i="1"/>
  <c r="L54" i="1" s="1"/>
  <c r="K56" i="1"/>
  <c r="L56" i="1" s="1"/>
  <c r="K58" i="1"/>
  <c r="L58" i="1" s="1"/>
  <c r="K60" i="1"/>
  <c r="L60" i="1" s="1"/>
  <c r="K62" i="1"/>
  <c r="K64" i="1"/>
  <c r="L64" i="1" s="1"/>
  <c r="K66" i="1"/>
  <c r="L66" i="1" s="1"/>
  <c r="K68" i="1"/>
  <c r="L68" i="1" s="1"/>
  <c r="K70" i="1"/>
  <c r="L70" i="1" s="1"/>
  <c r="K72" i="1"/>
  <c r="L72" i="1" s="1"/>
  <c r="K74" i="1"/>
  <c r="K76" i="1"/>
  <c r="L76" i="1" s="1"/>
  <c r="L32" i="1"/>
  <c r="K37" i="1"/>
  <c r="L37" i="1" s="1"/>
  <c r="K45" i="1"/>
  <c r="L45" i="1" s="1"/>
  <c r="K47" i="1"/>
  <c r="L47" i="1" s="1"/>
  <c r="K49" i="1"/>
  <c r="L49" i="1" s="1"/>
  <c r="K51" i="1"/>
  <c r="K53" i="1"/>
  <c r="L53" i="1" s="1"/>
  <c r="K55" i="1"/>
  <c r="L55" i="1" s="1"/>
  <c r="K57" i="1"/>
  <c r="L57" i="1" s="1"/>
  <c r="K59" i="1"/>
  <c r="L59" i="1" s="1"/>
  <c r="K61" i="1"/>
  <c r="K63" i="1"/>
  <c r="L63" i="1" s="1"/>
  <c r="K65" i="1"/>
  <c r="L65" i="1" s="1"/>
  <c r="K67" i="1"/>
  <c r="L67" i="1" s="1"/>
  <c r="K69" i="1"/>
  <c r="L69" i="1" s="1"/>
  <c r="K71" i="1"/>
  <c r="K73" i="1"/>
  <c r="L73" i="1" s="1"/>
  <c r="K75" i="1"/>
  <c r="L75" i="1" s="1"/>
  <c r="F79" i="1" l="1"/>
  <c r="B26" i="1" s="1"/>
</calcChain>
</file>

<file path=xl/sharedStrings.xml><?xml version="1.0" encoding="utf-8"?>
<sst xmlns="http://schemas.openxmlformats.org/spreadsheetml/2006/main" count="215" uniqueCount="146">
  <si>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</si>
  <si>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</si>
  <si>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</si>
  <si>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</si>
  <si>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</si>
  <si>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</si>
  <si>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</si>
  <si>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</si>
  <si>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</si>
  <si>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</si>
  <si>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</si>
  <si>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</si>
  <si>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</si>
  <si>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</si>
  <si>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</si>
  <si>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</si>
  <si>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</si>
  <si>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</si>
  <si>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</si>
  <si>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27</t>
  </si>
  <si>
    <t>OPR-PSPAL</t>
  </si>
  <si>
    <t>Opryski środkami ochrony roślin opryskiwaczem plecakowym z napędem spalinowym</t>
  </si>
  <si>
    <t xml:space="preserve"> 48</t>
  </si>
  <si>
    <t>WYK-PASR</t>
  </si>
  <si>
    <t>Zdarcie pokrywy na pasach - prace ręczne</t>
  </si>
  <si>
    <t>KMTR</t>
  </si>
  <si>
    <t xml:space="preserve"> 53</t>
  </si>
  <si>
    <t>WYK-TAL60</t>
  </si>
  <si>
    <t>Zdarcie pokrywy na talerzach 60 cm x 60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</si>
  <si>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</si>
  <si>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</si>
  <si>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</si>
  <si>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</si>
  <si>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</si>
  <si>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</si>
  <si>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</si>
  <si>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</si>
  <si>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</si>
  <si>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</si>
  <si>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75</t>
  </si>
  <si>
    <t>WYK-FRECZ</t>
  </si>
  <si>
    <t>Przygotowanie gleby frezem w pasy</t>
  </si>
  <si>
    <t xml:space="preserve"> 86</t>
  </si>
  <si>
    <t>WYK-DOŁŚW</t>
  </si>
  <si>
    <t>Wykonanie dołków świdrem ręcznym z napędem spalinowym (z pomocnikiem).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</si>
  <si>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</si>
  <si>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</si>
  <si>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</si>
  <si>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</si>
  <si>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</si>
  <si>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</si>
  <si>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</si>
  <si>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</si>
  <si>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</si>
  <si>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</si>
  <si>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</si>
  <si>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</si>
  <si>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</si>
  <si>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</si>
  <si>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</si>
  <si>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</si>
  <si>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</si>
  <si>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</si>
  <si>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118</t>
  </si>
  <si>
    <t>OPR-CHWAS</t>
  </si>
  <si>
    <t>Chemiczne niszczenie chwastów opryskiwaczem ręcznym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</si>
  <si>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</si>
  <si>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</si>
  <si>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</si>
  <si>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</si>
  <si>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</si>
  <si>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</si>
  <si>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</si>
  <si>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</si>
  <si>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</si>
  <si>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</si>
  <si>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</si>
  <si>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</si>
  <si>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</si>
  <si>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</si>
  <si>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</si>
  <si>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</si>
  <si>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</si>
  <si>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</si>
  <si>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</si>
  <si>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</si>
  <si>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</si>
  <si>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</si>
  <si>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</si>
  <si>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</si>
  <si>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</si>
  <si>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</si>
  <si>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</si>
  <si>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</si>
  <si>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</si>
  <si>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</si>
  <si>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</si>
  <si>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</si>
  <si>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</si>
  <si>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</si>
  <si>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</si>
  <si>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</si>
  <si>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</si>
  <si>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</si>
  <si>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</si>
  <si>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401</t>
  </si>
  <si>
    <t>GODZ HH8</t>
  </si>
  <si>
    <t>Prace wykonywane harwesterem</t>
  </si>
  <si>
    <t>402</t>
  </si>
  <si>
    <t>GODZ HH23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</si>
  <si>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</si>
  <si>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</si>
  <si>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</si>
  <si>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</si>
  <si>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</si>
  <si>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</si>
  <si>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</si>
  <si>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</si>
  <si>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</si>
  <si>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</si>
  <si>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</si>
  <si>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</si>
  <si>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</si>
  <si>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</si>
  <si>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</si>
  <si>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</si>
  <si>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</si>
  <si>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</si>
  <si>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</si>
  <si>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</si>
  <si>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</si>
  <si>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</si>
  <si>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</si>
  <si>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</si>
  <si>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</si>
  <si>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</si>
  <si>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</si>
  <si>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</si>
  <si>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</si>
  <si>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</si>
  <si>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</si>
  <si>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</si>
  <si>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</si>
  <si>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</si>
  <si>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</si>
  <si>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P07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</si>
</sst>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zoomScaleNormal="100" workbookViewId="0">
      <selection activeCell="B113" sqref="B113:N11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85546875" customWidth="1"/>
    <col min="14" max="14" width="9" customWidth="1"/>
    <col min="15" max="15" width="7.28515625" customWidth="1"/>
    <col min="16" max="16" width="4.57031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121</v>
      </c>
      <c r="J2" s="39"/>
      <c r="K2" s="39"/>
      <c r="L2" s="39"/>
      <c r="M2" s="38"/>
      <c r="N2" s="38"/>
      <c r="O2" s="38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0"/>
      <c r="C4" s="30"/>
      <c r="D4" s="30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0"/>
      <c r="C6" s="30"/>
      <c r="D6" s="30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5" customHeight="1" x14ac:dyDescent="0.2">
      <c r="B10" s="32" t="s">
        <v>122</v>
      </c>
      <c r="C10" s="32"/>
      <c r="D10" s="32"/>
    </row>
    <row r="11" spans="2:15" s="1" customFormat="1" ht="12.2" customHeight="1" x14ac:dyDescent="0.2">
      <c r="B11" s="32"/>
      <c r="C11" s="32"/>
      <c r="D11" s="32"/>
      <c r="G11" s="14" t="s">
        <v>123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18" t="s">
        <v>124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33" t="s">
        <v>125</v>
      </c>
      <c r="C16" s="33"/>
      <c r="D16" s="33"/>
      <c r="E16" s="33"/>
      <c r="F16" s="33"/>
      <c r="G16" s="33"/>
      <c r="H16" s="33"/>
      <c r="I16" s="33"/>
    </row>
    <row r="17" spans="2:13" s="1" customFormat="1" ht="2.65" customHeight="1" x14ac:dyDescent="0.2"/>
    <row r="18" spans="2:13" s="1" customFormat="1" ht="20.85" customHeight="1" x14ac:dyDescent="0.2">
      <c r="B18" s="33" t="s">
        <v>126</v>
      </c>
      <c r="C18" s="33"/>
      <c r="D18" s="33"/>
      <c r="E18" s="33"/>
      <c r="F18" s="33"/>
      <c r="G18" s="33"/>
      <c r="H18" s="33"/>
      <c r="I18" s="33"/>
    </row>
    <row r="19" spans="2:13" s="1" customFormat="1" ht="2.65" customHeight="1" x14ac:dyDescent="0.2"/>
    <row r="20" spans="2:13" s="1" customFormat="1" ht="20.85" customHeight="1" x14ac:dyDescent="0.2">
      <c r="B20" s="33" t="s">
        <v>144</v>
      </c>
      <c r="C20" s="33"/>
      <c r="D20" s="33"/>
      <c r="E20" s="33"/>
      <c r="F20" s="33"/>
      <c r="G20" s="33"/>
      <c r="H20" s="33"/>
      <c r="I20" s="33"/>
    </row>
    <row r="21" spans="2:13" s="1" customFormat="1" ht="2.65" customHeight="1" x14ac:dyDescent="0.2"/>
    <row r="22" spans="2:13" s="1" customFormat="1" ht="20.85" customHeight="1" x14ac:dyDescent="0.2">
      <c r="B22" s="33" t="s">
        <v>127</v>
      </c>
      <c r="C22" s="33"/>
      <c r="D22" s="33"/>
      <c r="E22" s="33"/>
      <c r="F22" s="33"/>
      <c r="G22" s="33"/>
      <c r="H22" s="33"/>
      <c r="I22" s="33"/>
    </row>
    <row r="23" spans="2:13" s="1" customFormat="1" ht="34.700000000000003" customHeight="1" x14ac:dyDescent="0.2"/>
    <row r="24" spans="2:13" s="1" customFormat="1" ht="50.1" customHeight="1" x14ac:dyDescent="0.2">
      <c r="B24" s="36" t="s">
        <v>145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3" s="1" customFormat="1" ht="2.65" customHeight="1" x14ac:dyDescent="0.2"/>
    <row r="26" spans="2:13" s="1" customFormat="1" ht="58.5" customHeight="1" x14ac:dyDescent="0.2">
      <c r="B26" s="37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3" t="s">
        <v>128</v>
      </c>
      <c r="C29" s="33"/>
      <c r="D29" s="33"/>
      <c r="E29" s="33"/>
      <c r="F29" s="33"/>
      <c r="G29" s="33"/>
      <c r="H29" s="33"/>
      <c r="I29" s="33"/>
      <c r="J29" s="33"/>
      <c r="K29" s="33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1370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33" t="s">
        <v>129</v>
      </c>
      <c r="C34" s="33"/>
      <c r="D34" s="33"/>
      <c r="E34" s="33"/>
      <c r="F34" s="33"/>
      <c r="G34" s="33"/>
      <c r="H34" s="33"/>
      <c r="I34" s="33"/>
      <c r="J34" s="33"/>
      <c r="K34" s="33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438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33" t="s">
        <v>130</v>
      </c>
      <c r="C39" s="33"/>
      <c r="D39" s="33"/>
      <c r="E39" s="33"/>
      <c r="F39" s="33"/>
      <c r="G39" s="33"/>
      <c r="H39" s="33"/>
      <c r="I39" s="33"/>
      <c r="J39" s="33"/>
      <c r="K39" s="33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9" customHeight="1" x14ac:dyDescent="0.2"/>
    <row r="44" spans="2:13" s="1" customFormat="1" ht="57.7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6" t="s">
        <v>10</v>
      </c>
      <c r="M44" s="16"/>
    </row>
    <row r="45" spans="2:13" s="1" customFormat="1" ht="38.85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9.33</v>
      </c>
      <c r="H45" s="10">
        <v>0</v>
      </c>
      <c r="I45" s="9">
        <f t="shared" ref="I45:I76" si="0">ROUND(G45* H45,2)</f>
        <v>0</v>
      </c>
      <c r="J45" s="5">
        <v>8</v>
      </c>
      <c r="K45" s="9">
        <f t="shared" ref="K45:K76" si="1">ROUND(I45* J45/100,2)</f>
        <v>0</v>
      </c>
      <c r="L45" s="12">
        <f t="shared" ref="L45:L76" si="2">ROUND(I45+ K45,2)</f>
        <v>0</v>
      </c>
      <c r="M45" s="13"/>
    </row>
    <row r="46" spans="2:13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5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10.62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29</v>
      </c>
      <c r="G48" s="8">
        <v>4.5999999999999996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14</v>
      </c>
      <c r="G49" s="8">
        <v>48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28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25</v>
      </c>
      <c r="G50" s="8">
        <v>53.3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25</v>
      </c>
      <c r="G51" s="8">
        <v>6.24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25</v>
      </c>
      <c r="G52" s="8">
        <v>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29</v>
      </c>
      <c r="G53" s="8">
        <v>0.3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29</v>
      </c>
      <c r="G54" s="8">
        <v>28.9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29</v>
      </c>
      <c r="G55" s="8">
        <v>26.47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29</v>
      </c>
      <c r="G56" s="8">
        <v>1.65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29</v>
      </c>
      <c r="G57" s="8">
        <v>14.1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29</v>
      </c>
      <c r="G58" s="8">
        <v>6.4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29</v>
      </c>
      <c r="G59" s="8">
        <v>69.77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18</v>
      </c>
      <c r="G60" s="8">
        <v>1.4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18</v>
      </c>
      <c r="G61" s="8">
        <v>18.61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72</v>
      </c>
      <c r="G62" s="8">
        <v>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22</v>
      </c>
      <c r="C63" s="6" t="s">
        <v>73</v>
      </c>
      <c r="D63" s="6" t="s">
        <v>74</v>
      </c>
      <c r="E63" s="7" t="s">
        <v>75</v>
      </c>
      <c r="F63" s="6" t="s">
        <v>72</v>
      </c>
      <c r="G63" s="8">
        <v>27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23</v>
      </c>
      <c r="C64" s="6" t="s">
        <v>76</v>
      </c>
      <c r="D64" s="6" t="s">
        <v>77</v>
      </c>
      <c r="E64" s="7" t="s">
        <v>78</v>
      </c>
      <c r="F64" s="6" t="s">
        <v>79</v>
      </c>
      <c r="G64" s="8">
        <v>24.3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72</v>
      </c>
      <c r="G65" s="8">
        <v>536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86</v>
      </c>
      <c r="G66" s="8">
        <v>10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18</v>
      </c>
      <c r="G67" s="8">
        <v>0.5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27</v>
      </c>
      <c r="C68" s="6" t="s">
        <v>90</v>
      </c>
      <c r="D68" s="6" t="s">
        <v>91</v>
      </c>
      <c r="E68" s="7" t="s">
        <v>92</v>
      </c>
      <c r="F68" s="6" t="s">
        <v>86</v>
      </c>
      <c r="G68" s="8">
        <v>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86</v>
      </c>
      <c r="G69" s="8">
        <v>350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29</v>
      </c>
      <c r="C70" s="6" t="s">
        <v>96</v>
      </c>
      <c r="D70" s="6" t="s">
        <v>97</v>
      </c>
      <c r="E70" s="7" t="s">
        <v>98</v>
      </c>
      <c r="F70" s="6" t="s">
        <v>86</v>
      </c>
      <c r="G70" s="8">
        <v>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30</v>
      </c>
      <c r="C71" s="6" t="s">
        <v>99</v>
      </c>
      <c r="D71" s="6" t="s">
        <v>100</v>
      </c>
      <c r="E71" s="7" t="s">
        <v>101</v>
      </c>
      <c r="F71" s="6" t="s">
        <v>86</v>
      </c>
      <c r="G71" s="8">
        <v>10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31</v>
      </c>
      <c r="C72" s="6" t="s">
        <v>102</v>
      </c>
      <c r="D72" s="6" t="s">
        <v>103</v>
      </c>
      <c r="E72" s="7" t="s">
        <v>104</v>
      </c>
      <c r="F72" s="6" t="s">
        <v>86</v>
      </c>
      <c r="G72" s="8">
        <v>118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32</v>
      </c>
      <c r="C73" s="6" t="s">
        <v>105</v>
      </c>
      <c r="D73" s="6" t="s">
        <v>106</v>
      </c>
      <c r="E73" s="7" t="s">
        <v>107</v>
      </c>
      <c r="F73" s="6" t="s">
        <v>86</v>
      </c>
      <c r="G73" s="8">
        <v>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33</v>
      </c>
      <c r="C74" s="6" t="s">
        <v>108</v>
      </c>
      <c r="D74" s="6" t="s">
        <v>109</v>
      </c>
      <c r="E74" s="7" t="s">
        <v>107</v>
      </c>
      <c r="F74" s="6" t="s">
        <v>86</v>
      </c>
      <c r="G74" s="8">
        <v>8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34</v>
      </c>
      <c r="C75" s="6" t="s">
        <v>110</v>
      </c>
      <c r="D75" s="6" t="s">
        <v>111</v>
      </c>
      <c r="E75" s="7" t="s">
        <v>112</v>
      </c>
      <c r="F75" s="6" t="s">
        <v>86</v>
      </c>
      <c r="G75" s="8">
        <v>28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35</v>
      </c>
      <c r="C76" s="6" t="s">
        <v>113</v>
      </c>
      <c r="D76" s="6" t="s">
        <v>114</v>
      </c>
      <c r="E76" s="7" t="s">
        <v>112</v>
      </c>
      <c r="F76" s="6" t="s">
        <v>86</v>
      </c>
      <c r="G76" s="8">
        <v>22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55.9" customHeight="1" x14ac:dyDescent="0.2"/>
    <row r="78" spans="2:13" s="1" customFormat="1" ht="21.4" customHeight="1" x14ac:dyDescent="0.2">
      <c r="B78" s="31" t="s">
        <v>115</v>
      </c>
      <c r="C78" s="31"/>
      <c r="D78" s="31"/>
      <c r="E78" s="31"/>
      <c r="F78" s="19">
        <f>ROUND(I32+I37+I42+I45+I46+I47+I48+I49+I50+I51+I52+I53+I54+I55+I56+I57+I58+I59+I60+I61+I62+I63+I64+I65+I66+I67+I68+I69+I70+I71+I72+I73+I74+I75+I76,2)</f>
        <v>0</v>
      </c>
      <c r="G78" s="20"/>
      <c r="H78" s="20"/>
      <c r="I78" s="20"/>
      <c r="J78" s="20"/>
      <c r="K78" s="20"/>
      <c r="L78" s="20"/>
      <c r="M78" s="21"/>
    </row>
    <row r="79" spans="2:13" s="1" customFormat="1" ht="21.4" customHeight="1" x14ac:dyDescent="0.2">
      <c r="B79" s="31" t="s">
        <v>116</v>
      </c>
      <c r="C79" s="31"/>
      <c r="D79" s="31"/>
      <c r="E79" s="31"/>
      <c r="F79" s="22">
        <f>ROUND(L32+L37+L42+L45+L46+L47+L48+L49+L50+L51+L52+L53+L54+L55+L56+L57+L58+L59+L60+L61+L62+L63+L64+L65+L66+L67+L68+L69+L70+L71+L72+L73+L74+L75+L76,2)</f>
        <v>0</v>
      </c>
      <c r="G79" s="23"/>
      <c r="H79" s="23"/>
      <c r="I79" s="23"/>
      <c r="J79" s="23"/>
      <c r="K79" s="23"/>
      <c r="L79" s="23"/>
      <c r="M79" s="24"/>
    </row>
    <row r="80" spans="2:13" s="1" customFormat="1" ht="11.1" customHeight="1" x14ac:dyDescent="0.2"/>
    <row r="81" spans="2:14" s="1" customFormat="1" ht="80.099999999999994" customHeight="1" x14ac:dyDescent="0.2">
      <c r="B81" s="27" t="s">
        <v>131</v>
      </c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</row>
    <row r="82" spans="2:14" s="1" customFormat="1" ht="2.65" customHeight="1" x14ac:dyDescent="0.2"/>
    <row r="83" spans="2:14" s="1" customFormat="1" ht="110.1" customHeight="1" x14ac:dyDescent="0.2">
      <c r="B83" s="27" t="s">
        <v>132</v>
      </c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spans="2:14" s="1" customFormat="1" ht="5.25" customHeight="1" x14ac:dyDescent="0.2"/>
    <row r="85" spans="2:14" s="1" customFormat="1" ht="110.1" customHeight="1" x14ac:dyDescent="0.2">
      <c r="B85" s="34" t="s">
        <v>133</v>
      </c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</row>
    <row r="86" spans="2:14" s="1" customFormat="1" ht="5.25" customHeight="1" x14ac:dyDescent="0.2"/>
    <row r="87" spans="2:14" s="1" customFormat="1" ht="37.9" customHeight="1" x14ac:dyDescent="0.2">
      <c r="B87" s="29" t="s">
        <v>117</v>
      </c>
      <c r="C87" s="29"/>
      <c r="D87" s="29"/>
      <c r="E87" s="29"/>
      <c r="F87" s="25" t="s">
        <v>118</v>
      </c>
      <c r="G87" s="25"/>
      <c r="H87" s="25"/>
      <c r="I87" s="25"/>
      <c r="J87" s="25"/>
      <c r="K87" s="25"/>
      <c r="L87" s="25"/>
    </row>
    <row r="88" spans="2:14" s="1" customFormat="1" ht="28.7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7" customHeight="1" x14ac:dyDescent="0.2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7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.65" customHeight="1" x14ac:dyDescent="0.2"/>
    <row r="93" spans="2:14" s="1" customFormat="1" ht="203.1" customHeight="1" x14ac:dyDescent="0.2">
      <c r="B93" s="27" t="s">
        <v>134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2:14" s="1" customFormat="1" ht="2.65" customHeight="1" x14ac:dyDescent="0.2"/>
    <row r="95" spans="2:14" s="1" customFormat="1" ht="36.950000000000003" customHeight="1" x14ac:dyDescent="0.2">
      <c r="B95" s="28" t="s">
        <v>135</v>
      </c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</row>
    <row r="96" spans="2:14" s="1" customFormat="1" ht="2.65" customHeight="1" x14ac:dyDescent="0.2"/>
    <row r="97" spans="2:14" s="1" customFormat="1" ht="37.9" customHeight="1" x14ac:dyDescent="0.2">
      <c r="B97" s="29" t="s">
        <v>119</v>
      </c>
      <c r="C97" s="29"/>
      <c r="D97" s="29"/>
      <c r="E97" s="29"/>
      <c r="F97" s="26" t="s">
        <v>120</v>
      </c>
      <c r="G97" s="26"/>
      <c r="H97" s="26"/>
      <c r="I97" s="26"/>
      <c r="J97" s="26"/>
      <c r="K97" s="26"/>
      <c r="L97" s="26"/>
    </row>
    <row r="98" spans="2:14" s="1" customFormat="1" ht="28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65" customHeight="1" x14ac:dyDescent="0.2"/>
    <row r="103" spans="2:14" s="1" customFormat="1" ht="159.94999999999999" customHeight="1" x14ac:dyDescent="0.2">
      <c r="B103" s="27" t="s">
        <v>136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2:14" s="1" customFormat="1" ht="2.65" customHeight="1" x14ac:dyDescent="0.2"/>
    <row r="105" spans="2:14" s="1" customFormat="1" ht="54.95" customHeight="1" x14ac:dyDescent="0.2">
      <c r="B105" s="27" t="s">
        <v>137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2:14" s="1" customFormat="1" ht="2.65" customHeight="1" x14ac:dyDescent="0.2"/>
    <row r="107" spans="2:14" s="1" customFormat="1" ht="60" customHeight="1" x14ac:dyDescent="0.2">
      <c r="B107" s="34" t="s">
        <v>138</v>
      </c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</row>
    <row r="108" spans="2:14" s="1" customFormat="1" ht="2.65" customHeight="1" x14ac:dyDescent="0.2"/>
    <row r="109" spans="2:14" s="1" customFormat="1" ht="48" customHeight="1" x14ac:dyDescent="0.2">
      <c r="B109" s="34" t="s">
        <v>139</v>
      </c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</row>
    <row r="110" spans="2:14" s="1" customFormat="1" ht="2.65" customHeight="1" x14ac:dyDescent="0.2"/>
    <row r="111" spans="2:14" s="1" customFormat="1" ht="125.1" customHeight="1" x14ac:dyDescent="0.2">
      <c r="B111" s="27" t="s">
        <v>140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65" customHeight="1" x14ac:dyDescent="0.2"/>
    <row r="113" spans="2:14" s="1" customFormat="1" ht="84.95" customHeight="1" x14ac:dyDescent="0.2">
      <c r="B113" s="27" t="s">
        <v>141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s="1" customFormat="1" ht="86.85" customHeight="1" x14ac:dyDescent="0.2"/>
    <row r="115" spans="2:14" s="1" customFormat="1" ht="17.649999999999999" customHeight="1" x14ac:dyDescent="0.2">
      <c r="I115" s="15" t="s">
        <v>142</v>
      </c>
      <c r="J115" s="15"/>
    </row>
    <row r="116" spans="2:14" s="1" customFormat="1" ht="145.15" customHeight="1" x14ac:dyDescent="0.2"/>
    <row r="117" spans="2:14" s="1" customFormat="1" ht="111" customHeight="1" x14ac:dyDescent="0.2">
      <c r="B117" s="35" t="s">
        <v>143</v>
      </c>
      <c r="C117" s="35"/>
      <c r="D117" s="35"/>
      <c r="E117" s="35"/>
      <c r="F117" s="35"/>
      <c r="G117" s="35"/>
      <c r="H117" s="35"/>
      <c r="I117" s="35"/>
      <c r="J117" s="35"/>
    </row>
  </sheetData>
  <sheetProtection sheet="1" objects="1" scenarios="1"/>
  <mergeCells count="95">
    <mergeCell ref="B89:E89"/>
    <mergeCell ref="B90:E90"/>
    <mergeCell ref="I2:L2"/>
    <mergeCell ref="B81:N81"/>
    <mergeCell ref="B83:N83"/>
    <mergeCell ref="B85:N85"/>
    <mergeCell ref="B87:E87"/>
    <mergeCell ref="B88:E88"/>
    <mergeCell ref="B109:N109"/>
    <mergeCell ref="B111:N111"/>
    <mergeCell ref="B113:N113"/>
    <mergeCell ref="B117:J117"/>
    <mergeCell ref="B100:E100"/>
    <mergeCell ref="B101:E101"/>
    <mergeCell ref="B103:N103"/>
    <mergeCell ref="B105:N105"/>
    <mergeCell ref="B4:D4"/>
    <mergeCell ref="B6:D6"/>
    <mergeCell ref="B78:E78"/>
    <mergeCell ref="B79:E79"/>
    <mergeCell ref="B8:D8"/>
    <mergeCell ref="B10:D11"/>
    <mergeCell ref="B16:I16"/>
    <mergeCell ref="B18:I18"/>
    <mergeCell ref="B20:I20"/>
    <mergeCell ref="B22:I22"/>
    <mergeCell ref="B24:L24"/>
    <mergeCell ref="B26:L26"/>
    <mergeCell ref="B29:K29"/>
    <mergeCell ref="B34:K34"/>
    <mergeCell ref="B39:K39"/>
    <mergeCell ref="B91:E91"/>
    <mergeCell ref="B93:N93"/>
    <mergeCell ref="B95:N95"/>
    <mergeCell ref="B97:E9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51:M51"/>
    <mergeCell ref="L52:M52"/>
    <mergeCell ref="I115:J115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B107:N107"/>
    <mergeCell ref="L54:M54"/>
    <mergeCell ref="L55:M55"/>
    <mergeCell ref="L56:M56"/>
    <mergeCell ref="L57:M57"/>
    <mergeCell ref="G11:N12"/>
    <mergeCell ref="L75:M75"/>
    <mergeCell ref="L76:M76"/>
    <mergeCell ref="L68:M68"/>
    <mergeCell ref="L69:M69"/>
    <mergeCell ref="L70:M70"/>
    <mergeCell ref="L71:M71"/>
    <mergeCell ref="L72:M72"/>
    <mergeCell ref="B3:E3"/>
    <mergeCell ref="B5:E5"/>
    <mergeCell ref="B7:E7"/>
    <mergeCell ref="L73:M73"/>
    <mergeCell ref="L74:M74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3:M53"/>
  </mergeCells>
  <pageMargins left="0.7" right="0.7" top="0.75" bottom="0.75" header="0.3" footer="0.3"/>
  <pageSetup paperSize="9" scale="90" orientation="landscape" r:id="rId1"/>
  <headerFooter alignWithMargins="0"/>
  <rowBreaks count="6" manualBreakCount="6">
    <brk id="27" max="13" man="1"/>
    <brk id="49" max="13" man="1"/>
    <brk id="72" max="13" man="1"/>
    <brk id="86" max="13" man="1"/>
    <brk id="102" max="13" man="1"/>
    <brk id="11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2023-10-20T07:52:03Z</cp:lastPrinted>
  <dcterms:created xsi:type="dcterms:W3CDTF">2023-10-19T07:39:19Z</dcterms:created>
  <dcterms:modified xsi:type="dcterms:W3CDTF">2023-10-20T07:52:49Z</dcterms:modified>
</cp:coreProperties>
</file>