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chal.szypura\Documents\Przetarg na usługi leśne\na 2024\Pakiet 6 - 6-Rejna\"/>
    </mc:Choice>
  </mc:AlternateContent>
  <xr:revisionPtr revIDLastSave="0" documentId="13_ncr:1_{842033F7-F9CA-49ED-AB12-852C758420F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K68" i="1" l="1"/>
  <c r="L68" i="1" s="1"/>
  <c r="K50" i="1"/>
  <c r="L50" i="1" s="1"/>
  <c r="K38" i="1"/>
  <c r="L38" i="1"/>
  <c r="I81" i="1"/>
  <c r="K81" i="1" s="1"/>
  <c r="L81" i="1" s="1"/>
  <c r="I80" i="1"/>
  <c r="K80" i="1" s="1"/>
  <c r="L80" i="1" s="1"/>
  <c r="I79" i="1"/>
  <c r="K79" i="1" s="1"/>
  <c r="L79" i="1" s="1"/>
  <c r="I78" i="1"/>
  <c r="K78" i="1" s="1"/>
  <c r="L78" i="1" s="1"/>
  <c r="I77" i="1"/>
  <c r="I76" i="1"/>
  <c r="I75" i="1"/>
  <c r="K75" i="1" s="1"/>
  <c r="L75" i="1" s="1"/>
  <c r="I74" i="1"/>
  <c r="K74" i="1" s="1"/>
  <c r="L74" i="1" s="1"/>
  <c r="I73" i="1"/>
  <c r="K73" i="1" s="1"/>
  <c r="L73" i="1" s="1"/>
  <c r="I72" i="1"/>
  <c r="K72" i="1" s="1"/>
  <c r="I71" i="1"/>
  <c r="K71" i="1" s="1"/>
  <c r="I70" i="1"/>
  <c r="K70" i="1" s="1"/>
  <c r="L70" i="1" s="1"/>
  <c r="I69" i="1"/>
  <c r="K69" i="1" s="1"/>
  <c r="L69" i="1" s="1"/>
  <c r="I68" i="1"/>
  <c r="I67" i="1"/>
  <c r="K67" i="1" s="1"/>
  <c r="L67" i="1" s="1"/>
  <c r="I66" i="1"/>
  <c r="K66" i="1" s="1"/>
  <c r="L66" i="1" s="1"/>
  <c r="I65" i="1"/>
  <c r="I64" i="1"/>
  <c r="I63" i="1"/>
  <c r="K63" i="1" s="1"/>
  <c r="L63" i="1" s="1"/>
  <c r="I62" i="1"/>
  <c r="K62" i="1" s="1"/>
  <c r="L62" i="1" s="1"/>
  <c r="I61" i="1"/>
  <c r="K61" i="1" s="1"/>
  <c r="L61" i="1" s="1"/>
  <c r="I60" i="1"/>
  <c r="K60" i="1" s="1"/>
  <c r="I59" i="1"/>
  <c r="K59" i="1" s="1"/>
  <c r="I58" i="1"/>
  <c r="K58" i="1" s="1"/>
  <c r="I57" i="1"/>
  <c r="K57" i="1" s="1"/>
  <c r="L57" i="1" s="1"/>
  <c r="I56" i="1"/>
  <c r="K56" i="1" s="1"/>
  <c r="L56" i="1" s="1"/>
  <c r="I55" i="1"/>
  <c r="K55" i="1" s="1"/>
  <c r="L55" i="1" s="1"/>
  <c r="I54" i="1"/>
  <c r="K54" i="1" s="1"/>
  <c r="L54" i="1" s="1"/>
  <c r="I53" i="1"/>
  <c r="I52" i="1"/>
  <c r="I51" i="1"/>
  <c r="K51" i="1" s="1"/>
  <c r="L51" i="1" s="1"/>
  <c r="I50" i="1"/>
  <c r="I49" i="1"/>
  <c r="K49" i="1" s="1"/>
  <c r="L49" i="1" s="1"/>
  <c r="I48" i="1"/>
  <c r="K48" i="1" s="1"/>
  <c r="I47" i="1"/>
  <c r="K47" i="1" s="1"/>
  <c r="I46" i="1"/>
  <c r="K46" i="1" s="1"/>
  <c r="L46" i="1" s="1"/>
  <c r="I43" i="1"/>
  <c r="K43" i="1" s="1"/>
  <c r="I38" i="1"/>
  <c r="I37" i="1"/>
  <c r="K37" i="1" s="1"/>
  <c r="I32" i="1"/>
  <c r="L76" i="1" l="1"/>
  <c r="L58" i="1"/>
  <c r="L47" i="1"/>
  <c r="L59" i="1"/>
  <c r="L71" i="1"/>
  <c r="K52" i="1"/>
  <c r="L52" i="1" s="1"/>
  <c r="K64" i="1"/>
  <c r="L64" i="1" s="1"/>
  <c r="K76" i="1"/>
  <c r="L48" i="1"/>
  <c r="L60" i="1"/>
  <c r="L72" i="1"/>
  <c r="K53" i="1"/>
  <c r="L53" i="1" s="1"/>
  <c r="K65" i="1"/>
  <c r="L65" i="1" s="1"/>
  <c r="K77" i="1"/>
  <c r="L77" i="1" s="1"/>
  <c r="L43" i="1"/>
  <c r="F83" i="1"/>
  <c r="L37" i="1"/>
  <c r="K32" i="1"/>
  <c r="L32" i="1" s="1"/>
  <c r="F84" i="1" l="1"/>
</calcChain>
</file>

<file path=xl/sharedStrings.xml><?xml version="1.0" encoding="utf-8"?>
<sst xmlns="http://schemas.openxmlformats.org/spreadsheetml/2006/main" count="236" uniqueCount="165">
  <si>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</si>
  <si>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</si>
  <si>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</si>
  <si>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</si>
  <si>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</si>
  <si>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</si>
  <si>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</si>
  <si>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</si>
  <si>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</si>
  <si>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</si>
  <si>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</si>
  <si>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</si>
  <si>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</si>
  <si>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</si>
  <si>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</si>
  <si>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</si>
  <si>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</si>
  <si>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</si>
  <si>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19</t>
  </si>
  <si>
    <t>WPOD-N</t>
  </si>
  <si>
    <t>Wycinanie podszytów i podrostów (teren równy lub falisty)</t>
  </si>
  <si>
    <t>HA</t>
  </si>
  <si>
    <t xml:space="preserve"> 52</t>
  </si>
  <si>
    <t>WYK-TAL40</t>
  </si>
  <si>
    <t>Zdarcie pokrywy na talerzach 40 cm x 40 cm</t>
  </si>
  <si>
    <t>TSZT</t>
  </si>
  <si>
    <t xml:space="preserve"> 59</t>
  </si>
  <si>
    <t>PRZ-TALSA</t>
  </si>
  <si>
    <t>Przekopanie gleby na talerzach w miejscu sadzenia</t>
  </si>
  <si>
    <t xml:space="preserve"> 67</t>
  </si>
  <si>
    <t>KOP-ROW</t>
  </si>
  <si>
    <t>Wykopy ziemne o różnych przekrojach</t>
  </si>
  <si>
    <t xml:space="preserve"> 73</t>
  </si>
  <si>
    <t>WYK-POGCZ</t>
  </si>
  <si>
    <t>Wyorywanie bruzd pługiem leśnym z pogłębiaczem na powierzchni pow. 0,5 ha</t>
  </si>
  <si>
    <t>KMTR</t>
  </si>
  <si>
    <t xml:space="preserve"> 99</t>
  </si>
  <si>
    <t>SADZ 1R</t>
  </si>
  <si>
    <t>Sadzenie 1-latek z odkrytym systemem korzeniowym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</si>
  <si>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</si>
  <si>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</si>
  <si>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</si>
  <si>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</si>
  <si>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</si>
  <si>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</si>
  <si>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</si>
  <si>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</si>
  <si>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</si>
  <si>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</si>
  <si>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</si>
  <si>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</si>
  <si>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</si>
  <si>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</si>
  <si>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</si>
  <si>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</si>
  <si>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</si>
  <si>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</si>
  <si>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</si>
  <si>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</si>
  <si>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</si>
  <si>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</si>
  <si>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</si>
  <si>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</si>
  <si>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</si>
  <si>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</si>
  <si>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</si>
  <si>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128</t>
  </si>
  <si>
    <t>ZAB-MCHRN</t>
  </si>
  <si>
    <t>Zabezpieczenie młodników przed spałowaniem przy użyciu repelentów</t>
  </si>
  <si>
    <t>139</t>
  </si>
  <si>
    <t>PUŁ-RYJ</t>
  </si>
  <si>
    <t>Wykładanie pułapek na ryjkowce - dołki chwytne, wałki itp.</t>
  </si>
  <si>
    <t>SZT</t>
  </si>
  <si>
    <t>144</t>
  </si>
  <si>
    <t>SZUK-OWA2</t>
  </si>
  <si>
    <t>Próbne poszukiwania owadów w ściole metodą dwóch drzew próbnych</t>
  </si>
  <si>
    <t>149</t>
  </si>
  <si>
    <t>GRODZ-SRN</t>
  </si>
  <si>
    <t>Grodzenie upraw przed zwierzyną siatką rozbiórkową</t>
  </si>
  <si>
    <t>HM</t>
  </si>
  <si>
    <t>151</t>
  </si>
  <si>
    <t>WYK-SLUPL</t>
  </si>
  <si>
    <t>Przygotowanie słupków liściastych</t>
  </si>
  <si>
    <t>152</t>
  </si>
  <si>
    <t>WYK-SLUPI</t>
  </si>
  <si>
    <t>Przygotowanie słupków iglastych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</si>
  <si>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</si>
  <si>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</si>
  <si>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</si>
  <si>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</si>
  <si>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</si>
  <si>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</si>
  <si>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</si>
  <si>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156</t>
  </si>
  <si>
    <t>PORZ-SPAL</t>
  </si>
  <si>
    <t>Spalanie gałęzi ułożonych w stosy</t>
  </si>
  <si>
    <t>M3P</t>
  </si>
  <si>
    <t>157</t>
  </si>
  <si>
    <t>PORZ-STOS</t>
  </si>
  <si>
    <t>Wynoszenie i układanie pozostałości w stosy niewymiarowe</t>
  </si>
  <si>
    <t>163</t>
  </si>
  <si>
    <t>ZAW-BUD</t>
  </si>
  <si>
    <t>Wywieszanie nowych budek lęgowych i schronów dla nietoperzy</t>
  </si>
  <si>
    <t>164</t>
  </si>
  <si>
    <t>NAPR-BUD</t>
  </si>
  <si>
    <t>Naprawa starych budek lęgowych i schronów dla nietoperzy</t>
  </si>
  <si>
    <t>165</t>
  </si>
  <si>
    <t>CZYSZ-BUD</t>
  </si>
  <si>
    <t>Czyszczenie budek lęgowych i schronów dla nietoperzy</t>
  </si>
  <si>
    <t>167</t>
  </si>
  <si>
    <t>KONTR-RYJ</t>
  </si>
  <si>
    <t>Kontrola i utrzymanie pułapek w sprawności, wybieranie i usuwanie ryjkowców</t>
  </si>
  <si>
    <t>173</t>
  </si>
  <si>
    <t>ODN-PASP</t>
  </si>
  <si>
    <t>Odchwaszczanie, odnawianie pasów przeciwpożarowych</t>
  </si>
  <si>
    <t>174</t>
  </si>
  <si>
    <t>DOZ DOG</t>
  </si>
  <si>
    <t>Prace wykonywane ręcznie przy dogaszaniu i dozorowaniu pożarzysk</t>
  </si>
  <si>
    <t>266</t>
  </si>
  <si>
    <t>ŻEL-IL</t>
  </si>
  <si>
    <t>Żelowanie sadzonek pozostałych</t>
  </si>
  <si>
    <t>396</t>
  </si>
  <si>
    <t>GODZ RH8</t>
  </si>
  <si>
    <t>Prace wykonywane ręcznie</t>
  </si>
  <si>
    <t>398</t>
  </si>
  <si>
    <t>GODZ RU8</t>
  </si>
  <si>
    <t>Prace godzinowe ręczne z urządzeniem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</si>
  <si>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</si>
  <si>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</si>
  <si>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</si>
  <si>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</si>
  <si>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</si>
  <si>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</si>
  <si>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</si>
  <si>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</si>
  <si>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</si>
  <si>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</si>
  <si>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</si>
  <si>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</si>
  <si>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</si>
  <si>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</si>
  <si>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</si>
  <si>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</si>
  <si>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</si>
  <si>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</si>
  <si>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Gniewkowo</t>
  </si>
  <si>
    <t xml:space="preserve">88-140 Gniewkowo; Dworcowa;10                   </t>
  </si>
  <si>
    <t>Odpowiadając na ogłoszenie o przetargu nieograniczonym na „Wykonywanie usług z zakresu gospodarki leśnej na terenie Nadleśnictwa Gniewkowo w roku 2024''  składamy niniejszym ofertę na pakiet 6-REJNA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</si>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</sst>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49" fontId="8" fillId="2" borderId="0" xfId="0" applyNumberFormat="1" applyFont="1" applyFill="1" applyAlignment="1">
      <alignment vertical="center"/>
    </xf>
    <xf numFmtId="2" fontId="4" fillId="2" borderId="1" xfId="0" applyNumberFormat="1" applyFont="1" applyFill="1" applyBorder="1" applyAlignment="1">
      <alignment horizontal="right" vertical="center"/>
    </xf>
    <xf numFmtId="2" fontId="10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0" fontId="6" fillId="2" borderId="3" xfId="0" applyFont="1" applyFill="1" applyBorder="1" applyAlignment="1" applyProtection="1">
      <alignment horizontal="left" vertical="center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1" xfId="0" applyNumberFormat="1" applyFont="1" applyFill="1" applyBorder="1" applyAlignment="1" applyProtection="1">
      <alignment horizontal="right" vertical="center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123"/>
  <sheetViews>
    <sheetView tabSelected="1" workbookViewId="0">
      <selection activeCell="O40" sqref="O40"/>
    </sheetView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37.85546875" customWidth="1"/>
    <col min="6" max="6" width="6.85546875" customWidth="1"/>
    <col min="7" max="7" width="10" customWidth="1"/>
    <col min="8" max="8" width="9.85546875" customWidth="1"/>
    <col min="9" max="9" width="12.7109375" customWidth="1"/>
    <col min="10" max="10" width="6.85546875" customWidth="1"/>
    <col min="11" max="11" width="9.5703125" customWidth="1"/>
    <col min="12" max="12" width="15.42578125" customWidth="1"/>
  </cols>
  <sheetData>
    <row r="1" spans="2:12" s="1" customFormat="1" ht="5.25" customHeight="1" x14ac:dyDescent="0.2"/>
    <row r="2" spans="2:12" s="1" customFormat="1" ht="17.100000000000001" customHeight="1" x14ac:dyDescent="0.2">
      <c r="I2" s="15" t="s">
        <v>139</v>
      </c>
      <c r="J2" s="15"/>
      <c r="K2" s="15"/>
      <c r="L2" s="15"/>
    </row>
    <row r="3" spans="2:12" s="1" customFormat="1" ht="28.7" customHeight="1" x14ac:dyDescent="0.2">
      <c r="B3" s="20"/>
      <c r="C3" s="20"/>
      <c r="D3" s="20"/>
    </row>
    <row r="4" spans="2:12" s="1" customFormat="1" ht="2.65" customHeight="1" x14ac:dyDescent="0.2">
      <c r="B4" s="21"/>
      <c r="C4" s="21"/>
      <c r="D4" s="21"/>
    </row>
    <row r="5" spans="2:12" s="1" customFormat="1" ht="28.7" customHeight="1" x14ac:dyDescent="0.2">
      <c r="B5" s="20"/>
      <c r="C5" s="20"/>
      <c r="D5" s="20"/>
    </row>
    <row r="6" spans="2:12" s="1" customFormat="1" ht="2.65" customHeight="1" x14ac:dyDescent="0.2">
      <c r="B6" s="21"/>
      <c r="C6" s="21"/>
      <c r="D6" s="21"/>
    </row>
    <row r="7" spans="2:12" s="1" customFormat="1" ht="28.7" customHeight="1" x14ac:dyDescent="0.2">
      <c r="B7" s="20"/>
      <c r="C7" s="20"/>
      <c r="D7" s="20"/>
    </row>
    <row r="8" spans="2:12" s="1" customFormat="1" ht="5.25" customHeight="1" x14ac:dyDescent="0.2">
      <c r="B8" s="12"/>
      <c r="C8" s="12"/>
      <c r="D8" s="12"/>
    </row>
    <row r="9" spans="2:12" s="1" customFormat="1" ht="4.3499999999999996" customHeight="1" x14ac:dyDescent="0.2">
      <c r="G9" s="20"/>
      <c r="H9" s="20"/>
      <c r="I9" s="20"/>
      <c r="J9" s="20"/>
      <c r="K9" s="20"/>
      <c r="L9" s="20"/>
    </row>
    <row r="10" spans="2:12" s="1" customFormat="1" ht="6.95" customHeight="1" x14ac:dyDescent="0.2">
      <c r="B10" s="9" t="s">
        <v>140</v>
      </c>
      <c r="C10" s="9"/>
      <c r="D10" s="9"/>
      <c r="G10" s="20"/>
      <c r="H10" s="20"/>
      <c r="I10" s="20"/>
      <c r="J10" s="20"/>
      <c r="K10" s="20"/>
      <c r="L10" s="20"/>
    </row>
    <row r="11" spans="2:12" s="1" customFormat="1" ht="12.2" customHeight="1" x14ac:dyDescent="0.2">
      <c r="B11" s="9"/>
      <c r="C11" s="9"/>
      <c r="D11" s="9"/>
      <c r="G11" s="22" t="s">
        <v>141</v>
      </c>
      <c r="H11" s="22"/>
      <c r="I11" s="22"/>
      <c r="J11" s="22"/>
      <c r="K11" s="22"/>
      <c r="L11" s="22"/>
    </row>
    <row r="12" spans="2:12" s="1" customFormat="1" ht="7.9" customHeight="1" x14ac:dyDescent="0.2">
      <c r="G12" s="22"/>
      <c r="H12" s="22"/>
      <c r="I12" s="22"/>
      <c r="J12" s="22"/>
      <c r="K12" s="22"/>
      <c r="L12" s="22"/>
    </row>
    <row r="13" spans="2:12" s="1" customFormat="1" ht="20.25" customHeight="1" x14ac:dyDescent="0.2"/>
    <row r="14" spans="2:12" s="1" customFormat="1" ht="24" customHeight="1" x14ac:dyDescent="0.2">
      <c r="E14" s="14" t="s">
        <v>142</v>
      </c>
      <c r="F14" s="14"/>
      <c r="G14" s="14"/>
    </row>
    <row r="15" spans="2:12" s="1" customFormat="1" ht="43.15" customHeight="1" x14ac:dyDescent="0.2"/>
    <row r="16" spans="2:12" s="1" customFormat="1" ht="20.85" customHeight="1" x14ac:dyDescent="0.2">
      <c r="B16" s="16" t="s">
        <v>143</v>
      </c>
      <c r="C16" s="16"/>
    </row>
    <row r="17" spans="2:12" s="1" customFormat="1" ht="2.65" customHeight="1" x14ac:dyDescent="0.2"/>
    <row r="18" spans="2:12" s="1" customFormat="1" ht="20.85" customHeight="1" x14ac:dyDescent="0.2">
      <c r="B18" s="16" t="s">
        <v>144</v>
      </c>
      <c r="C18" s="16"/>
    </row>
    <row r="19" spans="2:12" s="1" customFormat="1" ht="2.65" customHeight="1" x14ac:dyDescent="0.2"/>
    <row r="20" spans="2:12" s="1" customFormat="1" ht="20.85" customHeight="1" x14ac:dyDescent="0.2">
      <c r="B20" s="16" t="s">
        <v>145</v>
      </c>
      <c r="C20" s="16"/>
    </row>
    <row r="21" spans="2:12" s="1" customFormat="1" ht="2.65" customHeight="1" x14ac:dyDescent="0.2"/>
    <row r="22" spans="2:12" s="1" customFormat="1" ht="20.85" customHeight="1" x14ac:dyDescent="0.2">
      <c r="B22" s="16" t="s">
        <v>146</v>
      </c>
      <c r="C22" s="16"/>
    </row>
    <row r="23" spans="2:12" s="1" customFormat="1" ht="34.700000000000003" customHeight="1" x14ac:dyDescent="0.2"/>
    <row r="24" spans="2:12" s="1" customFormat="1" ht="50.1" customHeight="1" x14ac:dyDescent="0.2">
      <c r="B24" s="10" t="s">
        <v>147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</row>
    <row r="25" spans="2:12" s="1" customFormat="1" ht="2.65" customHeight="1" x14ac:dyDescent="0.2"/>
    <row r="26" spans="2:12" s="1" customFormat="1" ht="60.75" customHeight="1" x14ac:dyDescent="0.2">
      <c r="B26" s="23" t="s">
        <v>148</v>
      </c>
      <c r="C26" s="23"/>
      <c r="D26" s="23"/>
      <c r="E26" s="23"/>
      <c r="F26" s="23"/>
      <c r="G26" s="23"/>
      <c r="H26" s="23"/>
      <c r="I26" s="23"/>
      <c r="J26" s="23"/>
      <c r="K26" s="23"/>
      <c r="L26" s="23"/>
    </row>
    <row r="27" spans="2:12" s="1" customFormat="1" ht="28.7" customHeight="1" x14ac:dyDescent="0.2"/>
    <row r="28" spans="2:12" s="1" customFormat="1" ht="3.2" customHeight="1" x14ac:dyDescent="0.2"/>
    <row r="29" spans="2:12" s="1" customFormat="1" ht="18.2" customHeight="1" x14ac:dyDescent="0.2">
      <c r="B29" s="11" t="s">
        <v>149</v>
      </c>
      <c r="C29" s="11"/>
      <c r="D29" s="11"/>
      <c r="E29" s="11"/>
      <c r="F29" s="11"/>
      <c r="G29" s="11"/>
      <c r="H29" s="11"/>
      <c r="I29" s="11"/>
      <c r="J29" s="11"/>
      <c r="K29" s="11"/>
    </row>
    <row r="30" spans="2:12" s="1" customFormat="1" ht="5.25" customHeight="1" x14ac:dyDescent="0.2"/>
    <row r="31" spans="2:12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" t="s">
        <v>10</v>
      </c>
    </row>
    <row r="32" spans="2:12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3538</v>
      </c>
      <c r="H32" s="24"/>
      <c r="I32" s="19">
        <f>SUM(G32*H32)</f>
        <v>0</v>
      </c>
      <c r="J32" s="5">
        <v>8</v>
      </c>
      <c r="K32" s="19">
        <f>SUM(I32*J32/100)</f>
        <v>0</v>
      </c>
      <c r="L32" s="19">
        <f>SUM(I32+K32)</f>
        <v>0</v>
      </c>
    </row>
    <row r="33" spans="2:12" s="1" customFormat="1" ht="3.2" customHeight="1" x14ac:dyDescent="0.2"/>
    <row r="34" spans="2:12" s="1" customFormat="1" ht="18.2" customHeight="1" x14ac:dyDescent="0.2">
      <c r="B34" s="11" t="s">
        <v>150</v>
      </c>
      <c r="C34" s="11"/>
      <c r="D34" s="11"/>
      <c r="E34" s="11"/>
      <c r="F34" s="11"/>
      <c r="G34" s="11"/>
      <c r="H34" s="11"/>
      <c r="I34" s="11"/>
      <c r="J34" s="11"/>
      <c r="K34" s="11"/>
    </row>
    <row r="35" spans="2:12" s="1" customFormat="1" ht="5.25" customHeight="1" x14ac:dyDescent="0.2"/>
    <row r="36" spans="2:12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" t="s">
        <v>10</v>
      </c>
    </row>
    <row r="37" spans="2:12" s="1" customFormat="1" ht="19.7" customHeight="1" x14ac:dyDescent="0.2">
      <c r="B37" s="5">
        <v>2</v>
      </c>
      <c r="C37" s="6" t="s">
        <v>15</v>
      </c>
      <c r="D37" s="6" t="s">
        <v>16</v>
      </c>
      <c r="E37" s="7" t="s">
        <v>17</v>
      </c>
      <c r="F37" s="6" t="s">
        <v>14</v>
      </c>
      <c r="G37" s="8">
        <v>2</v>
      </c>
      <c r="H37" s="24"/>
      <c r="I37" s="19">
        <f t="shared" ref="I37:I38" si="0">SUM(G37*H37)</f>
        <v>0</v>
      </c>
      <c r="J37" s="5">
        <v>8</v>
      </c>
      <c r="K37" s="19">
        <f t="shared" ref="K37:K38" si="1">SUM(I37*J37/100)</f>
        <v>0</v>
      </c>
      <c r="L37" s="19">
        <f t="shared" ref="L37:L38" si="2">SUM(I37+K37)</f>
        <v>0</v>
      </c>
    </row>
    <row r="38" spans="2:12" s="1" customFormat="1" ht="19.7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724</v>
      </c>
      <c r="H38" s="24"/>
      <c r="I38" s="19">
        <f t="shared" si="0"/>
        <v>0</v>
      </c>
      <c r="J38" s="5">
        <v>8</v>
      </c>
      <c r="K38" s="19">
        <f t="shared" si="1"/>
        <v>0</v>
      </c>
      <c r="L38" s="19">
        <f t="shared" si="2"/>
        <v>0</v>
      </c>
    </row>
    <row r="39" spans="2:12" s="1" customFormat="1" ht="3.2" customHeight="1" x14ac:dyDescent="0.2"/>
    <row r="40" spans="2:12" s="1" customFormat="1" ht="18.2" customHeight="1" x14ac:dyDescent="0.2">
      <c r="B40" s="11" t="s">
        <v>151</v>
      </c>
      <c r="C40" s="11"/>
      <c r="D40" s="11"/>
      <c r="E40" s="11"/>
      <c r="F40" s="11"/>
      <c r="G40" s="11"/>
      <c r="H40" s="11"/>
      <c r="I40" s="11"/>
      <c r="J40" s="11"/>
      <c r="K40" s="11"/>
    </row>
    <row r="41" spans="2:12" s="1" customFormat="1" ht="5.25" customHeight="1" x14ac:dyDescent="0.2"/>
    <row r="42" spans="2:12" s="1" customFormat="1" ht="45.4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3" t="s">
        <v>10</v>
      </c>
    </row>
    <row r="43" spans="2:12" s="1" customFormat="1" ht="19.7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651</v>
      </c>
      <c r="H43" s="24"/>
      <c r="I43" s="19">
        <f>SUM(G43*H43)</f>
        <v>0</v>
      </c>
      <c r="J43" s="5">
        <v>8</v>
      </c>
      <c r="K43" s="19">
        <f>SUM(I43*J43/100)</f>
        <v>0</v>
      </c>
      <c r="L43" s="19">
        <f>SUM(I43+K43)</f>
        <v>0</v>
      </c>
    </row>
    <row r="44" spans="2:12" s="1" customFormat="1" ht="9" customHeight="1" x14ac:dyDescent="0.2"/>
    <row r="45" spans="2:12" s="1" customFormat="1" ht="45.4" customHeight="1" x14ac:dyDescent="0.2">
      <c r="B45" s="2" t="s">
        <v>0</v>
      </c>
      <c r="C45" s="3" t="s">
        <v>1</v>
      </c>
      <c r="D45" s="4" t="s">
        <v>2</v>
      </c>
      <c r="E45" s="4" t="s">
        <v>3</v>
      </c>
      <c r="F45" s="4" t="s">
        <v>4</v>
      </c>
      <c r="G45" s="4" t="s">
        <v>5</v>
      </c>
      <c r="H45" s="4" t="s">
        <v>6</v>
      </c>
      <c r="I45" s="3" t="s">
        <v>7</v>
      </c>
      <c r="J45" s="4" t="s">
        <v>8</v>
      </c>
      <c r="K45" s="4" t="s">
        <v>9</v>
      </c>
      <c r="L45" s="3" t="s">
        <v>10</v>
      </c>
    </row>
    <row r="46" spans="2:12" s="1" customFormat="1" ht="19.7" customHeight="1" x14ac:dyDescent="0.2">
      <c r="B46" s="5">
        <v>5</v>
      </c>
      <c r="C46" s="6" t="s">
        <v>18</v>
      </c>
      <c r="D46" s="6" t="s">
        <v>19</v>
      </c>
      <c r="E46" s="7" t="s">
        <v>20</v>
      </c>
      <c r="F46" s="6" t="s">
        <v>21</v>
      </c>
      <c r="G46" s="8">
        <v>15.31</v>
      </c>
      <c r="H46" s="24"/>
      <c r="I46" s="19">
        <f t="shared" ref="I46:I81" si="3">SUM(G46*H46)</f>
        <v>0</v>
      </c>
      <c r="J46" s="5">
        <v>8</v>
      </c>
      <c r="K46" s="19">
        <f t="shared" ref="K46:K81" si="4">SUM(I46*J46/100)</f>
        <v>0</v>
      </c>
      <c r="L46" s="19">
        <f t="shared" ref="L46:L81" si="5">SUM(I46+K46)</f>
        <v>0</v>
      </c>
    </row>
    <row r="47" spans="2:12" s="1" customFormat="1" ht="19.7" customHeight="1" x14ac:dyDescent="0.2">
      <c r="B47" s="5">
        <v>6</v>
      </c>
      <c r="C47" s="6" t="s">
        <v>22</v>
      </c>
      <c r="D47" s="6" t="s">
        <v>23</v>
      </c>
      <c r="E47" s="7" t="s">
        <v>24</v>
      </c>
      <c r="F47" s="6" t="s">
        <v>25</v>
      </c>
      <c r="G47" s="8">
        <v>3</v>
      </c>
      <c r="H47" s="24"/>
      <c r="I47" s="19">
        <f t="shared" si="3"/>
        <v>0</v>
      </c>
      <c r="J47" s="5">
        <v>8</v>
      </c>
      <c r="K47" s="19">
        <f t="shared" si="4"/>
        <v>0</v>
      </c>
      <c r="L47" s="19">
        <f t="shared" si="5"/>
        <v>0</v>
      </c>
    </row>
    <row r="48" spans="2:12" s="1" customFormat="1" ht="19.7" customHeight="1" x14ac:dyDescent="0.2">
      <c r="B48" s="5">
        <v>7</v>
      </c>
      <c r="C48" s="6" t="s">
        <v>26</v>
      </c>
      <c r="D48" s="6" t="s">
        <v>27</v>
      </c>
      <c r="E48" s="7" t="s">
        <v>28</v>
      </c>
      <c r="F48" s="6" t="s">
        <v>25</v>
      </c>
      <c r="G48" s="8">
        <v>5</v>
      </c>
      <c r="H48" s="24"/>
      <c r="I48" s="19">
        <f t="shared" si="3"/>
        <v>0</v>
      </c>
      <c r="J48" s="5">
        <v>8</v>
      </c>
      <c r="K48" s="19">
        <f t="shared" si="4"/>
        <v>0</v>
      </c>
      <c r="L48" s="19">
        <f t="shared" si="5"/>
        <v>0</v>
      </c>
    </row>
    <row r="49" spans="2:12" s="1" customFormat="1" ht="19.7" customHeight="1" x14ac:dyDescent="0.2">
      <c r="B49" s="5">
        <v>8</v>
      </c>
      <c r="C49" s="6" t="s">
        <v>29</v>
      </c>
      <c r="D49" s="6" t="s">
        <v>30</v>
      </c>
      <c r="E49" s="7" t="s">
        <v>31</v>
      </c>
      <c r="F49" s="6" t="s">
        <v>14</v>
      </c>
      <c r="G49" s="8">
        <v>50</v>
      </c>
      <c r="H49" s="24"/>
      <c r="I49" s="19">
        <f t="shared" si="3"/>
        <v>0</v>
      </c>
      <c r="J49" s="5">
        <v>8</v>
      </c>
      <c r="K49" s="19">
        <f t="shared" si="4"/>
        <v>0</v>
      </c>
      <c r="L49" s="19">
        <f t="shared" si="5"/>
        <v>0</v>
      </c>
    </row>
    <row r="50" spans="2:12" s="1" customFormat="1" ht="28.7" customHeight="1" x14ac:dyDescent="0.2">
      <c r="B50" s="5">
        <v>9</v>
      </c>
      <c r="C50" s="6" t="s">
        <v>32</v>
      </c>
      <c r="D50" s="6" t="s">
        <v>33</v>
      </c>
      <c r="E50" s="7" t="s">
        <v>34</v>
      </c>
      <c r="F50" s="6" t="s">
        <v>35</v>
      </c>
      <c r="G50" s="8">
        <v>62.53</v>
      </c>
      <c r="H50" s="24"/>
      <c r="I50" s="19">
        <f t="shared" si="3"/>
        <v>0</v>
      </c>
      <c r="J50" s="5">
        <v>8</v>
      </c>
      <c r="K50" s="19">
        <f t="shared" si="4"/>
        <v>0</v>
      </c>
      <c r="L50" s="19">
        <f t="shared" si="5"/>
        <v>0</v>
      </c>
    </row>
    <row r="51" spans="2:12" s="1" customFormat="1" ht="19.7" customHeight="1" x14ac:dyDescent="0.2">
      <c r="B51" s="5">
        <v>10</v>
      </c>
      <c r="C51" s="6" t="s">
        <v>36</v>
      </c>
      <c r="D51" s="6" t="s">
        <v>37</v>
      </c>
      <c r="E51" s="7" t="s">
        <v>38</v>
      </c>
      <c r="F51" s="6" t="s">
        <v>25</v>
      </c>
      <c r="G51" s="8">
        <v>7.28</v>
      </c>
      <c r="H51" s="24"/>
      <c r="I51" s="19">
        <f t="shared" si="3"/>
        <v>0</v>
      </c>
      <c r="J51" s="5">
        <v>8</v>
      </c>
      <c r="K51" s="19">
        <f t="shared" si="4"/>
        <v>0</v>
      </c>
      <c r="L51" s="19">
        <f t="shared" si="5"/>
        <v>0</v>
      </c>
    </row>
    <row r="52" spans="2:12" s="1" customFormat="1" ht="19.7" customHeight="1" x14ac:dyDescent="0.2">
      <c r="B52" s="5">
        <v>11</v>
      </c>
      <c r="C52" s="6" t="s">
        <v>39</v>
      </c>
      <c r="D52" s="6" t="s">
        <v>40</v>
      </c>
      <c r="E52" s="7" t="s">
        <v>41</v>
      </c>
      <c r="F52" s="6" t="s">
        <v>25</v>
      </c>
      <c r="G52" s="8">
        <v>45.85</v>
      </c>
      <c r="H52" s="24"/>
      <c r="I52" s="19">
        <f t="shared" si="3"/>
        <v>0</v>
      </c>
      <c r="J52" s="5">
        <v>8</v>
      </c>
      <c r="K52" s="19">
        <f t="shared" si="4"/>
        <v>0</v>
      </c>
      <c r="L52" s="19">
        <f t="shared" si="5"/>
        <v>0</v>
      </c>
    </row>
    <row r="53" spans="2:12" s="1" customFormat="1" ht="28.7" customHeight="1" x14ac:dyDescent="0.2">
      <c r="B53" s="5">
        <v>12</v>
      </c>
      <c r="C53" s="6" t="s">
        <v>42</v>
      </c>
      <c r="D53" s="6" t="s">
        <v>43</v>
      </c>
      <c r="E53" s="7" t="s">
        <v>44</v>
      </c>
      <c r="F53" s="6" t="s">
        <v>25</v>
      </c>
      <c r="G53" s="8">
        <v>9.6199999999999992</v>
      </c>
      <c r="H53" s="24"/>
      <c r="I53" s="19">
        <f t="shared" si="3"/>
        <v>0</v>
      </c>
      <c r="J53" s="5">
        <v>8</v>
      </c>
      <c r="K53" s="19">
        <f t="shared" si="4"/>
        <v>0</v>
      </c>
      <c r="L53" s="19">
        <f t="shared" si="5"/>
        <v>0</v>
      </c>
    </row>
    <row r="54" spans="2:12" s="1" customFormat="1" ht="19.7" customHeight="1" x14ac:dyDescent="0.2">
      <c r="B54" s="5">
        <v>13</v>
      </c>
      <c r="C54" s="6" t="s">
        <v>45</v>
      </c>
      <c r="D54" s="6" t="s">
        <v>46</v>
      </c>
      <c r="E54" s="7" t="s">
        <v>47</v>
      </c>
      <c r="F54" s="6" t="s">
        <v>25</v>
      </c>
      <c r="G54" s="8">
        <v>62.75</v>
      </c>
      <c r="H54" s="24"/>
      <c r="I54" s="19">
        <f t="shared" si="3"/>
        <v>0</v>
      </c>
      <c r="J54" s="5">
        <v>8</v>
      </c>
      <c r="K54" s="19">
        <f t="shared" si="4"/>
        <v>0</v>
      </c>
      <c r="L54" s="19">
        <f t="shared" si="5"/>
        <v>0</v>
      </c>
    </row>
    <row r="55" spans="2:12" s="1" customFormat="1" ht="28.7" customHeight="1" x14ac:dyDescent="0.2">
      <c r="B55" s="5">
        <v>14</v>
      </c>
      <c r="C55" s="6" t="s">
        <v>48</v>
      </c>
      <c r="D55" s="6" t="s">
        <v>49</v>
      </c>
      <c r="E55" s="7" t="s">
        <v>50</v>
      </c>
      <c r="F55" s="6" t="s">
        <v>21</v>
      </c>
      <c r="G55" s="8">
        <v>6.84</v>
      </c>
      <c r="H55" s="24"/>
      <c r="I55" s="19">
        <f t="shared" si="3"/>
        <v>0</v>
      </c>
      <c r="J55" s="5">
        <v>8</v>
      </c>
      <c r="K55" s="19">
        <f t="shared" si="4"/>
        <v>0</v>
      </c>
      <c r="L55" s="19">
        <f t="shared" si="5"/>
        <v>0</v>
      </c>
    </row>
    <row r="56" spans="2:12" s="1" customFormat="1" ht="28.7" customHeight="1" x14ac:dyDescent="0.2">
      <c r="B56" s="5">
        <v>15</v>
      </c>
      <c r="C56" s="6" t="s">
        <v>51</v>
      </c>
      <c r="D56" s="6" t="s">
        <v>52</v>
      </c>
      <c r="E56" s="7" t="s">
        <v>53</v>
      </c>
      <c r="F56" s="6" t="s">
        <v>21</v>
      </c>
      <c r="G56" s="8">
        <v>9.2799999999999994</v>
      </c>
      <c r="H56" s="24"/>
      <c r="I56" s="19">
        <f t="shared" si="3"/>
        <v>0</v>
      </c>
      <c r="J56" s="5">
        <v>8</v>
      </c>
      <c r="K56" s="19">
        <f t="shared" si="4"/>
        <v>0</v>
      </c>
      <c r="L56" s="19">
        <f t="shared" si="5"/>
        <v>0</v>
      </c>
    </row>
    <row r="57" spans="2:12" s="1" customFormat="1" ht="28.7" customHeight="1" x14ac:dyDescent="0.2">
      <c r="B57" s="5">
        <v>16</v>
      </c>
      <c r="C57" s="6" t="s">
        <v>54</v>
      </c>
      <c r="D57" s="6" t="s">
        <v>55</v>
      </c>
      <c r="E57" s="7" t="s">
        <v>56</v>
      </c>
      <c r="F57" s="6" t="s">
        <v>21</v>
      </c>
      <c r="G57" s="8">
        <v>1.1100000000000001</v>
      </c>
      <c r="H57" s="24"/>
      <c r="I57" s="19">
        <f t="shared" si="3"/>
        <v>0</v>
      </c>
      <c r="J57" s="5">
        <v>8</v>
      </c>
      <c r="K57" s="19">
        <f t="shared" si="4"/>
        <v>0</v>
      </c>
      <c r="L57" s="19">
        <f t="shared" si="5"/>
        <v>0</v>
      </c>
    </row>
    <row r="58" spans="2:12" s="1" customFormat="1" ht="19.7" customHeight="1" x14ac:dyDescent="0.2">
      <c r="B58" s="5">
        <v>17</v>
      </c>
      <c r="C58" s="6" t="s">
        <v>57</v>
      </c>
      <c r="D58" s="6" t="s">
        <v>58</v>
      </c>
      <c r="E58" s="7" t="s">
        <v>59</v>
      </c>
      <c r="F58" s="6" t="s">
        <v>21</v>
      </c>
      <c r="G58" s="8">
        <v>5.17</v>
      </c>
      <c r="H58" s="24"/>
      <c r="I58" s="19">
        <f t="shared" si="3"/>
        <v>0</v>
      </c>
      <c r="J58" s="5">
        <v>8</v>
      </c>
      <c r="K58" s="19">
        <f t="shared" si="4"/>
        <v>0</v>
      </c>
      <c r="L58" s="19">
        <f t="shared" si="5"/>
        <v>0</v>
      </c>
    </row>
    <row r="59" spans="2:12" s="1" customFormat="1" ht="19.7" customHeight="1" x14ac:dyDescent="0.2">
      <c r="B59" s="5">
        <v>18</v>
      </c>
      <c r="C59" s="6" t="s">
        <v>60</v>
      </c>
      <c r="D59" s="6" t="s">
        <v>61</v>
      </c>
      <c r="E59" s="7" t="s">
        <v>62</v>
      </c>
      <c r="F59" s="6" t="s">
        <v>21</v>
      </c>
      <c r="G59" s="8">
        <v>3.85</v>
      </c>
      <c r="H59" s="24"/>
      <c r="I59" s="19">
        <f t="shared" si="3"/>
        <v>0</v>
      </c>
      <c r="J59" s="5">
        <v>8</v>
      </c>
      <c r="K59" s="19">
        <f t="shared" si="4"/>
        <v>0</v>
      </c>
      <c r="L59" s="19">
        <f t="shared" si="5"/>
        <v>0</v>
      </c>
    </row>
    <row r="60" spans="2:12" s="1" customFormat="1" ht="28.7" customHeight="1" x14ac:dyDescent="0.2">
      <c r="B60" s="5">
        <v>19</v>
      </c>
      <c r="C60" s="6" t="s">
        <v>63</v>
      </c>
      <c r="D60" s="6" t="s">
        <v>64</v>
      </c>
      <c r="E60" s="7" t="s">
        <v>65</v>
      </c>
      <c r="F60" s="6" t="s">
        <v>21</v>
      </c>
      <c r="G60" s="8">
        <v>22.81</v>
      </c>
      <c r="H60" s="24"/>
      <c r="I60" s="19">
        <f t="shared" si="3"/>
        <v>0</v>
      </c>
      <c r="J60" s="5">
        <v>8</v>
      </c>
      <c r="K60" s="19">
        <f t="shared" si="4"/>
        <v>0</v>
      </c>
      <c r="L60" s="19">
        <f t="shared" si="5"/>
        <v>0</v>
      </c>
    </row>
    <row r="61" spans="2:12" s="1" customFormat="1" ht="28.7" customHeight="1" x14ac:dyDescent="0.2">
      <c r="B61" s="5">
        <v>20</v>
      </c>
      <c r="C61" s="6" t="s">
        <v>66</v>
      </c>
      <c r="D61" s="6" t="s">
        <v>67</v>
      </c>
      <c r="E61" s="7" t="s">
        <v>68</v>
      </c>
      <c r="F61" s="6" t="s">
        <v>25</v>
      </c>
      <c r="G61" s="8">
        <v>20.100000000000001</v>
      </c>
      <c r="H61" s="24"/>
      <c r="I61" s="19">
        <f t="shared" si="3"/>
        <v>0</v>
      </c>
      <c r="J61" s="5">
        <v>8</v>
      </c>
      <c r="K61" s="19">
        <f t="shared" si="4"/>
        <v>0</v>
      </c>
      <c r="L61" s="19">
        <f t="shared" si="5"/>
        <v>0</v>
      </c>
    </row>
    <row r="62" spans="2:12" s="1" customFormat="1" ht="19.7" customHeight="1" x14ac:dyDescent="0.2">
      <c r="B62" s="5">
        <v>21</v>
      </c>
      <c r="C62" s="6" t="s">
        <v>69</v>
      </c>
      <c r="D62" s="6" t="s">
        <v>70</v>
      </c>
      <c r="E62" s="7" t="s">
        <v>71</v>
      </c>
      <c r="F62" s="6" t="s">
        <v>72</v>
      </c>
      <c r="G62" s="8">
        <v>57</v>
      </c>
      <c r="H62" s="24"/>
      <c r="I62" s="19">
        <f t="shared" si="3"/>
        <v>0</v>
      </c>
      <c r="J62" s="5">
        <v>8</v>
      </c>
      <c r="K62" s="19">
        <f t="shared" si="4"/>
        <v>0</v>
      </c>
      <c r="L62" s="19">
        <f t="shared" si="5"/>
        <v>0</v>
      </c>
    </row>
    <row r="63" spans="2:12" s="1" customFormat="1" ht="28.7" customHeight="1" x14ac:dyDescent="0.2">
      <c r="B63" s="5">
        <v>22</v>
      </c>
      <c r="C63" s="6" t="s">
        <v>73</v>
      </c>
      <c r="D63" s="6" t="s">
        <v>74</v>
      </c>
      <c r="E63" s="7" t="s">
        <v>75</v>
      </c>
      <c r="F63" s="6" t="s">
        <v>72</v>
      </c>
      <c r="G63" s="8">
        <v>20</v>
      </c>
      <c r="H63" s="24"/>
      <c r="I63" s="19">
        <f t="shared" si="3"/>
        <v>0</v>
      </c>
      <c r="J63" s="5">
        <v>8</v>
      </c>
      <c r="K63" s="19">
        <f t="shared" si="4"/>
        <v>0</v>
      </c>
      <c r="L63" s="19">
        <f t="shared" si="5"/>
        <v>0</v>
      </c>
    </row>
    <row r="64" spans="2:12" s="1" customFormat="1" ht="19.7" customHeight="1" x14ac:dyDescent="0.2">
      <c r="B64" s="5">
        <v>23</v>
      </c>
      <c r="C64" s="6" t="s">
        <v>76</v>
      </c>
      <c r="D64" s="6" t="s">
        <v>77</v>
      </c>
      <c r="E64" s="7" t="s">
        <v>78</v>
      </c>
      <c r="F64" s="6" t="s">
        <v>79</v>
      </c>
      <c r="G64" s="8">
        <v>5.2</v>
      </c>
      <c r="H64" s="24"/>
      <c r="I64" s="19">
        <f t="shared" si="3"/>
        <v>0</v>
      </c>
      <c r="J64" s="5">
        <v>23</v>
      </c>
      <c r="K64" s="19">
        <f t="shared" si="4"/>
        <v>0</v>
      </c>
      <c r="L64" s="19">
        <f t="shared" si="5"/>
        <v>0</v>
      </c>
    </row>
    <row r="65" spans="2:12" s="1" customFormat="1" ht="19.7" customHeight="1" x14ac:dyDescent="0.2">
      <c r="B65" s="5">
        <v>24</v>
      </c>
      <c r="C65" s="6" t="s">
        <v>80</v>
      </c>
      <c r="D65" s="6" t="s">
        <v>81</v>
      </c>
      <c r="E65" s="7" t="s">
        <v>82</v>
      </c>
      <c r="F65" s="6" t="s">
        <v>72</v>
      </c>
      <c r="G65" s="8">
        <v>77</v>
      </c>
      <c r="H65" s="24"/>
      <c r="I65" s="19">
        <f t="shared" si="3"/>
        <v>0</v>
      </c>
      <c r="J65" s="5">
        <v>23</v>
      </c>
      <c r="K65" s="19">
        <f t="shared" si="4"/>
        <v>0</v>
      </c>
      <c r="L65" s="19">
        <f t="shared" si="5"/>
        <v>0</v>
      </c>
    </row>
    <row r="66" spans="2:12" s="1" customFormat="1" ht="19.7" customHeight="1" x14ac:dyDescent="0.2">
      <c r="B66" s="5">
        <v>25</v>
      </c>
      <c r="C66" s="6" t="s">
        <v>83</v>
      </c>
      <c r="D66" s="6" t="s">
        <v>84</v>
      </c>
      <c r="E66" s="7" t="s">
        <v>85</v>
      </c>
      <c r="F66" s="6" t="s">
        <v>72</v>
      </c>
      <c r="G66" s="8">
        <v>50</v>
      </c>
      <c r="H66" s="24"/>
      <c r="I66" s="19">
        <f t="shared" si="3"/>
        <v>0</v>
      </c>
      <c r="J66" s="5">
        <v>23</v>
      </c>
      <c r="K66" s="19">
        <f t="shared" si="4"/>
        <v>0</v>
      </c>
      <c r="L66" s="19">
        <f t="shared" si="5"/>
        <v>0</v>
      </c>
    </row>
    <row r="67" spans="2:12" s="1" customFormat="1" ht="19.7" customHeight="1" x14ac:dyDescent="0.2">
      <c r="B67" s="5">
        <v>26</v>
      </c>
      <c r="C67" s="6" t="s">
        <v>86</v>
      </c>
      <c r="D67" s="6" t="s">
        <v>87</v>
      </c>
      <c r="E67" s="7" t="s">
        <v>88</v>
      </c>
      <c r="F67" s="6" t="s">
        <v>79</v>
      </c>
      <c r="G67" s="8">
        <v>74.959999999999994</v>
      </c>
      <c r="H67" s="24"/>
      <c r="I67" s="19">
        <f t="shared" si="3"/>
        <v>0</v>
      </c>
      <c r="J67" s="5">
        <v>23</v>
      </c>
      <c r="K67" s="19">
        <f t="shared" si="4"/>
        <v>0</v>
      </c>
      <c r="L67" s="19">
        <f t="shared" si="5"/>
        <v>0</v>
      </c>
    </row>
    <row r="68" spans="2:12" s="1" customFormat="1" ht="19.7" customHeight="1" x14ac:dyDescent="0.2">
      <c r="B68" s="5">
        <v>27</v>
      </c>
      <c r="C68" s="6" t="s">
        <v>89</v>
      </c>
      <c r="D68" s="6" t="s">
        <v>90</v>
      </c>
      <c r="E68" s="7" t="s">
        <v>91</v>
      </c>
      <c r="F68" s="6" t="s">
        <v>92</v>
      </c>
      <c r="G68" s="8">
        <v>95</v>
      </c>
      <c r="H68" s="24"/>
      <c r="I68" s="19">
        <f t="shared" si="3"/>
        <v>0</v>
      </c>
      <c r="J68" s="5">
        <v>23</v>
      </c>
      <c r="K68" s="19">
        <f t="shared" si="4"/>
        <v>0</v>
      </c>
      <c r="L68" s="19">
        <f t="shared" si="5"/>
        <v>0</v>
      </c>
    </row>
    <row r="69" spans="2:12" s="1" customFormat="1" ht="19.7" customHeight="1" x14ac:dyDescent="0.2">
      <c r="B69" s="5">
        <v>28</v>
      </c>
      <c r="C69" s="6" t="s">
        <v>93</v>
      </c>
      <c r="D69" s="6" t="s">
        <v>94</v>
      </c>
      <c r="E69" s="7" t="s">
        <v>95</v>
      </c>
      <c r="F69" s="6" t="s">
        <v>96</v>
      </c>
      <c r="G69" s="8">
        <v>100</v>
      </c>
      <c r="H69" s="24"/>
      <c r="I69" s="19">
        <f t="shared" si="3"/>
        <v>0</v>
      </c>
      <c r="J69" s="5">
        <v>8</v>
      </c>
      <c r="K69" s="19">
        <f t="shared" si="4"/>
        <v>0</v>
      </c>
      <c r="L69" s="19">
        <f t="shared" si="5"/>
        <v>0</v>
      </c>
    </row>
    <row r="70" spans="2:12" s="1" customFormat="1" ht="28.7" customHeight="1" x14ac:dyDescent="0.2">
      <c r="B70" s="5">
        <v>29</v>
      </c>
      <c r="C70" s="6" t="s">
        <v>97</v>
      </c>
      <c r="D70" s="6" t="s">
        <v>98</v>
      </c>
      <c r="E70" s="7" t="s">
        <v>99</v>
      </c>
      <c r="F70" s="6" t="s">
        <v>96</v>
      </c>
      <c r="G70" s="8">
        <v>100</v>
      </c>
      <c r="H70" s="24"/>
      <c r="I70" s="19">
        <f t="shared" si="3"/>
        <v>0</v>
      </c>
      <c r="J70" s="5">
        <v>8</v>
      </c>
      <c r="K70" s="19">
        <f t="shared" si="4"/>
        <v>0</v>
      </c>
      <c r="L70" s="19">
        <f t="shared" si="5"/>
        <v>0</v>
      </c>
    </row>
    <row r="71" spans="2:12" s="1" customFormat="1" ht="28.7" customHeight="1" x14ac:dyDescent="0.2">
      <c r="B71" s="5">
        <v>30</v>
      </c>
      <c r="C71" s="6" t="s">
        <v>100</v>
      </c>
      <c r="D71" s="6" t="s">
        <v>101</v>
      </c>
      <c r="E71" s="7" t="s">
        <v>102</v>
      </c>
      <c r="F71" s="6" t="s">
        <v>72</v>
      </c>
      <c r="G71" s="8">
        <v>30</v>
      </c>
      <c r="H71" s="24"/>
      <c r="I71" s="19">
        <f t="shared" si="3"/>
        <v>0</v>
      </c>
      <c r="J71" s="5">
        <v>8</v>
      </c>
      <c r="K71" s="19">
        <f t="shared" si="4"/>
        <v>0</v>
      </c>
      <c r="L71" s="19">
        <f t="shared" si="5"/>
        <v>0</v>
      </c>
    </row>
    <row r="72" spans="2:12" s="1" customFormat="1" ht="28.7" customHeight="1" x14ac:dyDescent="0.2">
      <c r="B72" s="5">
        <v>31</v>
      </c>
      <c r="C72" s="6" t="s">
        <v>103</v>
      </c>
      <c r="D72" s="6" t="s">
        <v>104</v>
      </c>
      <c r="E72" s="7" t="s">
        <v>105</v>
      </c>
      <c r="F72" s="6" t="s">
        <v>72</v>
      </c>
      <c r="G72" s="8">
        <v>100</v>
      </c>
      <c r="H72" s="24"/>
      <c r="I72" s="19">
        <f t="shared" si="3"/>
        <v>0</v>
      </c>
      <c r="J72" s="5">
        <v>8</v>
      </c>
      <c r="K72" s="19">
        <f t="shared" si="4"/>
        <v>0</v>
      </c>
      <c r="L72" s="19">
        <f t="shared" si="5"/>
        <v>0</v>
      </c>
    </row>
    <row r="73" spans="2:12" s="1" customFormat="1" ht="19.7" customHeight="1" x14ac:dyDescent="0.2">
      <c r="B73" s="5">
        <v>32</v>
      </c>
      <c r="C73" s="6" t="s">
        <v>106</v>
      </c>
      <c r="D73" s="6" t="s">
        <v>107</v>
      </c>
      <c r="E73" s="7" t="s">
        <v>108</v>
      </c>
      <c r="F73" s="6" t="s">
        <v>72</v>
      </c>
      <c r="G73" s="8">
        <v>250</v>
      </c>
      <c r="H73" s="24"/>
      <c r="I73" s="19">
        <f t="shared" si="3"/>
        <v>0</v>
      </c>
      <c r="J73" s="5">
        <v>8</v>
      </c>
      <c r="K73" s="19">
        <f t="shared" si="4"/>
        <v>0</v>
      </c>
      <c r="L73" s="19">
        <f t="shared" si="5"/>
        <v>0</v>
      </c>
    </row>
    <row r="74" spans="2:12" s="1" customFormat="1" ht="28.7" customHeight="1" x14ac:dyDescent="0.2">
      <c r="B74" s="5">
        <v>33</v>
      </c>
      <c r="C74" s="6" t="s">
        <v>109</v>
      </c>
      <c r="D74" s="6" t="s">
        <v>110</v>
      </c>
      <c r="E74" s="7" t="s">
        <v>111</v>
      </c>
      <c r="F74" s="6" t="s">
        <v>72</v>
      </c>
      <c r="G74" s="8">
        <v>342</v>
      </c>
      <c r="H74" s="24"/>
      <c r="I74" s="19">
        <f t="shared" si="3"/>
        <v>0</v>
      </c>
      <c r="J74" s="5">
        <v>8</v>
      </c>
      <c r="K74" s="19">
        <f t="shared" si="4"/>
        <v>0</v>
      </c>
      <c r="L74" s="19">
        <f t="shared" si="5"/>
        <v>0</v>
      </c>
    </row>
    <row r="75" spans="2:12" s="1" customFormat="1" ht="19.7" customHeight="1" x14ac:dyDescent="0.2">
      <c r="B75" s="5">
        <v>34</v>
      </c>
      <c r="C75" s="6" t="s">
        <v>112</v>
      </c>
      <c r="D75" s="6" t="s">
        <v>113</v>
      </c>
      <c r="E75" s="7" t="s">
        <v>114</v>
      </c>
      <c r="F75" s="6" t="s">
        <v>35</v>
      </c>
      <c r="G75" s="8">
        <v>0.08</v>
      </c>
      <c r="H75" s="24"/>
      <c r="I75" s="19">
        <f t="shared" si="3"/>
        <v>0</v>
      </c>
      <c r="J75" s="5">
        <v>8</v>
      </c>
      <c r="K75" s="19">
        <f t="shared" si="4"/>
        <v>0</v>
      </c>
      <c r="L75" s="19">
        <f t="shared" si="5"/>
        <v>0</v>
      </c>
    </row>
    <row r="76" spans="2:12" s="1" customFormat="1" ht="28.7" customHeight="1" x14ac:dyDescent="0.2">
      <c r="B76" s="5">
        <v>35</v>
      </c>
      <c r="C76" s="6" t="s">
        <v>115</v>
      </c>
      <c r="D76" s="6" t="s">
        <v>116</v>
      </c>
      <c r="E76" s="7" t="s">
        <v>117</v>
      </c>
      <c r="F76" s="6" t="s">
        <v>92</v>
      </c>
      <c r="G76" s="8">
        <v>12</v>
      </c>
      <c r="H76" s="24"/>
      <c r="I76" s="19">
        <f t="shared" si="3"/>
        <v>0</v>
      </c>
      <c r="J76" s="5">
        <v>8</v>
      </c>
      <c r="K76" s="19">
        <f t="shared" si="4"/>
        <v>0</v>
      </c>
      <c r="L76" s="19">
        <f t="shared" si="5"/>
        <v>0</v>
      </c>
    </row>
    <row r="77" spans="2:12" s="1" customFormat="1" ht="19.7" customHeight="1" x14ac:dyDescent="0.2">
      <c r="B77" s="5">
        <v>36</v>
      </c>
      <c r="C77" s="6" t="s">
        <v>118</v>
      </c>
      <c r="D77" s="6" t="s">
        <v>119</v>
      </c>
      <c r="E77" s="7" t="s">
        <v>120</v>
      </c>
      <c r="F77" s="6" t="s">
        <v>25</v>
      </c>
      <c r="G77" s="8">
        <v>2.8</v>
      </c>
      <c r="H77" s="24"/>
      <c r="I77" s="19">
        <f t="shared" si="3"/>
        <v>0</v>
      </c>
      <c r="J77" s="5">
        <v>8</v>
      </c>
      <c r="K77" s="19">
        <f t="shared" si="4"/>
        <v>0</v>
      </c>
      <c r="L77" s="19">
        <f t="shared" si="5"/>
        <v>0</v>
      </c>
    </row>
    <row r="78" spans="2:12" s="1" customFormat="1" ht="19.7" customHeight="1" x14ac:dyDescent="0.2">
      <c r="B78" s="5">
        <v>37</v>
      </c>
      <c r="C78" s="6" t="s">
        <v>121</v>
      </c>
      <c r="D78" s="6" t="s">
        <v>122</v>
      </c>
      <c r="E78" s="7" t="s">
        <v>123</v>
      </c>
      <c r="F78" s="6" t="s">
        <v>92</v>
      </c>
      <c r="G78" s="8">
        <v>559</v>
      </c>
      <c r="H78" s="24"/>
      <c r="I78" s="19">
        <f t="shared" si="3"/>
        <v>0</v>
      </c>
      <c r="J78" s="5">
        <v>8</v>
      </c>
      <c r="K78" s="19">
        <f t="shared" si="4"/>
        <v>0</v>
      </c>
      <c r="L78" s="19">
        <f t="shared" si="5"/>
        <v>0</v>
      </c>
    </row>
    <row r="79" spans="2:12" s="1" customFormat="1" ht="19.7" customHeight="1" x14ac:dyDescent="0.2">
      <c r="B79" s="5">
        <v>38</v>
      </c>
      <c r="C79" s="6" t="s">
        <v>124</v>
      </c>
      <c r="D79" s="6" t="s">
        <v>125</v>
      </c>
      <c r="E79" s="7" t="s">
        <v>126</v>
      </c>
      <c r="F79" s="6" t="s">
        <v>92</v>
      </c>
      <c r="G79" s="8">
        <v>23</v>
      </c>
      <c r="H79" s="24"/>
      <c r="I79" s="19">
        <f t="shared" si="3"/>
        <v>0</v>
      </c>
      <c r="J79" s="5">
        <v>8</v>
      </c>
      <c r="K79" s="19">
        <f t="shared" si="4"/>
        <v>0</v>
      </c>
      <c r="L79" s="19">
        <f t="shared" si="5"/>
        <v>0</v>
      </c>
    </row>
    <row r="80" spans="2:12" s="1" customFormat="1" ht="19.7" customHeight="1" x14ac:dyDescent="0.2">
      <c r="B80" s="5">
        <v>39</v>
      </c>
      <c r="C80" s="6" t="s">
        <v>127</v>
      </c>
      <c r="D80" s="6" t="s">
        <v>128</v>
      </c>
      <c r="E80" s="7" t="s">
        <v>129</v>
      </c>
      <c r="F80" s="6" t="s">
        <v>92</v>
      </c>
      <c r="G80" s="8">
        <v>4</v>
      </c>
      <c r="H80" s="24"/>
      <c r="I80" s="19">
        <f t="shared" si="3"/>
        <v>0</v>
      </c>
      <c r="J80" s="5">
        <v>23</v>
      </c>
      <c r="K80" s="19">
        <f t="shared" si="4"/>
        <v>0</v>
      </c>
      <c r="L80" s="19">
        <f t="shared" si="5"/>
        <v>0</v>
      </c>
    </row>
    <row r="81" spans="2:12" s="1" customFormat="1" ht="19.7" customHeight="1" x14ac:dyDescent="0.2">
      <c r="B81" s="5">
        <v>40</v>
      </c>
      <c r="C81" s="6" t="s">
        <v>130</v>
      </c>
      <c r="D81" s="6" t="s">
        <v>131</v>
      </c>
      <c r="E81" s="7" t="s">
        <v>132</v>
      </c>
      <c r="F81" s="6" t="s">
        <v>92</v>
      </c>
      <c r="G81" s="8">
        <v>115</v>
      </c>
      <c r="H81" s="24"/>
      <c r="I81" s="19">
        <f t="shared" si="3"/>
        <v>0</v>
      </c>
      <c r="J81" s="5">
        <v>8</v>
      </c>
      <c r="K81" s="19">
        <f t="shared" si="4"/>
        <v>0</v>
      </c>
      <c r="L81" s="19">
        <f t="shared" si="5"/>
        <v>0</v>
      </c>
    </row>
    <row r="82" spans="2:12" s="1" customFormat="1" ht="55.9" customHeight="1" x14ac:dyDescent="0.2"/>
    <row r="83" spans="2:12" s="1" customFormat="1" ht="21.4" customHeight="1" x14ac:dyDescent="0.2">
      <c r="B83" s="13" t="s">
        <v>133</v>
      </c>
      <c r="C83" s="13"/>
      <c r="D83" s="13"/>
      <c r="E83" s="13"/>
      <c r="F83" s="17">
        <f>SUM(I32+I43+I46+I47+I48+I49+I50+I51+I52+I53+I54+I55+I56+I57+I58+I59+I60+I61+I62+I63+I64+I65+I66+I67+I68+I69+I70+I71+I72+I73+I74+I75+I76+I77+I78+I79+I80+I81)+I37+I38</f>
        <v>0</v>
      </c>
      <c r="G83" s="17"/>
      <c r="H83" s="17"/>
      <c r="I83" s="17"/>
      <c r="J83" s="17"/>
      <c r="K83" s="17"/>
      <c r="L83" s="17"/>
    </row>
    <row r="84" spans="2:12" s="1" customFormat="1" ht="21.4" customHeight="1" x14ac:dyDescent="0.2">
      <c r="B84" s="13" t="s">
        <v>134</v>
      </c>
      <c r="C84" s="13"/>
      <c r="D84" s="13"/>
      <c r="E84" s="13"/>
      <c r="F84" s="18">
        <f>SUM(L32+L37+L38+L43+L46+L47+L48+L49+L50+L51+L52+L53+L54+L55+L56+L57+L58+L59+L60+L61+L62+L63+L64+L65+L66+L67+L68+L69+L70+L71+L72+L73+L74+L75+L76+L77+L78+L79+L80+L81)</f>
        <v>0</v>
      </c>
      <c r="G84" s="18"/>
      <c r="H84" s="18"/>
      <c r="I84" s="18"/>
      <c r="J84" s="18"/>
      <c r="K84" s="18"/>
      <c r="L84" s="18"/>
    </row>
    <row r="85" spans="2:12" s="1" customFormat="1" ht="11.1" customHeight="1" x14ac:dyDescent="0.2"/>
    <row r="86" spans="2:12" s="1" customFormat="1" ht="61.35" customHeight="1" x14ac:dyDescent="0.2">
      <c r="B86" s="23" t="s">
        <v>152</v>
      </c>
      <c r="C86" s="23"/>
      <c r="D86" s="23"/>
      <c r="E86" s="23"/>
      <c r="F86" s="23"/>
      <c r="G86" s="23"/>
      <c r="H86" s="23"/>
      <c r="I86" s="23"/>
      <c r="J86" s="23"/>
      <c r="K86" s="23"/>
      <c r="L86" s="23"/>
    </row>
    <row r="87" spans="2:12" s="1" customFormat="1" ht="2.65" customHeight="1" x14ac:dyDescent="0.2">
      <c r="B87" s="20"/>
      <c r="C87" s="20"/>
      <c r="D87" s="20"/>
      <c r="E87" s="20"/>
      <c r="F87" s="20"/>
      <c r="G87" s="20"/>
      <c r="H87" s="20"/>
      <c r="I87" s="20"/>
      <c r="J87" s="20"/>
      <c r="K87" s="20"/>
      <c r="L87" s="20"/>
    </row>
    <row r="88" spans="2:12" s="1" customFormat="1" ht="89.1" customHeight="1" x14ac:dyDescent="0.2">
      <c r="B88" s="23" t="s">
        <v>153</v>
      </c>
      <c r="C88" s="23"/>
      <c r="D88" s="23"/>
      <c r="E88" s="23"/>
      <c r="F88" s="23"/>
      <c r="G88" s="23"/>
      <c r="H88" s="23"/>
      <c r="I88" s="23"/>
      <c r="J88" s="23"/>
      <c r="K88" s="23"/>
      <c r="L88" s="23"/>
    </row>
    <row r="89" spans="2:12" s="1" customFormat="1" ht="5.25" customHeight="1" x14ac:dyDescent="0.2">
      <c r="B89" s="20"/>
      <c r="C89" s="20"/>
      <c r="D89" s="20"/>
      <c r="E89" s="20"/>
      <c r="F89" s="20"/>
      <c r="G89" s="20"/>
      <c r="H89" s="20"/>
      <c r="I89" s="20"/>
      <c r="J89" s="20"/>
      <c r="K89" s="20"/>
      <c r="L89" s="20"/>
    </row>
    <row r="90" spans="2:12" s="1" customFormat="1" ht="105" customHeight="1" x14ac:dyDescent="0.2">
      <c r="B90" s="23" t="s">
        <v>154</v>
      </c>
      <c r="C90" s="23"/>
      <c r="D90" s="23"/>
      <c r="E90" s="23"/>
      <c r="F90" s="23"/>
      <c r="G90" s="23"/>
      <c r="H90" s="23"/>
      <c r="I90" s="23"/>
      <c r="J90" s="23"/>
      <c r="K90" s="23"/>
      <c r="L90" s="23"/>
    </row>
    <row r="91" spans="2:12" s="1" customFormat="1" ht="5.25" customHeight="1" x14ac:dyDescent="0.2"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</row>
    <row r="92" spans="2:12" s="1" customFormat="1" ht="37.9" customHeight="1" x14ac:dyDescent="0.2">
      <c r="B92" s="25" t="s">
        <v>135</v>
      </c>
      <c r="C92" s="25"/>
      <c r="D92" s="25"/>
      <c r="E92" s="25"/>
      <c r="F92" s="26" t="s">
        <v>136</v>
      </c>
      <c r="G92" s="26"/>
      <c r="H92" s="26"/>
      <c r="I92" s="26"/>
      <c r="J92" s="26"/>
      <c r="K92" s="26"/>
      <c r="L92" s="26"/>
    </row>
    <row r="93" spans="2:12" s="1" customFormat="1" ht="28.7" customHeight="1" x14ac:dyDescent="0.2"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</row>
    <row r="94" spans="2:12" s="1" customFormat="1" ht="28.7" customHeight="1" x14ac:dyDescent="0.2"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</row>
    <row r="95" spans="2:12" s="1" customFormat="1" ht="28.7" customHeight="1" x14ac:dyDescent="0.2">
      <c r="B95" s="27"/>
      <c r="C95" s="27"/>
      <c r="D95" s="27"/>
      <c r="E95" s="27"/>
      <c r="F95" s="27"/>
      <c r="G95" s="27"/>
      <c r="H95" s="27"/>
      <c r="I95" s="27"/>
      <c r="J95" s="27"/>
      <c r="K95" s="27"/>
      <c r="L95" s="27"/>
    </row>
    <row r="96" spans="2:12" s="1" customFormat="1" ht="28.7" customHeight="1" x14ac:dyDescent="0.2">
      <c r="B96" s="27"/>
      <c r="C96" s="27"/>
      <c r="D96" s="27"/>
      <c r="E96" s="27"/>
      <c r="F96" s="27"/>
      <c r="G96" s="27"/>
      <c r="H96" s="27"/>
      <c r="I96" s="27"/>
      <c r="J96" s="27"/>
      <c r="K96" s="27"/>
      <c r="L96" s="27"/>
    </row>
    <row r="97" spans="2:12" s="1" customFormat="1" ht="2.65" customHeight="1" x14ac:dyDescent="0.2">
      <c r="B97" s="20"/>
      <c r="C97" s="20"/>
      <c r="D97" s="20"/>
      <c r="E97" s="20"/>
      <c r="F97" s="20"/>
      <c r="G97" s="20"/>
      <c r="H97" s="20"/>
      <c r="I97" s="20"/>
      <c r="J97" s="20"/>
      <c r="K97" s="20"/>
      <c r="L97" s="20"/>
    </row>
    <row r="98" spans="2:12" s="1" customFormat="1" ht="173.25" customHeight="1" x14ac:dyDescent="0.2">
      <c r="B98" s="23" t="s">
        <v>155</v>
      </c>
      <c r="C98" s="23"/>
      <c r="D98" s="23"/>
      <c r="E98" s="23"/>
      <c r="F98" s="23"/>
      <c r="G98" s="23"/>
      <c r="H98" s="23"/>
      <c r="I98" s="23"/>
      <c r="J98" s="23"/>
      <c r="K98" s="23"/>
      <c r="L98" s="23"/>
    </row>
    <row r="99" spans="2:12" s="1" customFormat="1" ht="2.65" customHeight="1" x14ac:dyDescent="0.2">
      <c r="B99" s="20"/>
      <c r="C99" s="20"/>
      <c r="D99" s="20"/>
      <c r="E99" s="20"/>
      <c r="F99" s="20"/>
      <c r="G99" s="20"/>
      <c r="H99" s="20"/>
      <c r="I99" s="20"/>
      <c r="J99" s="20"/>
      <c r="K99" s="20"/>
      <c r="L99" s="20"/>
    </row>
    <row r="100" spans="2:12" s="1" customFormat="1" ht="33.6" customHeight="1" x14ac:dyDescent="0.2">
      <c r="B100" s="28" t="s">
        <v>156</v>
      </c>
      <c r="C100" s="28"/>
      <c r="D100" s="28"/>
      <c r="E100" s="28"/>
      <c r="F100" s="28"/>
      <c r="G100" s="28"/>
      <c r="H100" s="28"/>
      <c r="I100" s="28"/>
      <c r="J100" s="28"/>
      <c r="K100" s="28"/>
      <c r="L100" s="28"/>
    </row>
    <row r="101" spans="2:12" s="1" customFormat="1" ht="2.65" customHeight="1" x14ac:dyDescent="0.2"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</row>
    <row r="102" spans="2:12" s="1" customFormat="1" ht="37.9" customHeight="1" x14ac:dyDescent="0.2">
      <c r="B102" s="25" t="s">
        <v>137</v>
      </c>
      <c r="C102" s="25"/>
      <c r="D102" s="25"/>
      <c r="E102" s="25"/>
      <c r="F102" s="29" t="s">
        <v>138</v>
      </c>
      <c r="G102" s="29"/>
      <c r="H102" s="29"/>
      <c r="I102" s="29"/>
      <c r="J102" s="29"/>
      <c r="K102" s="29"/>
      <c r="L102" s="29"/>
    </row>
    <row r="103" spans="2:12" s="1" customFormat="1" ht="28.7" customHeight="1" x14ac:dyDescent="0.2">
      <c r="B103" s="27"/>
      <c r="C103" s="27"/>
      <c r="D103" s="27"/>
      <c r="E103" s="27"/>
      <c r="F103" s="27"/>
      <c r="G103" s="27"/>
      <c r="H103" s="27"/>
      <c r="I103" s="27"/>
      <c r="J103" s="27"/>
      <c r="K103" s="27"/>
      <c r="L103" s="27"/>
    </row>
    <row r="104" spans="2:12" s="1" customFormat="1" ht="28.7" customHeight="1" x14ac:dyDescent="0.2">
      <c r="B104" s="27"/>
      <c r="C104" s="27"/>
      <c r="D104" s="27"/>
      <c r="E104" s="27"/>
      <c r="F104" s="27"/>
      <c r="G104" s="27"/>
      <c r="H104" s="27"/>
      <c r="I104" s="27"/>
      <c r="J104" s="27"/>
      <c r="K104" s="27"/>
      <c r="L104" s="27"/>
    </row>
    <row r="105" spans="2:12" s="1" customFormat="1" ht="28.7" customHeight="1" x14ac:dyDescent="0.2">
      <c r="B105" s="27"/>
      <c r="C105" s="27"/>
      <c r="D105" s="27"/>
      <c r="E105" s="27"/>
      <c r="F105" s="27"/>
      <c r="G105" s="27"/>
      <c r="H105" s="27"/>
      <c r="I105" s="27"/>
      <c r="J105" s="27"/>
      <c r="K105" s="27"/>
      <c r="L105" s="27"/>
    </row>
    <row r="106" spans="2:12" s="1" customFormat="1" ht="28.7" customHeight="1" x14ac:dyDescent="0.2">
      <c r="B106" s="27"/>
      <c r="C106" s="27"/>
      <c r="D106" s="27"/>
      <c r="E106" s="27"/>
      <c r="F106" s="27"/>
      <c r="G106" s="27"/>
      <c r="H106" s="27"/>
      <c r="I106" s="27"/>
      <c r="J106" s="27"/>
      <c r="K106" s="27"/>
      <c r="L106" s="27"/>
    </row>
    <row r="107" spans="2:12" s="1" customFormat="1" ht="2.65" customHeight="1" x14ac:dyDescent="0.2">
      <c r="B107" s="20"/>
      <c r="C107" s="20"/>
      <c r="D107" s="20"/>
      <c r="E107" s="20"/>
      <c r="F107" s="20"/>
      <c r="G107" s="20"/>
      <c r="H107" s="20"/>
      <c r="I107" s="20"/>
      <c r="J107" s="20"/>
      <c r="K107" s="20"/>
      <c r="L107" s="20"/>
    </row>
    <row r="108" spans="2:12" s="1" customFormat="1" ht="130.69999999999999" customHeight="1" x14ac:dyDescent="0.2">
      <c r="B108" s="23" t="s">
        <v>157</v>
      </c>
      <c r="C108" s="23"/>
      <c r="D108" s="23"/>
      <c r="E108" s="23"/>
      <c r="F108" s="23"/>
      <c r="G108" s="23"/>
      <c r="H108" s="23"/>
      <c r="I108" s="23"/>
      <c r="J108" s="23"/>
      <c r="K108" s="23"/>
      <c r="L108" s="23"/>
    </row>
    <row r="109" spans="2:12" s="1" customFormat="1" ht="2.65" customHeight="1" x14ac:dyDescent="0.2"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</row>
    <row r="110" spans="2:12" s="1" customFormat="1" ht="57.75" customHeight="1" x14ac:dyDescent="0.2">
      <c r="B110" s="23" t="s">
        <v>158</v>
      </c>
      <c r="C110" s="23"/>
      <c r="D110" s="23"/>
      <c r="E110" s="23"/>
      <c r="F110" s="23"/>
      <c r="G110" s="23"/>
      <c r="H110" s="23"/>
      <c r="I110" s="23"/>
      <c r="J110" s="23"/>
      <c r="K110" s="23"/>
      <c r="L110" s="23"/>
    </row>
    <row r="111" spans="2:12" s="1" customFormat="1" ht="2.65" customHeight="1" x14ac:dyDescent="0.2">
      <c r="B111" s="20"/>
      <c r="C111" s="20"/>
      <c r="D111" s="20"/>
      <c r="E111" s="20"/>
      <c r="F111" s="20"/>
      <c r="G111" s="20"/>
      <c r="H111" s="20"/>
      <c r="I111" s="20"/>
      <c r="J111" s="20"/>
      <c r="K111" s="20"/>
      <c r="L111" s="20"/>
    </row>
    <row r="112" spans="2:12" s="1" customFormat="1" ht="66.75" customHeight="1" x14ac:dyDescent="0.2">
      <c r="B112" s="23" t="s">
        <v>159</v>
      </c>
      <c r="C112" s="23"/>
      <c r="D112" s="23"/>
      <c r="E112" s="23"/>
      <c r="F112" s="23"/>
      <c r="G112" s="23"/>
      <c r="H112" s="23"/>
      <c r="I112" s="23"/>
      <c r="J112" s="23"/>
      <c r="K112" s="23"/>
      <c r="L112" s="23"/>
    </row>
    <row r="113" spans="2:12" s="1" customFormat="1" ht="2.65" customHeight="1" x14ac:dyDescent="0.2">
      <c r="B113" s="20"/>
      <c r="C113" s="20"/>
      <c r="D113" s="20"/>
      <c r="E113" s="20"/>
      <c r="F113" s="20"/>
      <c r="G113" s="20"/>
      <c r="H113" s="20"/>
      <c r="I113" s="20"/>
      <c r="J113" s="20"/>
      <c r="K113" s="20"/>
      <c r="L113" s="20"/>
    </row>
    <row r="114" spans="2:12" s="1" customFormat="1" ht="33.6" customHeight="1" x14ac:dyDescent="0.2">
      <c r="B114" s="23" t="s">
        <v>160</v>
      </c>
      <c r="C114" s="23"/>
      <c r="D114" s="23"/>
      <c r="E114" s="23"/>
      <c r="F114" s="23"/>
      <c r="G114" s="23"/>
      <c r="H114" s="23"/>
      <c r="I114" s="23"/>
      <c r="J114" s="23"/>
      <c r="K114" s="23"/>
      <c r="L114" s="23"/>
    </row>
    <row r="115" spans="2:12" s="1" customFormat="1" ht="2.65" customHeight="1" x14ac:dyDescent="0.2">
      <c r="B115" s="20"/>
      <c r="C115" s="20"/>
      <c r="D115" s="20"/>
      <c r="E115" s="20"/>
      <c r="F115" s="20"/>
      <c r="G115" s="20"/>
      <c r="H115" s="20"/>
      <c r="I115" s="20"/>
      <c r="J115" s="20"/>
      <c r="K115" s="20"/>
      <c r="L115" s="20"/>
    </row>
    <row r="116" spans="2:12" s="1" customFormat="1" ht="116.85" customHeight="1" x14ac:dyDescent="0.2">
      <c r="B116" s="23" t="s">
        <v>161</v>
      </c>
      <c r="C116" s="23"/>
      <c r="D116" s="23"/>
      <c r="E116" s="23"/>
      <c r="F116" s="23"/>
      <c r="G116" s="23"/>
      <c r="H116" s="23"/>
      <c r="I116" s="23"/>
      <c r="J116" s="23"/>
      <c r="K116" s="23"/>
      <c r="L116" s="23"/>
    </row>
    <row r="117" spans="2:12" s="1" customFormat="1" ht="2.65" customHeight="1" x14ac:dyDescent="0.2">
      <c r="B117" s="20"/>
      <c r="C117" s="20"/>
      <c r="D117" s="20"/>
      <c r="E117" s="20"/>
      <c r="F117" s="20"/>
      <c r="G117" s="20"/>
      <c r="H117" s="20"/>
      <c r="I117" s="20"/>
      <c r="J117" s="20"/>
      <c r="K117" s="20"/>
      <c r="L117" s="20"/>
    </row>
    <row r="118" spans="2:12" s="1" customFormat="1" ht="99" customHeight="1" x14ac:dyDescent="0.2">
      <c r="B118" s="23" t="s">
        <v>162</v>
      </c>
      <c r="C118" s="23"/>
      <c r="D118" s="23"/>
      <c r="E118" s="23"/>
      <c r="F118" s="23"/>
      <c r="G118" s="23"/>
      <c r="H118" s="23"/>
      <c r="I118" s="23"/>
      <c r="J118" s="23"/>
      <c r="K118" s="23"/>
      <c r="L118" s="23"/>
    </row>
    <row r="119" spans="2:12" s="1" customFormat="1" ht="86.85" customHeight="1" x14ac:dyDescent="0.2">
      <c r="B119" s="20"/>
      <c r="C119" s="20"/>
      <c r="D119" s="20"/>
      <c r="E119" s="20"/>
      <c r="F119" s="20"/>
      <c r="G119" s="20"/>
      <c r="H119" s="20"/>
      <c r="I119" s="20"/>
      <c r="J119" s="20"/>
      <c r="K119" s="20"/>
      <c r="L119" s="20"/>
    </row>
    <row r="120" spans="2:12" s="1" customFormat="1" ht="17.649999999999999" customHeight="1" x14ac:dyDescent="0.2">
      <c r="B120" s="20"/>
      <c r="C120" s="20"/>
      <c r="D120" s="20"/>
      <c r="E120" s="20"/>
      <c r="F120" s="20"/>
      <c r="G120" s="20"/>
      <c r="H120" s="20"/>
      <c r="I120" s="30" t="s">
        <v>163</v>
      </c>
      <c r="J120" s="30"/>
      <c r="K120" s="20"/>
      <c r="L120" s="20"/>
    </row>
    <row r="121" spans="2:12" s="1" customFormat="1" ht="145.15" customHeight="1" x14ac:dyDescent="0.2">
      <c r="B121" s="20"/>
      <c r="C121" s="20"/>
      <c r="D121" s="20"/>
      <c r="E121" s="20"/>
      <c r="F121" s="20"/>
      <c r="G121" s="20"/>
      <c r="H121" s="20"/>
      <c r="I121" s="20"/>
      <c r="J121" s="20"/>
      <c r="K121" s="20"/>
      <c r="L121" s="20"/>
    </row>
    <row r="122" spans="2:12" s="1" customFormat="1" ht="81.599999999999994" customHeight="1" x14ac:dyDescent="0.2">
      <c r="B122" s="31" t="s">
        <v>164</v>
      </c>
      <c r="C122" s="31"/>
      <c r="D122" s="31"/>
      <c r="E122" s="31"/>
      <c r="F122" s="31"/>
      <c r="G122" s="31"/>
      <c r="H122" s="31"/>
      <c r="I122" s="31"/>
      <c r="J122" s="31"/>
      <c r="K122" s="20"/>
      <c r="L122" s="20"/>
    </row>
    <row r="123" spans="2:12" s="1" customFormat="1" ht="28.7" customHeight="1" x14ac:dyDescent="0.2">
      <c r="B123" s="20"/>
      <c r="C123" s="20"/>
      <c r="D123" s="20"/>
      <c r="E123" s="20"/>
      <c r="F123" s="20"/>
      <c r="G123" s="20"/>
      <c r="H123" s="20"/>
      <c r="I123" s="20"/>
      <c r="J123" s="20"/>
      <c r="K123" s="20"/>
      <c r="L123" s="20"/>
    </row>
  </sheetData>
  <sheetProtection algorithmName="SHA-512" hashValue="XkmT3s7MttDKlsjfCqRX4pw//Rqu8twCbNJR7pMJ2Wj31xy9GLDZy7uTQlKAgvACgZYNSAM7KzyERbaCUhasJA==" saltValue="jIIdcvf/91M5iX/kKi4w+g==" spinCount="100000" sheet="1" objects="1" scenarios="1"/>
  <mergeCells count="49">
    <mergeCell ref="I120:J120"/>
    <mergeCell ref="I2:L2"/>
    <mergeCell ref="F93:L93"/>
    <mergeCell ref="F94:L94"/>
    <mergeCell ref="F95:L95"/>
    <mergeCell ref="F96:L96"/>
    <mergeCell ref="G11:L12"/>
    <mergeCell ref="B4:D4"/>
    <mergeCell ref="B40:K40"/>
    <mergeCell ref="B6:D6"/>
    <mergeCell ref="B8:D8"/>
    <mergeCell ref="B83:E83"/>
    <mergeCell ref="E14:G14"/>
    <mergeCell ref="F83:L83"/>
    <mergeCell ref="B114:L114"/>
    <mergeCell ref="B116:L116"/>
    <mergeCell ref="B118:L118"/>
    <mergeCell ref="B122:J122"/>
    <mergeCell ref="B24:L24"/>
    <mergeCell ref="B26:L26"/>
    <mergeCell ref="B29:K29"/>
    <mergeCell ref="B34:K34"/>
    <mergeCell ref="B84:E84"/>
    <mergeCell ref="B86:L86"/>
    <mergeCell ref="B88:L88"/>
    <mergeCell ref="B90:L90"/>
    <mergeCell ref="B105:E105"/>
    <mergeCell ref="B106:E106"/>
    <mergeCell ref="B108:L108"/>
    <mergeCell ref="B110:L110"/>
    <mergeCell ref="B112:L112"/>
    <mergeCell ref="F105:L105"/>
    <mergeCell ref="F106:L106"/>
    <mergeCell ref="B10:D11"/>
    <mergeCell ref="B100:L100"/>
    <mergeCell ref="B102:E102"/>
    <mergeCell ref="B103:E103"/>
    <mergeCell ref="B104:E104"/>
    <mergeCell ref="B92:E92"/>
    <mergeCell ref="B93:E93"/>
    <mergeCell ref="B94:E94"/>
    <mergeCell ref="B95:E95"/>
    <mergeCell ref="B96:E96"/>
    <mergeCell ref="B98:L98"/>
    <mergeCell ref="F102:L102"/>
    <mergeCell ref="F103:L103"/>
    <mergeCell ref="F104:L104"/>
    <mergeCell ref="F84:L84"/>
    <mergeCell ref="F92:L92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1206 N.Gniewkowo Michał Szypura</cp:lastModifiedBy>
  <cp:lastPrinted>2023-09-19T10:36:13Z</cp:lastPrinted>
  <dcterms:created xsi:type="dcterms:W3CDTF">2023-09-19T05:35:51Z</dcterms:created>
  <dcterms:modified xsi:type="dcterms:W3CDTF">2023-09-19T10:48:34Z</dcterms:modified>
</cp:coreProperties>
</file>